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PRJ\Jul16\"/>
    </mc:Choice>
  </mc:AlternateContent>
  <bookViews>
    <workbookView xWindow="825" yWindow="945" windowWidth="10485"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tab" sheetId="45" r:id="rId20"/>
    <sheet name="9atab" sheetId="17" r:id="rId21"/>
    <sheet name="9btab" sheetId="31" r:id="rId22"/>
    <sheet name="9ctab" sheetId="37" r:id="rId23"/>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0" hidden="1">1</definedName>
    <definedName name="_Regression_Int" localSheetId="21"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'3atab'!$B$1:$AL$48</definedName>
    <definedName name="_xlnm.Print_Area" localSheetId="5">'3btab'!$B$1:$AL$53</definedName>
    <definedName name="_xlnm.Print_Area" localSheetId="6">'3ctab'!$B$1:$AL$41</definedName>
    <definedName name="_xlnm.Print_Area" localSheetId="7">'3dtab'!$B$1:$BV$43</definedName>
    <definedName name="_xlnm.Print_Area" localSheetId="8">'4atab'!$B$1:$AL$63</definedName>
    <definedName name="_xlnm.Print_Area" localSheetId="9">'4btab'!$B$1:$AL$63</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'8tab'!$B$1:$N$55</definedName>
    <definedName name="_xlnm.Print_Area" localSheetId="20">'9atab'!$B$1:$AL$63</definedName>
    <definedName name="_xlnm.Print_Area" localSheetId="21">'9btab'!$B$1:$AL$55</definedName>
    <definedName name="_xlnm.Print_Area" localSheetId="22">'9ctab'!$B$1:$AL$48</definedName>
    <definedName name="_xlnm.Print_Area" localSheetId="1">Contents!$A$3:$B$29</definedName>
  </definedNames>
  <calcPr calcId="152511"/>
</workbook>
</file>

<file path=xl/calcChain.xml><?xml version="1.0" encoding="utf-8"?>
<calcChain xmlns="http://schemas.openxmlformats.org/spreadsheetml/2006/main">
  <c r="B2" i="37" l="1"/>
  <c r="B2" i="31"/>
  <c r="B2" i="17"/>
  <c r="B2" i="45"/>
  <c r="B2" i="44"/>
  <c r="B2" i="43"/>
  <c r="B2" i="24"/>
  <c r="B2" i="25"/>
  <c r="B2" i="18"/>
  <c r="B2" i="20"/>
  <c r="B2" i="26"/>
  <c r="B2" i="15"/>
  <c r="B2" i="30"/>
  <c r="B2" i="35"/>
  <c r="B2" i="13"/>
  <c r="B2" i="42"/>
  <c r="B2" i="40"/>
  <c r="B2" i="38"/>
  <c r="B2" i="39"/>
  <c r="B2" i="14"/>
  <c r="B2" i="19"/>
  <c r="D5" i="33" l="1"/>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c r="AA3" i="26" s="1"/>
  <c r="AM3" i="26" s="1"/>
  <c r="AY3" i="26" s="1"/>
  <c r="BK3" i="26" s="1"/>
  <c r="C3" i="20"/>
  <c r="O3" i="20" s="1"/>
  <c r="AA3" i="20" s="1"/>
  <c r="AM3" i="20" s="1"/>
  <c r="AY3" i="20" s="1"/>
  <c r="BK3" i="20" s="1"/>
  <c r="C3" i="18"/>
  <c r="O3" i="18"/>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D11" i="33" l="1"/>
  <c r="O11" i="33"/>
  <c r="C74" i="43" l="1"/>
  <c r="E11" i="33"/>
  <c r="P11" i="33"/>
  <c r="AA11" i="33"/>
  <c r="D74" i="43" l="1"/>
  <c r="O74" i="43"/>
  <c r="F11" i="33"/>
  <c r="AM11" i="33"/>
  <c r="AB11" i="33"/>
  <c r="Q11" i="33"/>
  <c r="E74" i="43" l="1"/>
  <c r="AA74" i="43"/>
  <c r="P74" i="43"/>
  <c r="R11" i="33"/>
  <c r="AC11" i="33"/>
  <c r="G11" i="33"/>
  <c r="AY11" i="33"/>
  <c r="AN11" i="33"/>
  <c r="AM74" i="43" l="1"/>
  <c r="Q74" i="43"/>
  <c r="AB74" i="43"/>
  <c r="F74" i="43"/>
  <c r="AO11" i="33"/>
  <c r="AD11" i="33"/>
  <c r="AZ11" i="33"/>
  <c r="BK11" i="33"/>
  <c r="H11" i="33"/>
  <c r="S11" i="33"/>
  <c r="AC74" i="43" l="1"/>
  <c r="G74" i="43"/>
  <c r="AY74" i="43"/>
  <c r="AN74" i="43"/>
  <c r="R74" i="43"/>
  <c r="T11" i="33"/>
  <c r="BA11" i="33"/>
  <c r="AP11" i="33"/>
  <c r="I11" i="33"/>
  <c r="BL11" i="33"/>
  <c r="AE11" i="33"/>
  <c r="AZ74" i="43" l="1"/>
  <c r="S74" i="43"/>
  <c r="BK74" i="43"/>
  <c r="H74" i="43"/>
  <c r="AO74" i="43"/>
  <c r="AD74" i="43"/>
  <c r="BM11" i="33"/>
  <c r="AQ11" i="33"/>
  <c r="U11" i="33"/>
  <c r="AF11" i="33"/>
  <c r="J11" i="33"/>
  <c r="BB11" i="33"/>
  <c r="AE74" i="43" l="1"/>
  <c r="BL74" i="43"/>
  <c r="T74" i="43"/>
  <c r="BA74" i="43"/>
  <c r="I74" i="43"/>
  <c r="AP74" i="43"/>
  <c r="BC11" i="33"/>
  <c r="K11" i="33"/>
  <c r="AG11" i="33"/>
  <c r="V11" i="33"/>
  <c r="AR11" i="33"/>
  <c r="BN11" i="33"/>
  <c r="U74" i="43" l="1"/>
  <c r="J74" i="43"/>
  <c r="AQ74" i="43"/>
  <c r="BB74" i="43"/>
  <c r="AF74" i="43"/>
  <c r="BM74" i="43"/>
  <c r="AH11" i="33"/>
  <c r="L11" i="33"/>
  <c r="BO11" i="33"/>
  <c r="AS11" i="33"/>
  <c r="W11" i="33"/>
  <c r="BD11" i="33"/>
  <c r="BC74" i="43" l="1"/>
  <c r="AG74" i="43"/>
  <c r="AR74" i="43"/>
  <c r="V74" i="43"/>
  <c r="K74" i="43"/>
  <c r="BN74" i="43"/>
  <c r="BE11" i="33"/>
  <c r="BP11" i="33"/>
  <c r="M11" i="33"/>
  <c r="AI11" i="33"/>
  <c r="X11" i="33"/>
  <c r="AT11" i="33"/>
  <c r="BO74" i="43" l="1"/>
  <c r="BD74" i="43"/>
  <c r="AH74" i="43"/>
  <c r="W74" i="43"/>
  <c r="L74" i="43"/>
  <c r="AS74" i="43"/>
  <c r="AU11" i="33"/>
  <c r="Y11" i="33"/>
  <c r="BQ11" i="33"/>
  <c r="AJ11" i="33"/>
  <c r="N11" i="33"/>
  <c r="BF11" i="33"/>
  <c r="M74" i="43" l="1"/>
  <c r="BP74" i="43"/>
  <c r="X74" i="43"/>
  <c r="AT74" i="43"/>
  <c r="BE74" i="43"/>
  <c r="AI74" i="43"/>
  <c r="AK11" i="33"/>
  <c r="Z11" i="33"/>
  <c r="AV11" i="33"/>
  <c r="BG11" i="33"/>
  <c r="BR11" i="33"/>
  <c r="Y74" i="43" l="1"/>
  <c r="BF74" i="43"/>
  <c r="N74" i="43"/>
  <c r="BQ74" i="43"/>
  <c r="AU74" i="43"/>
  <c r="AJ74" i="43"/>
  <c r="BS11" i="33"/>
  <c r="BH11" i="33"/>
  <c r="AL11" i="33"/>
  <c r="AW11" i="33"/>
  <c r="AV74" i="43" l="1"/>
  <c r="AK74" i="43"/>
  <c r="BG74" i="43"/>
  <c r="Z74" i="43"/>
  <c r="BR74" i="43"/>
  <c r="AX11" i="33"/>
  <c r="BT11" i="33"/>
  <c r="BI11" i="33"/>
  <c r="AW74" i="43" l="1"/>
  <c r="BS74" i="43"/>
  <c r="AL74" i="43"/>
  <c r="BH74" i="43"/>
  <c r="BJ11" i="33"/>
  <c r="BU11" i="33"/>
  <c r="BI74" i="43" l="1"/>
  <c r="BT74" i="43"/>
  <c r="AX74" i="43"/>
  <c r="BV11" i="33"/>
  <c r="BU74" i="43" l="1"/>
  <c r="BJ74" i="43"/>
  <c r="BV74" i="43" l="1"/>
</calcChain>
</file>

<file path=xl/sharedStrings.xml><?xml version="1.0" encoding="utf-8"?>
<sst xmlns="http://schemas.openxmlformats.org/spreadsheetml/2006/main" count="3642" uniqueCount="1312">
  <si>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</si>
  <si>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</si>
  <si>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</si>
  <si>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</si>
  <si>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</si>
  <si>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</si>
  <si>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</si>
  <si>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</si>
  <si>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</si>
  <si>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</si>
  <si>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</si>
  <si>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</si>
  <si>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</si>
  <si>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</si>
  <si>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</si>
  <si>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</si>
  <si>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</si>
  <si>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</si>
  <si>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</si>
  <si>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</si>
  <si>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</si>
  <si>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</si>
  <si>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</si>
  <si>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</si>
  <si>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</si>
  <si>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</si>
  <si>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</si>
  <si>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</si>
  <si>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</si>
  <si>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</si>
  <si>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</si>
  <si>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</si>
  <si>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</si>
  <si>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</si>
  <si>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</si>
  <si>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</si>
  <si>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</si>
  <si>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</si>
  <si>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</si>
  <si>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</si>
  <si>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</si>
  <si>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</si>
  <si>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</si>
  <si>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</si>
  <si>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</si>
  <si>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</si>
  <si>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</si>
  <si>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</si>
  <si>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</si>
  <si>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</si>
  <si>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</si>
  <si>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</si>
  <si>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</si>
  <si>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</si>
  <si>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</si>
  <si>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</si>
  <si>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</si>
  <si>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</si>
  <si>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</si>
  <si>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</si>
  <si>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</si>
  <si>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</si>
  <si>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</si>
  <si>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</si>
  <si>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</si>
  <si>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</si>
  <si>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</si>
  <si>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</si>
  <si>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</si>
  <si>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</si>
  <si>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</si>
  <si>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</si>
  <si>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</si>
  <si>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</si>
  <si>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</si>
  <si>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</si>
  <si>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</si>
  <si>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</si>
  <si>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</si>
  <si>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</si>
  <si>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</si>
  <si>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</si>
  <si>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</si>
  <si>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</si>
  <si>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</si>
  <si>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</si>
  <si>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</si>
  <si>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</si>
  <si>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</si>
  <si>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</si>
  <si>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</si>
  <si>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</si>
  <si>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</si>
  <si>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</si>
  <si>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</si>
  <si>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</si>
  <si>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</si>
  <si>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</si>
  <si>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</si>
  <si>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</si>
  <si>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</si>
  <si>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</si>
  <si>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</si>
  <si>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</si>
  <si>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</si>
  <si>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</si>
  <si>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</si>
  <si>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</si>
  <si>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</si>
  <si>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</si>
  <si>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</si>
  <si>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</si>
  <si>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</si>
  <si>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</si>
  <si>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</si>
  <si>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 xml:space="preserve">Table Beginning Quarter---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</si>
  <si>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</si>
  <si>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</si>
  <si>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</si>
  <si>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</si>
  <si>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</si>
  <si>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</si>
  <si>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</si>
  <si>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</si>
  <si>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</si>
  <si>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</si>
  <si>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</si>
  <si>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</si>
  <si>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</si>
  <si>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</si>
  <si>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</si>
  <si>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</si>
  <si>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</si>
  <si>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</si>
  <si>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</si>
  <si>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</si>
  <si>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</si>
  <si>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</si>
  <si>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</si>
  <si>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</si>
  <si>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</si>
  <si>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</si>
  <si>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</si>
  <si>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</si>
  <si>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</si>
  <si>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</si>
  <si>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</si>
  <si>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</si>
  <si>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</si>
  <si>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</si>
  <si>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</si>
  <si>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</si>
  <si>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</si>
  <si>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</si>
  <si>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</si>
  <si>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</si>
  <si>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</si>
  <si>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</si>
  <si>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</si>
  <si>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</si>
  <si>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</si>
  <si>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</si>
  <si>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</si>
  <si>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</si>
  <si>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</si>
  <si>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</si>
  <si>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</si>
  <si>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</si>
  <si>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</si>
  <si>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</si>
  <si>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</si>
  <si>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</si>
  <si>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</si>
  <si>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</si>
  <si>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</si>
  <si>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</si>
  <si>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</si>
  <si>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</si>
  <si>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</si>
  <si>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</si>
  <si>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</si>
  <si>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</si>
  <si>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</si>
  <si>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</si>
  <si>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</si>
  <si>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</si>
  <si>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</si>
  <si>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</si>
  <si>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</si>
  <si>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</si>
  <si>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</si>
  <si>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</si>
  <si>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</si>
  <si>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</si>
  <si>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</si>
  <si>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</si>
  <si>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</si>
  <si>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</si>
  <si>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</si>
  <si>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</si>
  <si>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</si>
  <si>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</si>
  <si>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</si>
  <si>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</si>
  <si>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</si>
  <si>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</si>
  <si>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</si>
  <si>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</si>
  <si>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</si>
  <si>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</si>
  <si>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</si>
  <si>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</si>
  <si>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</si>
  <si>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</si>
  <si>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</si>
  <si>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</si>
  <si>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</si>
  <si>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</si>
  <si>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</si>
  <si>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</si>
  <si>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</si>
  <si>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</si>
  <si>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</si>
  <si>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</si>
  <si>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</si>
  <si>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</si>
  <si>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</si>
  <si>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</si>
  <si>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</si>
  <si>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</si>
  <si>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</si>
  <si>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</si>
  <si>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</si>
  <si>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</si>
  <si>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</si>
  <si>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</si>
  <si>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</si>
  <si>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</si>
  <si>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</si>
  <si>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</si>
  <si>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</si>
  <si>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</si>
  <si>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</si>
  <si>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</si>
  <si>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</si>
  <si>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</si>
  <si>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</si>
  <si>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</si>
  <si>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</si>
  <si>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</si>
  <si>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</si>
  <si>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</si>
  <si>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</si>
  <si>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</si>
  <si>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</si>
  <si>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</si>
  <si>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</si>
  <si>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</si>
  <si>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</si>
  <si>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</si>
  <si>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</si>
  <si>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</si>
  <si>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</si>
  <si>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</si>
  <si>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</si>
  <si>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</si>
  <si>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</si>
  <si>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</si>
  <si>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</si>
  <si>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</si>
  <si>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</si>
  <si>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</si>
  <si>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</si>
  <si>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</si>
  <si>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</si>
  <si>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</si>
  <si>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papr_SY</t>
  </si>
  <si>
    <t>papr_YM</t>
  </si>
  <si>
    <t>papr_AS</t>
  </si>
  <si>
    <t>papr_CH</t>
  </si>
  <si>
    <t>papr_IN</t>
  </si>
  <si>
    <t>papr_MY</t>
  </si>
  <si>
    <t>papr_VM</t>
  </si>
  <si>
    <t>papr_EG</t>
  </si>
  <si>
    <t>papr_EK</t>
  </si>
  <si>
    <t>CXTCCO2</t>
  </si>
  <si>
    <t>papr_SU</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</si>
  <si>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</si>
  <si>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</si>
  <si>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</si>
  <si>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</si>
  <si>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</si>
  <si>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</si>
  <si>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</si>
  <si>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</si>
  <si>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</si>
  <si>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</si>
  <si>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</si>
  <si>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</si>
  <si>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</si>
  <si>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</si>
  <si>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</si>
  <si>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</si>
  <si>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</si>
  <si>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</si>
  <si>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</si>
  <si>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</si>
  <si>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</si>
  <si>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</si>
  <si>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</si>
  <si>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</si>
  <si>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</si>
  <si>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</si>
  <si>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</si>
  <si>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</si>
  <si>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</si>
  <si>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papr_northsea</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</si>
  <si>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</si>
  <si>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</si>
  <si>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</si>
  <si>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</si>
  <si>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</si>
  <si>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</si>
  <si>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</si>
  <si>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</si>
  <si>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</si>
  <si>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</si>
  <si>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</si>
  <si>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</si>
  <si>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</si>
  <si>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</si>
  <si>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</si>
  <si>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(d) Includes small amounts of distributed solar thermal and photovoltaic energy used in the commercial, industrial, and electric power sectors.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</si>
  <si>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</si>
  <si>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</si>
  <si>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</si>
  <si>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</si>
  <si>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</si>
  <si>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</si>
  <si>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</si>
  <si>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</si>
  <si>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</si>
  <si>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</si>
  <si>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</si>
  <si>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</si>
  <si>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</si>
  <si>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</si>
  <si>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</si>
  <si>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</si>
  <si>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</si>
  <si>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</si>
  <si>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</si>
  <si>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</si>
  <si>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</si>
  <si>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</si>
  <si>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</si>
  <si>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</si>
  <si>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</si>
  <si>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</si>
  <si>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</si>
  <si>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</si>
  <si>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</si>
  <si>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</si>
  <si>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</si>
  <si>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</si>
  <si>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</si>
  <si>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</si>
  <si>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</si>
  <si>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</si>
  <si>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</si>
  <si>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</si>
  <si>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</si>
  <si>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</si>
  <si>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papr_UKO</t>
  </si>
  <si>
    <t>Other North Sea</t>
  </si>
  <si>
    <t>papr_onorthsea</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</si>
  <si>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</si>
  <si>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</si>
  <si>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</si>
  <si>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</si>
  <si>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</si>
  <si>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</si>
  <si>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</si>
  <si>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</si>
  <si>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</si>
  <si>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</si>
  <si>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</si>
  <si>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Sudan and South Sudan</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</si>
  <si>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</si>
  <si>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</si>
  <si>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</si>
  <si>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</si>
  <si>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</si>
  <si>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</si>
  <si>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</si>
  <si>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</si>
  <si>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</si>
  <si>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</si>
  <si>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</si>
  <si>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</si>
  <si>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</si>
  <si>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</si>
  <si>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</si>
  <si>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</si>
  <si>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</si>
  <si>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</si>
  <si>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</si>
  <si>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</si>
  <si>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</si>
  <si>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</si>
  <si>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</si>
  <si>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</si>
  <si>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</si>
  <si>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</si>
  <si>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</si>
  <si>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</si>
  <si>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</si>
  <si>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</si>
  <si>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</si>
  <si>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</si>
  <si>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</si>
  <si>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</si>
  <si>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</si>
  <si>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</si>
  <si>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</si>
  <si>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</si>
  <si>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</si>
  <si>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</si>
  <si>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</si>
  <si>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</si>
  <si>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</si>
  <si>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</si>
  <si>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</si>
  <si>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</si>
  <si>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</si>
  <si>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</si>
  <si>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</si>
  <si>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</si>
  <si>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</si>
  <si>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</si>
  <si>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</si>
  <si>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</si>
  <si>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</si>
  <si>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</si>
  <si>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</si>
  <si>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</si>
  <si>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</si>
  <si>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</si>
  <si>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</si>
  <si>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</si>
  <si>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</si>
  <si>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</si>
  <si>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</si>
  <si>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</si>
  <si>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</si>
  <si>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</si>
  <si>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</si>
  <si>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8. U.S. Renewable Energy Consumption</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</si>
  <si>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</si>
  <si>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</si>
  <si>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</si>
  <si>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</si>
  <si>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</si>
  <si>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</si>
  <si>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</si>
  <si>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</si>
  <si>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</si>
  <si>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</si>
  <si>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</si>
  <si>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</si>
  <si>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</si>
  <si>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</si>
  <si>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</si>
  <si>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</si>
  <si>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</si>
  <si>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</si>
  <si>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</si>
  <si>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</si>
  <si>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</si>
  <si>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</si>
  <si>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</si>
  <si>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</si>
  <si>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</si>
  <si>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</si>
  <si>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</si>
  <si>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</si>
  <si>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</si>
  <si>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</si>
  <si>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</si>
  <si>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</si>
  <si>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</si>
  <si>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</si>
  <si>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</si>
  <si>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</si>
  <si>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</si>
  <si>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</si>
  <si>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</si>
  <si>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</si>
  <si>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</si>
  <si>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</si>
  <si>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</si>
  <si>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</si>
  <si>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</si>
  <si>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</si>
  <si>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   Solar (d)</t>
  </si>
  <si>
    <t xml:space="preserve">Transportation Sector </t>
  </si>
  <si>
    <t>EOACBUS</t>
  </si>
  <si>
    <t xml:space="preserve">   Ethanol (e)</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</si>
  <si>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</si>
  <si>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</si>
  <si>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</si>
  <si>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</si>
  <si>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</si>
  <si>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</si>
  <si>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</si>
  <si>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</si>
  <si>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</si>
  <si>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</si>
  <si>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</si>
  <si>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</si>
  <si>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</si>
  <si>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Syria</t>
  </si>
  <si>
    <t>Yemen</t>
  </si>
  <si>
    <t>t3b_papr_r05</t>
  </si>
  <si>
    <t>t3b_papr_r07</t>
  </si>
  <si>
    <t>Egypt</t>
  </si>
  <si>
    <t>Equatorial Guinea</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</si>
  <si>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</si>
  <si>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</si>
  <si>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</si>
  <si>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</si>
  <si>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</si>
  <si>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</si>
  <si>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</si>
  <si>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</si>
  <si>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</si>
  <si>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</si>
  <si>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</si>
  <si>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</si>
  <si>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</si>
  <si>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</si>
  <si>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</si>
  <si>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</si>
  <si>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</si>
  <si>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</si>
  <si>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</si>
  <si>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</si>
  <si>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</si>
  <si>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</si>
  <si>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</si>
  <si>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</si>
  <si>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</si>
  <si>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</si>
  <si>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</si>
  <si>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</si>
  <si>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</si>
  <si>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</si>
  <si>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</si>
  <si>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</si>
  <si>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</si>
  <si>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</si>
  <si>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</si>
  <si>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</si>
  <si>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</si>
  <si>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</si>
  <si>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</si>
  <si>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</si>
  <si>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</si>
  <si>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</si>
  <si>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</si>
  <si>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</si>
  <si>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</si>
  <si>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</si>
  <si>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</si>
  <si>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</si>
  <si>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</si>
  <si>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</si>
  <si>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</si>
  <si>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</si>
  <si>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</si>
  <si>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</si>
  <si>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</si>
  <si>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</si>
  <si>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</si>
  <si>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</si>
  <si>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</si>
  <si>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</si>
  <si>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</si>
  <si>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</si>
  <si>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</si>
  <si>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</si>
  <si>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</si>
  <si>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</si>
  <si>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</si>
  <si>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</si>
  <si>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</si>
  <si>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</si>
  <si>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</si>
  <si>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</si>
  <si>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</si>
  <si>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</si>
  <si>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</si>
  <si>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</si>
  <si>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</si>
  <si>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</si>
  <si>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</si>
  <si>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</si>
  <si>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</si>
  <si>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</si>
  <si>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</si>
  <si>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</si>
  <si>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</si>
  <si>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</si>
  <si>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Solar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</si>
  <si>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</si>
  <si>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</si>
  <si>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</si>
  <si>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</si>
  <si>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</si>
  <si>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</si>
  <si>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</si>
  <si>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</si>
  <si>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</si>
  <si>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</si>
  <si>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</si>
  <si>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</si>
  <si>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</si>
  <si>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</si>
  <si>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</si>
  <si>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</si>
  <si>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</si>
  <si>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</si>
  <si>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</si>
  <si>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</si>
  <si>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</si>
  <si>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</si>
  <si>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</si>
  <si>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</si>
  <si>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</si>
  <si>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</si>
  <si>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</si>
  <si>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</si>
  <si>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</si>
  <si>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</si>
  <si>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</si>
  <si>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</si>
  <si>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</si>
  <si>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</si>
  <si>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</si>
  <si>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</si>
  <si>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</si>
  <si>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</si>
  <si>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</si>
  <si>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</si>
  <si>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</si>
  <si>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</si>
  <si>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</si>
  <si>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</si>
  <si>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</si>
  <si>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</si>
  <si>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</si>
  <si>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</si>
  <si>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</si>
  <si>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</si>
  <si>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</si>
  <si>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</si>
  <si>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</si>
  <si>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</si>
  <si>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</si>
  <si>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</si>
  <si>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</si>
  <si>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</si>
  <si>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</si>
  <si>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</si>
  <si>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</si>
  <si>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</si>
  <si>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</si>
  <si>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</si>
  <si>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</si>
  <si>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</si>
  <si>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</si>
  <si>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</si>
  <si>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</si>
  <si>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</si>
  <si>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</si>
  <si>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</si>
  <si>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</si>
  <si>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</si>
  <si>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</si>
  <si>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</si>
  <si>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</si>
  <si>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</si>
  <si>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</si>
  <si>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</si>
  <si>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</si>
  <si>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</si>
  <si>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</si>
  <si>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</si>
  <si>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</si>
  <si>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</si>
  <si>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</si>
  <si>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</si>
  <si>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</si>
  <si>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</si>
  <si>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</si>
  <si>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</si>
  <si>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</si>
  <si>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</si>
  <si>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copc_opec_r02</t>
  </si>
  <si>
    <t xml:space="preserve">   South America</t>
  </si>
  <si>
    <t>copc_opec_r05</t>
  </si>
  <si>
    <t xml:space="preserve">   Middle East</t>
  </si>
  <si>
    <t>cops_opec_r06</t>
  </si>
  <si>
    <t>cops_opec_r02</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</si>
  <si>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</si>
  <si>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</si>
  <si>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</si>
  <si>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</si>
  <si>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</si>
  <si>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</si>
  <si>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</si>
  <si>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</si>
  <si>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</si>
  <si>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</si>
  <si>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</si>
  <si>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</si>
  <si>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</si>
  <si>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</si>
  <si>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</si>
  <si>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</si>
  <si>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</si>
  <si>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</si>
  <si>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</si>
  <si>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</si>
  <si>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</si>
  <si>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</si>
  <si>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</si>
  <si>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</si>
  <si>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</si>
  <si>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</si>
  <si>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</si>
  <si>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</si>
  <si>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</si>
  <si>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</si>
  <si>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</si>
  <si>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</si>
  <si>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</si>
  <si>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</si>
  <si>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</si>
  <si>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</si>
  <si>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</si>
  <si>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</si>
  <si>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</si>
  <si>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</si>
  <si>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</si>
  <si>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</si>
  <si>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</si>
  <si>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</si>
  <si>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</si>
  <si>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</si>
  <si>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</si>
  <si>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</si>
  <si>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</si>
  <si>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</si>
  <si>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</si>
  <si>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</si>
  <si>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</si>
  <si>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</si>
  <si>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</si>
  <si>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</si>
  <si>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</si>
  <si>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</si>
  <si>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</si>
  <si>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</si>
  <si>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</si>
  <si>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</si>
  <si>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</si>
  <si>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</si>
  <si>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</si>
  <si>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</si>
  <si>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</si>
  <si>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</si>
  <si>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</si>
  <si>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</si>
  <si>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</si>
  <si>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</si>
  <si>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</si>
  <si>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</si>
  <si>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</si>
  <si>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</si>
  <si>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</si>
  <si>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</si>
  <si>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</si>
  <si>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</si>
  <si>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</si>
  <si>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</si>
  <si>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</si>
  <si>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</si>
  <si>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</si>
  <si>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</si>
  <si>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</si>
  <si>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</si>
  <si>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</si>
  <si>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</si>
  <si>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</si>
  <si>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</si>
  <si>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</si>
  <si>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</si>
  <si>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</si>
  <si>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</si>
  <si>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</si>
  <si>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</si>
  <si>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</si>
  <si>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</si>
  <si>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</si>
  <si>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</si>
  <si>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</si>
  <si>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</si>
  <si>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</si>
  <si>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</si>
  <si>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</si>
  <si>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</si>
  <si>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</si>
  <si>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</si>
  <si>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</si>
  <si>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</si>
  <si>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</si>
  <si>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</si>
  <si>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</si>
  <si>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</si>
  <si>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</si>
  <si>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</si>
  <si>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</si>
  <si>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 xml:space="preserve">             France, Germany, Greece, Hungary, Iceland, Ireland, Israel, Italy, Japan, Luxembourg, Mexico, the Netherlands, New Zealand, Norway, Poland, Portugal, </t>
  </si>
  <si>
    <t xml:space="preserve">             Slovakia, Slovenia, South Korea, Spain, Sweden, Switzerland, Turkey, the United Kingdom, and the United States.</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</si>
  <si>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</si>
  <si>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</si>
  <si>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</si>
  <si>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</si>
  <si>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</si>
  <si>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</si>
  <si>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</si>
  <si>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</si>
  <si>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</si>
  <si>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</si>
  <si>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</si>
  <si>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</si>
  <si>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</si>
  <si>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</si>
  <si>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</si>
  <si>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</si>
  <si>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</si>
  <si>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</si>
  <si>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</si>
  <si>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</si>
  <si>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</si>
  <si>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</si>
  <si>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</si>
  <si>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</si>
  <si>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</si>
  <si>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</si>
  <si>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</si>
  <si>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</si>
  <si>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</si>
  <si>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</si>
  <si>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</si>
  <si>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</si>
  <si>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</si>
  <si>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</si>
  <si>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</si>
  <si>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</si>
  <si>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</si>
  <si>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</si>
  <si>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</si>
  <si>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</si>
  <si>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</si>
  <si>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</si>
  <si>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</si>
  <si>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</si>
  <si>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</si>
  <si>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</si>
  <si>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</si>
  <si>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</si>
  <si>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</si>
  <si>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</si>
  <si>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</si>
  <si>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</si>
  <si>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</si>
  <si>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</si>
  <si>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</si>
  <si>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</si>
  <si>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</si>
  <si>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</si>
  <si>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</si>
  <si>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</si>
  <si>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</si>
  <si>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</si>
  <si>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</si>
  <si>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United Kingdom (offshore)</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</si>
  <si>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</si>
  <si>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</si>
  <si>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</si>
  <si>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</si>
  <si>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</si>
  <si>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</si>
  <si>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</si>
  <si>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</si>
  <si>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</si>
  <si>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</si>
  <si>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</si>
  <si>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</si>
  <si>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</si>
  <si>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</si>
  <si>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</si>
  <si>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</si>
  <si>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</si>
  <si>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</si>
  <si>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</si>
  <si>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</si>
  <si>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</si>
  <si>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</si>
  <si>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</si>
  <si>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</si>
  <si>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</si>
  <si>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</si>
  <si>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</si>
  <si>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</si>
  <si>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</si>
  <si>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</si>
  <si>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</si>
  <si>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</si>
  <si>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</si>
  <si>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</si>
  <si>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</si>
  <si>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</si>
  <si>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</si>
  <si>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</si>
  <si>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</si>
  <si>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</si>
  <si>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</si>
  <si>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</si>
  <si>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</si>
  <si>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</si>
  <si>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</si>
  <si>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</si>
  <si>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</si>
  <si>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</si>
  <si>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</si>
  <si>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</si>
  <si>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</si>
  <si>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</si>
  <si>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</si>
  <si>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</si>
  <si>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</si>
  <si>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</si>
  <si>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</si>
  <si>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</si>
  <si>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</si>
  <si>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</si>
  <si>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</si>
  <si>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</si>
  <si>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</si>
  <si>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</si>
  <si>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</si>
  <si>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</si>
  <si>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</si>
  <si>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</si>
  <si>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</si>
  <si>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</si>
  <si>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</si>
  <si>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</si>
  <si>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</si>
  <si>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</si>
  <si>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</si>
  <si>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</si>
  <si>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</si>
  <si>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</si>
  <si>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</si>
  <si>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</si>
  <si>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</si>
  <si>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</si>
  <si>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</si>
  <si>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</si>
  <si>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</si>
  <si>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</si>
  <si>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</si>
  <si>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</si>
  <si>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</si>
  <si>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</si>
  <si>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</si>
  <si>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</si>
  <si>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</si>
  <si>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</si>
  <si>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</si>
  <si>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</si>
  <si>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</si>
  <si>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</si>
  <si>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</si>
  <si>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</si>
  <si>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</si>
  <si>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</si>
  <si>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</si>
  <si>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</si>
  <si>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</si>
  <si>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</si>
  <si>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</si>
  <si>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</si>
  <si>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</si>
  <si>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</si>
  <si>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</si>
  <si>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</si>
  <si>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</si>
  <si>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</si>
  <si>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</si>
  <si>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</si>
  <si>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</si>
  <si>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</si>
  <si>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</si>
  <si>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</si>
  <si>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</si>
  <si>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</si>
  <si>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</si>
  <si>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</si>
  <si>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</si>
  <si>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</si>
  <si>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</si>
  <si>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</si>
  <si>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</si>
  <si>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</si>
  <si>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</si>
  <si>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</si>
  <si>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</si>
  <si>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</si>
  <si>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</si>
  <si>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</si>
  <si>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</si>
  <si>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</si>
  <si>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</si>
  <si>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</si>
  <si>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</si>
  <si>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</si>
  <si>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</si>
  <si>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</si>
  <si>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</si>
  <si>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</si>
  <si>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</si>
  <si>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</si>
  <si>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</si>
  <si>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</si>
  <si>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</si>
  <si>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</si>
  <si>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</si>
  <si>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</si>
  <si>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</si>
  <si>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</si>
  <si>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</si>
  <si>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</si>
  <si>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Wood Biomass (b)</t>
  </si>
  <si>
    <t xml:space="preserve">   Waste Biomass (c)</t>
  </si>
  <si>
    <t>(b) Wood and wood-derived fuels.</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</si>
  <si>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</si>
  <si>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</si>
  <si>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</si>
  <si>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</si>
  <si>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</si>
  <si>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</si>
  <si>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</si>
  <si>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</si>
  <si>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</si>
  <si>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</si>
  <si>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</si>
  <si>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</si>
  <si>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</si>
  <si>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</si>
  <si>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</si>
  <si>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</si>
  <si>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</si>
  <si>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</si>
  <si>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</si>
  <si>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</si>
  <si>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</si>
  <si>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</si>
  <si>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</si>
  <si>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</si>
  <si>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</si>
  <si>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</si>
  <si>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</si>
  <si>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</si>
  <si>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</si>
  <si>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</si>
  <si>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</si>
  <si>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</si>
  <si>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</si>
  <si>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</si>
  <si>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</si>
  <si>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</si>
  <si>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</si>
  <si>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</si>
  <si>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</si>
  <si>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</si>
  <si>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</si>
  <si>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</si>
  <si>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</si>
  <si>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</si>
  <si>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</si>
  <si>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</si>
  <si>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</si>
  <si>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</si>
  <si>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</si>
  <si>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</si>
  <si>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</si>
  <si>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</si>
  <si>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</si>
  <si>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</si>
  <si>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</si>
  <si>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</si>
  <si>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</si>
  <si>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</si>
  <si>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</si>
  <si>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</si>
  <si>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</si>
  <si>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</si>
  <si>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</si>
  <si>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</si>
  <si>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</si>
  <si>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</si>
  <si>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</si>
  <si>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</si>
  <si>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(b) Includes offshore supply from Denmark, Germany, the Netherlands, Norway, and the United Kingdom.</t>
  </si>
  <si>
    <t xml:space="preserve">      North Sea (b)</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</si>
  <si>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</si>
  <si>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</si>
  <si>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</si>
  <si>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</si>
  <si>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</si>
  <si>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</si>
  <si>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</si>
  <si>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</si>
  <si>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</si>
  <si>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</si>
  <si>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</si>
  <si>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</si>
  <si>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</si>
  <si>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</si>
  <si>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</si>
  <si>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</si>
  <si>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</si>
  <si>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</si>
  <si>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</si>
  <si>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</si>
  <si>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</si>
  <si>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</si>
  <si>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</si>
  <si>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</si>
  <si>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</si>
  <si>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</si>
  <si>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</si>
  <si>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</si>
  <si>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</si>
  <si>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World Index, 2010 Q1 = 100</t>
  </si>
  <si>
    <t>OECD Index, 2010 Q1 = 100</t>
  </si>
  <si>
    <t>Non-OECD Index, 2010 Q1 = 100</t>
  </si>
  <si>
    <t>Index, January 2010 = 100</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</si>
  <si>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</si>
  <si>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</si>
  <si>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</si>
  <si>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</si>
  <si>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</si>
  <si>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</si>
  <si>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</si>
  <si>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</si>
  <si>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</si>
  <si>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</si>
  <si>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</si>
  <si>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</si>
  <si>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</si>
  <si>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</si>
  <si>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</si>
  <si>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</si>
  <si>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</si>
  <si>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</si>
  <si>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</si>
  <si>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</si>
  <si>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Projections:</t>
    </r>
    <r>
      <rPr>
        <sz val="8"/>
        <rFont val="Arial"/>
        <family val="2"/>
      </rPr>
      <t xml:space="preserve"> EIA Regional Short-Term Energy Model. Macroeconomic projections are based on Global Insight Model of the U.S. Economy. </t>
    </r>
  </si>
  <si>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</si>
  <si>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</si>
  <si>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</si>
  <si>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</si>
  <si>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</si>
  <si>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</si>
  <si>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</si>
  <si>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</si>
  <si>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</si>
  <si>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</si>
  <si>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</si>
  <si>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</si>
  <si>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</si>
  <si>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</si>
  <si>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</si>
  <si>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</si>
  <si>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</si>
  <si>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</si>
  <si>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</si>
  <si>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</si>
  <si>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PRROPUS</t>
  </si>
  <si>
    <t xml:space="preserve">      Propane/Propylene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</si>
  <si>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</si>
  <si>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</si>
  <si>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</si>
  <si>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</si>
  <si>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</si>
  <si>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</si>
  <si>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</si>
  <si>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</si>
  <si>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</si>
  <si>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</si>
  <si>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</si>
  <si>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</si>
  <si>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</si>
  <si>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</si>
  <si>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</si>
  <si>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PRTCPUS</t>
  </si>
  <si>
    <t xml:space="preserve">   Propane/Propylene</t>
  </si>
  <si>
    <t>C4TCPUS</t>
  </si>
  <si>
    <t>HGL Inventories (million barrels)</t>
  </si>
  <si>
    <t>ETPSPUS</t>
  </si>
  <si>
    <t>PRPSPUS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</si>
  <si>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</si>
  <si>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</si>
  <si>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</si>
  <si>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</si>
  <si>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</si>
  <si>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</si>
  <si>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</si>
  <si>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</si>
  <si>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</si>
  <si>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</si>
  <si>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</si>
  <si>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</si>
  <si>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</si>
  <si>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</si>
  <si>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</si>
  <si>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</si>
  <si>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</si>
  <si>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</si>
  <si>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</si>
  <si>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</si>
  <si>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</si>
  <si>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 xml:space="preserve">   Biofuel Losses and Co-products (f)</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</si>
  <si>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</si>
  <si>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</si>
  <si>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</si>
  <si>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</si>
  <si>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</si>
  <si>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</si>
  <si>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End-of-period Commercial Crude Oil and Other Liquids Inventories</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</si>
  <si>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</si>
  <si>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</si>
  <si>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</si>
  <si>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</si>
  <si>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</si>
  <si>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</si>
  <si>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</si>
  <si>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</si>
  <si>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(Index, 2010=100)</t>
  </si>
  <si>
    <t>.</t>
  </si>
  <si>
    <t>Industrial Production Indices (Index, 2012=100)</t>
  </si>
  <si>
    <t>Industrial Output, Manufacturing (Index, Year 2012=100)</t>
  </si>
  <si>
    <t>Crude Oil West Texas Intermediate Spot</t>
  </si>
  <si>
    <r>
      <t xml:space="preserve">(d)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</si>
  <si>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Consumption (million barrels per day) (d)</t>
  </si>
  <si>
    <t xml:space="preserve">         Other Liquids (c)</t>
  </si>
  <si>
    <t>(c) Includes lease condensate, natural gas plant liquids, other liquids, refinery prodessing gain, and other unaccounted-for liquids.</t>
  </si>
  <si>
    <t>(a) Includes lease condensate, natural gas plant liquids, other liquids, refinery prodessing gain, and other unaccounted-for liquids.</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</si>
  <si>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</si>
  <si>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</si>
  <si>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</si>
  <si>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</si>
  <si>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</si>
  <si>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</si>
  <si>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</si>
  <si>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</si>
  <si>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</si>
  <si>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</si>
  <si>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</si>
  <si>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</si>
  <si>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</si>
  <si>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copr_id</t>
  </si>
  <si>
    <t xml:space="preserve">   Indonesia</t>
  </si>
  <si>
    <t>copr_ir</t>
  </si>
  <si>
    <t>copr_ag</t>
  </si>
  <si>
    <t>cops_opec_r07</t>
  </si>
  <si>
    <t xml:space="preserve">   Asia</t>
  </si>
  <si>
    <t>copc_opec_r07</t>
  </si>
  <si>
    <t>RTTO_US</t>
  </si>
  <si>
    <t>(e) Fuel ethanol and biomass-based diesel consumption in the transportation sector includes production, stock change, and imports less exports. Some biomass-based diesel may be consumed in the residential sector in heating oil.</t>
  </si>
  <si>
    <t xml:space="preserve">   Biomass-based Diesel (e)</t>
  </si>
  <si>
    <t>(f) Losses and co-products from the production of fuel ethanol and biomass-based diesel.</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</si>
  <si>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</si>
  <si>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</si>
  <si>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</si>
  <si>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</si>
  <si>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</si>
  <si>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</si>
  <si>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</si>
  <si>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July 2016</t>
  </si>
  <si>
    <t>OPEC = Organization of Petroleum Exporting Countries: Algeria, Angola, Ecuador, Gabon, Iran, Iraq, Kuwait, Libya, Nigeria, Qatar, Saudi Arabia, the United Arab Emirates, Venezuela.</t>
  </si>
  <si>
    <t>copr_gb</t>
  </si>
  <si>
    <t xml:space="preserve">   Gabon</t>
  </si>
  <si>
    <t>OPEC = Organization of Petroleum Exporting Countries: Algeria, Angola, Gabon, Libya, and Nigeria (Africa); Ecuador and Venezuela (South America); Iran, Iraq, Kuwait, Qatar, Saudi Arabia, and the United Arab Emirates (Middle East); Indonesia (Asia).</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</si>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</sst>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52" x14ac:knownFonts="1">
    <font>
      <sz val="10"/>
      <name val="Arial"/>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6">
    <xf numFmtId="0" fontId="0" fillId="0" borderId="0"/>
    <xf numFmtId="0" fontId="3" fillId="0" borderId="0">
      <protection locked="0"/>
    </xf>
    <xf numFmtId="168" fontId="3" fillId="0" borderId="0">
      <protection locked="0"/>
    </xf>
    <xf numFmtId="0" fontId="4" fillId="0" borderId="0">
      <protection locked="0"/>
    </xf>
    <xf numFmtId="0" fontId="4" fillId="0" borderId="0">
      <protection locked="0"/>
    </xf>
    <xf numFmtId="0" fontId="14" fillId="0" borderId="0" applyNumberFormat="0" applyFill="0" applyBorder="0" applyAlignment="0" applyProtection="0">
      <alignment vertical="top"/>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1">
      <protection locked="0"/>
    </xf>
  </cellStyleXfs>
  <cellXfs count="835">
    <xf numFmtId="0" fontId="0" fillId="0" borderId="0" xfId="0"/>
    <xf numFmtId="0" fontId="2" fillId="2" borderId="0" xfId="11" applyFont="1" applyFill="1"/>
    <xf numFmtId="0" fontId="5" fillId="0" borderId="0" xfId="11" applyFont="1"/>
    <xf numFmtId="0" fontId="2" fillId="2" borderId="0" xfId="11" applyFont="1" applyFill="1" applyBorder="1"/>
    <xf numFmtId="0" fontId="8" fillId="3" borderId="0" xfId="11" applyFont="1" applyFill="1" applyAlignment="1">
      <alignment horizontal="center"/>
    </xf>
    <xf numFmtId="0" fontId="5" fillId="0" borderId="0" xfId="23"/>
    <xf numFmtId="0" fontId="10" fillId="0" borderId="0" xfId="13" applyFont="1"/>
    <xf numFmtId="0" fontId="13" fillId="0" borderId="0" xfId="23" applyFont="1" applyFill="1" applyBorder="1" applyAlignment="1" applyProtection="1"/>
    <xf numFmtId="0" fontId="11" fillId="2" borderId="0" xfId="9" applyFont="1" applyFill="1" applyBorder="1"/>
    <xf numFmtId="0" fontId="11" fillId="2" borderId="0" xfId="9" applyFont="1" applyFill="1"/>
    <xf numFmtId="0" fontId="18"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0" fillId="2" borderId="0" xfId="17" applyFont="1" applyFill="1"/>
    <xf numFmtId="0" fontId="24" fillId="0" borderId="2" xfId="17" applyFont="1" applyFill="1" applyBorder="1" applyProtection="1"/>
    <xf numFmtId="0" fontId="10" fillId="2" borderId="0" xfId="17" applyFont="1" applyFill="1"/>
    <xf numFmtId="0" fontId="24" fillId="0" borderId="3" xfId="17" applyFont="1" applyFill="1" applyBorder="1" applyProtection="1"/>
    <xf numFmtId="0" fontId="24"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4" fillId="0" borderId="0" xfId="17" applyFont="1" applyFill="1" applyAlignment="1" applyProtection="1"/>
    <xf numFmtId="1" fontId="24" fillId="0" borderId="0" xfId="23" applyNumberFormat="1" applyFont="1" applyFill="1" applyAlignment="1" applyProtection="1">
      <alignment horizontal="right" indent="1"/>
    </xf>
    <xf numFmtId="0" fontId="25" fillId="0" borderId="0" xfId="17" applyFont="1" applyFill="1" applyBorder="1" applyAlignment="1" applyProtection="1"/>
    <xf numFmtId="171" fontId="25" fillId="0" borderId="0" xfId="17" quotePrefix="1" applyNumberFormat="1" applyFont="1" applyFill="1" applyBorder="1" applyAlignment="1" applyProtection="1">
      <alignment wrapText="1"/>
    </xf>
    <xf numFmtId="0" fontId="25" fillId="0" borderId="0" xfId="17" quotePrefix="1" applyFont="1" applyFill="1" applyBorder="1" applyAlignment="1" applyProtection="1">
      <alignment wrapText="1"/>
    </xf>
    <xf numFmtId="0" fontId="25" fillId="0" borderId="0" xfId="17" applyFont="1" applyFill="1" applyProtection="1"/>
    <xf numFmtId="0" fontId="10" fillId="2" borderId="0" xfId="17" applyFont="1" applyFill="1" applyAlignment="1" applyProtection="1">
      <alignment horizontal="left"/>
    </xf>
    <xf numFmtId="171" fontId="25" fillId="0" borderId="0" xfId="17" quotePrefix="1" applyNumberFormat="1" applyFont="1" applyFill="1" applyAlignment="1" applyProtection="1">
      <alignment wrapText="1"/>
    </xf>
    <xf numFmtId="0" fontId="25" fillId="0" borderId="0" xfId="17" applyFont="1" applyFill="1" applyAlignment="1" applyProtection="1">
      <alignment wrapText="1"/>
    </xf>
    <xf numFmtId="0" fontId="25" fillId="0" borderId="0" xfId="17" applyFont="1" applyFill="1" applyAlignment="1" applyProtection="1"/>
    <xf numFmtId="171" fontId="25" fillId="0" borderId="0" xfId="17" quotePrefix="1" applyNumberFormat="1" applyFont="1" applyFill="1" applyAlignment="1" applyProtection="1"/>
    <xf numFmtId="0" fontId="24" fillId="0" borderId="0" xfId="17" applyFont="1" applyFill="1" applyProtection="1"/>
    <xf numFmtId="171" fontId="25" fillId="0" borderId="0" xfId="17" quotePrefix="1" applyNumberFormat="1" applyFont="1" applyFill="1" applyBorder="1" applyAlignment="1" applyProtection="1"/>
    <xf numFmtId="0" fontId="10" fillId="2" borderId="0" xfId="17" applyFont="1" applyFill="1" applyProtection="1"/>
    <xf numFmtId="0" fontId="25" fillId="0" borderId="0" xfId="17" quotePrefix="1" applyFont="1" applyFill="1" applyAlignment="1" applyProtection="1"/>
    <xf numFmtId="0" fontId="26" fillId="2" borderId="0" xfId="20" applyFont="1" applyFill="1" applyProtection="1"/>
    <xf numFmtId="0" fontId="25" fillId="0" borderId="0" xfId="20" applyFont="1" applyFill="1" applyAlignment="1" applyProtection="1"/>
    <xf numFmtId="0" fontId="26" fillId="2" borderId="0" xfId="20" applyFont="1" applyFill="1" applyAlignment="1" applyProtection="1"/>
    <xf numFmtId="171" fontId="25" fillId="0" borderId="0" xfId="20" quotePrefix="1" applyNumberFormat="1" applyFont="1" applyFill="1" applyAlignment="1" applyProtection="1">
      <alignment horizontal="left"/>
    </xf>
    <xf numFmtId="171" fontId="25" fillId="0" borderId="0" xfId="20" applyNumberFormat="1" applyFont="1" applyFill="1" applyAlignment="1" applyProtection="1">
      <alignment horizontal="left"/>
    </xf>
    <xf numFmtId="171" fontId="25" fillId="0" borderId="0" xfId="20" quotePrefix="1" applyNumberFormat="1" applyFont="1" applyFill="1" applyAlignment="1" applyProtection="1"/>
    <xf numFmtId="171" fontId="25" fillId="0" borderId="0" xfId="20" applyNumberFormat="1" applyFont="1" applyFill="1" applyAlignment="1" applyProtection="1"/>
    <xf numFmtId="171" fontId="25"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5" fillId="0" borderId="0" xfId="9" applyFont="1" applyFill="1" applyProtection="1"/>
    <xf numFmtId="0" fontId="23" fillId="0" borderId="0" xfId="9" applyFont="1" applyFill="1" applyProtection="1"/>
    <xf numFmtId="0" fontId="10" fillId="0" borderId="0" xfId="23" applyFont="1"/>
    <xf numFmtId="167" fontId="25" fillId="0" borderId="5" xfId="9" applyNumberFormat="1" applyFont="1" applyFill="1" applyBorder="1" applyProtection="1"/>
    <xf numFmtId="0" fontId="10" fillId="2" borderId="0" xfId="22" applyFont="1" applyFill="1"/>
    <xf numFmtId="0" fontId="24" fillId="0" borderId="0" xfId="22" applyFont="1" applyFill="1" applyAlignment="1" applyProtection="1"/>
    <xf numFmtId="166" fontId="23"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1" fillId="0" borderId="0" xfId="22" applyFont="1" applyAlignment="1" applyProtection="1">
      <alignment horizontal="left"/>
    </xf>
    <xf numFmtId="0" fontId="24" fillId="0" borderId="0" xfId="22" quotePrefix="1" applyFont="1" applyFill="1" applyAlignment="1" applyProtection="1">
      <alignment horizontal="left"/>
    </xf>
    <xf numFmtId="0" fontId="24"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4" fillId="0" borderId="2" xfId="23" applyFont="1" applyFill="1" applyBorder="1" applyAlignment="1" applyProtection="1">
      <alignment horizontal="center"/>
    </xf>
    <xf numFmtId="0" fontId="24" fillId="0" borderId="0" xfId="23" applyFont="1" applyFill="1" applyBorder="1" applyAlignment="1" applyProtection="1"/>
    <xf numFmtId="0" fontId="24" fillId="0" borderId="0" xfId="23" applyFont="1" applyFill="1" applyAlignment="1" applyProtection="1">
      <alignment horizontal="center"/>
    </xf>
    <xf numFmtId="0" fontId="10" fillId="2" borderId="0" xfId="23" applyFont="1" applyFill="1" applyAlignment="1" applyProtection="1">
      <alignment horizontal="left"/>
    </xf>
    <xf numFmtId="166" fontId="24" fillId="0" borderId="0" xfId="23" applyNumberFormat="1" applyFont="1" applyFill="1" applyAlignment="1" applyProtection="1">
      <alignment horizontal="right"/>
    </xf>
    <xf numFmtId="0" fontId="24" fillId="0" borderId="0" xfId="23" applyFont="1" applyFill="1" applyAlignment="1" applyProtection="1">
      <alignment horizontal="right"/>
    </xf>
    <xf numFmtId="0" fontId="28" fillId="0" borderId="0" xfId="23" applyFont="1"/>
    <xf numFmtId="0" fontId="24" fillId="0" borderId="0" xfId="23" applyFont="1" applyFill="1" applyAlignment="1" applyProtection="1"/>
    <xf numFmtId="0" fontId="25" fillId="0" borderId="0" xfId="23" applyFont="1" applyFill="1" applyAlignment="1" applyProtection="1"/>
    <xf numFmtId="0" fontId="21" fillId="0" borderId="0" xfId="23" quotePrefix="1" applyFont="1" applyAlignment="1" applyProtection="1">
      <alignment horizontal="left"/>
    </xf>
    <xf numFmtId="165" fontId="24" fillId="0" borderId="0" xfId="23"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7" fillId="2" borderId="0" xfId="21" applyFont="1" applyFill="1" applyProtection="1"/>
    <xf numFmtId="0" fontId="24" fillId="0" borderId="0" xfId="21" applyFont="1" applyFill="1" applyBorder="1" applyAlignment="1" applyProtection="1"/>
    <xf numFmtId="0" fontId="24"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4" fillId="0" borderId="0" xfId="21" applyFont="1" applyFill="1" applyAlignment="1" applyProtection="1"/>
    <xf numFmtId="0" fontId="21" fillId="0" borderId="0" xfId="21" applyFont="1" applyAlignment="1" applyProtection="1">
      <alignment horizontal="left"/>
    </xf>
    <xf numFmtId="166" fontId="10" fillId="0" borderId="0" xfId="21" applyNumberFormat="1" applyFont="1" applyProtection="1"/>
    <xf numFmtId="166" fontId="25"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0" fontId="25" fillId="0" borderId="0" xfId="21" applyFont="1" applyFill="1" applyAlignment="1" applyProtection="1">
      <alignment horizontal="right"/>
    </xf>
    <xf numFmtId="0" fontId="10" fillId="2" borderId="0" xfId="13" applyFont="1" applyFill="1"/>
    <xf numFmtId="0" fontId="10" fillId="0" borderId="0" xfId="13" applyFont="1" applyBorder="1"/>
    <xf numFmtId="0" fontId="21" fillId="3" borderId="0" xfId="13" applyFont="1" applyFill="1" applyBorder="1"/>
    <xf numFmtId="0" fontId="24" fillId="0" borderId="0" xfId="13" applyFont="1" applyFill="1" applyBorder="1" applyAlignment="1" applyProtection="1">
      <alignment horizontal="center"/>
    </xf>
    <xf numFmtId="0" fontId="21" fillId="0" borderId="0" xfId="13" applyFont="1" applyFill="1"/>
    <xf numFmtId="0" fontId="10" fillId="0" borderId="0" xfId="16" applyFont="1"/>
    <xf numFmtId="0" fontId="10" fillId="2" borderId="0" xfId="16" applyFont="1" applyFill="1"/>
    <xf numFmtId="0" fontId="24" fillId="0" borderId="0" xfId="16" applyFont="1" applyFill="1" applyBorder="1" applyAlignment="1" applyProtection="1"/>
    <xf numFmtId="0" fontId="24" fillId="0" borderId="2" xfId="16" applyFont="1" applyFill="1" applyBorder="1" applyAlignment="1" applyProtection="1">
      <alignment horizontal="right"/>
    </xf>
    <xf numFmtId="0" fontId="10" fillId="2" borderId="0" xfId="16" applyFont="1" applyFill="1" applyAlignment="1" applyProtection="1">
      <alignment horizontal="left"/>
    </xf>
    <xf numFmtId="0" fontId="25" fillId="0" borderId="0" xfId="16" applyFont="1" applyFill="1" applyAlignment="1" applyProtection="1"/>
    <xf numFmtId="169" fontId="10" fillId="2" borderId="0" xfId="16" applyNumberFormat="1" applyFont="1" applyFill="1" applyAlignment="1" applyProtection="1">
      <alignment horizontal="left"/>
    </xf>
    <xf numFmtId="0" fontId="24" fillId="0" borderId="0" xfId="16" applyFont="1" applyFill="1" applyAlignment="1" applyProtection="1"/>
    <xf numFmtId="0" fontId="25" fillId="0" borderId="0" xfId="16" applyFont="1" applyFill="1" applyBorder="1" applyAlignment="1" applyProtection="1"/>
    <xf numFmtId="0" fontId="10" fillId="2" borderId="0" xfId="16" applyFont="1" applyFill="1" applyBorder="1" applyAlignment="1" applyProtection="1">
      <alignment horizontal="left"/>
    </xf>
    <xf numFmtId="169" fontId="24"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4" fillId="0" borderId="0" xfId="18" applyFont="1" applyFill="1" applyBorder="1" applyAlignment="1" applyProtection="1">
      <alignment horizontal="left"/>
    </xf>
    <xf numFmtId="165" fontId="24"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1"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1"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1" fillId="3" borderId="0" xfId="7" applyFont="1" applyFill="1"/>
    <xf numFmtId="0" fontId="21" fillId="0" borderId="0" xfId="7" applyFont="1" applyFill="1"/>
    <xf numFmtId="0" fontId="21" fillId="0" borderId="0" xfId="7" applyFont="1" applyFill="1" applyBorder="1" applyAlignment="1">
      <alignment horizontal="center"/>
    </xf>
    <xf numFmtId="0" fontId="10" fillId="0" borderId="0" xfId="7" applyFont="1" applyBorder="1"/>
    <xf numFmtId="0" fontId="10" fillId="2" borderId="0" xfId="7" applyFont="1" applyFill="1" applyBorder="1"/>
    <xf numFmtId="0" fontId="21" fillId="0" borderId="0" xfId="7" applyFont="1" applyFill="1" applyBorder="1"/>
    <xf numFmtId="0" fontId="10" fillId="2" borderId="0" xfId="8" applyFont="1" applyFill="1"/>
    <xf numFmtId="0" fontId="10" fillId="0" borderId="0" xfId="8" applyFont="1" applyBorder="1"/>
    <xf numFmtId="0" fontId="10" fillId="0" borderId="0" xfId="8" applyFont="1"/>
    <xf numFmtId="0" fontId="21" fillId="0" borderId="0" xfId="8" applyFont="1" applyFill="1"/>
    <xf numFmtId="0" fontId="21" fillId="0" borderId="0" xfId="8" applyFont="1" applyFill="1" applyBorder="1" applyAlignment="1">
      <alignment horizontal="center"/>
    </xf>
    <xf numFmtId="0" fontId="10" fillId="3" borderId="0" xfId="8" applyFont="1" applyFill="1"/>
    <xf numFmtId="165" fontId="25"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4"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1" fillId="0" borderId="0" xfId="14" applyFont="1" applyAlignment="1" applyProtection="1">
      <alignment horizontal="left"/>
    </xf>
    <xf numFmtId="0" fontId="21"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4" fillId="0" borderId="0" xfId="19" applyFont="1" applyFill="1" applyBorder="1" applyAlignment="1" applyProtection="1"/>
    <xf numFmtId="0" fontId="25" fillId="0" borderId="2" xfId="19" applyFont="1" applyFill="1" applyBorder="1" applyAlignment="1" applyProtection="1">
      <alignment horizontal="center"/>
    </xf>
    <xf numFmtId="0" fontId="25"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5"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4"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64" fontId="25" fillId="0" borderId="0" xfId="9" applyNumberFormat="1" applyFont="1" applyFill="1" applyAlignment="1" applyProtection="1">
      <alignment horizontal="center"/>
    </xf>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2" fillId="4" borderId="0" xfId="0" applyFont="1" applyFill="1" applyBorder="1"/>
    <xf numFmtId="0" fontId="10" fillId="4" borderId="0" xfId="23" applyFont="1" applyFill="1"/>
    <xf numFmtId="0" fontId="24" fillId="4" borderId="0" xfId="23" applyFont="1" applyFill="1" applyBorder="1" applyAlignment="1" applyProtection="1"/>
    <xf numFmtId="0" fontId="10" fillId="4" borderId="0" xfId="23" applyFont="1" applyFill="1" applyAlignment="1" applyProtection="1">
      <alignment horizontal="left"/>
    </xf>
    <xf numFmtId="0" fontId="28" fillId="4" borderId="0" xfId="23" applyFont="1" applyFill="1"/>
    <xf numFmtId="0" fontId="21" fillId="4" borderId="0" xfId="23" applyFont="1" applyFill="1" applyAlignment="1" applyProtection="1">
      <alignment horizontal="left"/>
    </xf>
    <xf numFmtId="0" fontId="10" fillId="4" borderId="0" xfId="23" applyFont="1" applyFill="1" applyBorder="1" applyAlignment="1" applyProtection="1">
      <alignment horizontal="left"/>
    </xf>
    <xf numFmtId="167" fontId="24" fillId="4" borderId="0" xfId="23" applyNumberFormat="1" applyFont="1" applyFill="1" applyBorder="1" applyAlignment="1" applyProtection="1">
      <alignment horizontal="center"/>
    </xf>
    <xf numFmtId="164" fontId="10" fillId="4" borderId="0" xfId="23" applyNumberFormat="1" applyFont="1" applyFill="1"/>
    <xf numFmtId="0" fontId="2"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1" fillId="0" borderId="0" xfId="9" applyFont="1" applyFill="1" applyAlignment="1"/>
    <xf numFmtId="0" fontId="21" fillId="0" borderId="0" xfId="9" applyFont="1" applyFill="1" applyBorder="1" applyAlignment="1">
      <alignment horizontal="center"/>
    </xf>
    <xf numFmtId="0" fontId="21" fillId="0" borderId="0" xfId="9" applyFont="1" applyFill="1"/>
    <xf numFmtId="0" fontId="21" fillId="4" borderId="0" xfId="15" applyFont="1" applyFill="1"/>
    <xf numFmtId="0" fontId="24" fillId="4" borderId="0" xfId="24" applyFont="1" applyFill="1" applyBorder="1" applyAlignment="1" applyProtection="1"/>
    <xf numFmtId="0" fontId="24" fillId="4" borderId="0" xfId="15" applyFont="1" applyFill="1" applyBorder="1" applyAlignment="1" applyProtection="1">
      <alignment horizontal="center"/>
    </xf>
    <xf numFmtId="171" fontId="21" fillId="4" borderId="0" xfId="0" applyNumberFormat="1" applyFont="1" applyFill="1" applyBorder="1"/>
    <xf numFmtId="171" fontId="2" fillId="4" borderId="0" xfId="0" applyNumberFormat="1" applyFont="1" applyFill="1" applyBorder="1"/>
    <xf numFmtId="171" fontId="21" fillId="4" borderId="3" xfId="0" applyNumberFormat="1" applyFont="1" applyFill="1" applyBorder="1"/>
    <xf numFmtId="171" fontId="10" fillId="0" borderId="0" xfId="23" applyNumberFormat="1" applyFont="1" applyAlignment="1" applyProtection="1">
      <alignment horizontal="left"/>
    </xf>
    <xf numFmtId="171" fontId="25" fillId="0" borderId="0" xfId="23" applyNumberFormat="1" applyFont="1" applyFill="1" applyAlignment="1" applyProtection="1"/>
    <xf numFmtId="171" fontId="21"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1" fillId="4" borderId="0" xfId="23" applyNumberFormat="1" applyFont="1" applyFill="1" applyAlignment="1" applyProtection="1">
      <alignment horizontal="left"/>
    </xf>
    <xf numFmtId="171" fontId="21" fillId="4" borderId="3" xfId="23" applyNumberFormat="1" applyFont="1" applyFill="1" applyBorder="1" applyAlignment="1" applyProtection="1">
      <alignment horizontal="left"/>
    </xf>
    <xf numFmtId="171" fontId="13"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5" fillId="4" borderId="0" xfId="9" applyFont="1" applyFill="1"/>
    <xf numFmtId="0" fontId="5" fillId="4" borderId="0" xfId="22" applyFill="1"/>
    <xf numFmtId="0" fontId="16" fillId="4" borderId="0" xfId="9" applyFont="1" applyFill="1" applyAlignment="1"/>
    <xf numFmtId="0" fontId="16" fillId="4" borderId="0" xfId="9" applyFont="1" applyFill="1" applyBorder="1" applyAlignment="1">
      <alignment horizontal="center"/>
    </xf>
    <xf numFmtId="0" fontId="10" fillId="4" borderId="0" xfId="9" applyFont="1" applyFill="1"/>
    <xf numFmtId="164" fontId="12" fillId="4" borderId="0" xfId="9" applyNumberFormat="1" applyFont="1" applyFill="1" applyAlignment="1" applyProtection="1">
      <alignment horizontal="center"/>
    </xf>
    <xf numFmtId="0" fontId="5" fillId="4" borderId="0" xfId="9" applyFont="1" applyFill="1" applyBorder="1"/>
    <xf numFmtId="0" fontId="10" fillId="2" borderId="0" xfId="13" applyFont="1" applyFill="1" applyAlignment="1">
      <alignment wrapText="1"/>
    </xf>
    <xf numFmtId="171" fontId="25" fillId="0" borderId="0" xfId="16" applyNumberFormat="1" applyFont="1" applyFill="1" applyAlignment="1" applyProtection="1"/>
    <xf numFmtId="171" fontId="25" fillId="0" borderId="0" xfId="16" applyNumberFormat="1" applyFont="1" applyFill="1" applyBorder="1" applyAlignment="1" applyProtection="1"/>
    <xf numFmtId="171" fontId="25" fillId="0" borderId="3" xfId="16" applyNumberFormat="1" applyFont="1" applyFill="1" applyBorder="1" applyAlignment="1" applyProtection="1"/>
    <xf numFmtId="171" fontId="25"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0" borderId="3"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4" fillId="4" borderId="0" xfId="23" applyNumberFormat="1" applyFont="1" applyFill="1" applyAlignment="1" applyProtection="1">
      <alignment horizontal="right"/>
    </xf>
    <xf numFmtId="2" fontId="24"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166" fontId="24" fillId="0" borderId="0" xfId="19" applyNumberFormat="1" applyFont="1" applyFill="1" applyAlignment="1" applyProtection="1">
      <alignment horizontal="right"/>
    </xf>
    <xf numFmtId="0" fontId="24" fillId="0" borderId="0" xfId="22" applyFont="1" applyFill="1" applyAlignment="1" applyProtection="1">
      <alignment horizontal="right"/>
    </xf>
    <xf numFmtId="0" fontId="10" fillId="0" borderId="0" xfId="22" applyFont="1" applyAlignment="1">
      <alignment horizontal="right"/>
    </xf>
    <xf numFmtId="0" fontId="2" fillId="4" borderId="0" xfId="0" applyFont="1" applyFill="1" applyBorder="1" applyAlignment="1">
      <alignment horizontal="right"/>
    </xf>
    <xf numFmtId="1" fontId="13" fillId="0" borderId="0" xfId="23" applyNumberFormat="1" applyFont="1" applyFill="1" applyAlignment="1" applyProtection="1">
      <alignment horizontal="right"/>
    </xf>
    <xf numFmtId="1" fontId="7" fillId="0" borderId="0" xfId="11" applyNumberFormat="1" applyFont="1" applyFill="1" applyAlignment="1" applyProtection="1">
      <alignment horizontal="right"/>
    </xf>
    <xf numFmtId="165" fontId="7" fillId="0" borderId="0" xfId="11" applyNumberFormat="1" applyFont="1" applyFill="1" applyBorder="1" applyAlignment="1" applyProtection="1">
      <alignment horizontal="right"/>
    </xf>
    <xf numFmtId="0" fontId="6" fillId="0" borderId="0" xfId="11" applyFont="1" applyFill="1" applyBorder="1" applyAlignment="1">
      <alignment horizontal="right"/>
    </xf>
    <xf numFmtId="165" fontId="7" fillId="0" borderId="0" xfId="11" applyNumberFormat="1" applyFont="1" applyFill="1" applyAlignment="1" applyProtection="1">
      <alignment horizontal="right"/>
    </xf>
    <xf numFmtId="2" fontId="24" fillId="0" borderId="0" xfId="21" applyNumberFormat="1" applyFont="1" applyFill="1" applyAlignment="1" applyProtection="1">
      <alignment horizontal="right"/>
    </xf>
    <xf numFmtId="0" fontId="21" fillId="0" borderId="0" xfId="13" applyFont="1" applyFill="1" applyBorder="1" applyAlignment="1">
      <alignment horizontal="right"/>
    </xf>
    <xf numFmtId="2" fontId="21" fillId="0" borderId="0" xfId="13" applyNumberFormat="1" applyFont="1" applyFill="1" applyAlignment="1">
      <alignment horizontal="right"/>
    </xf>
    <xf numFmtId="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3" fontId="21"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3" fontId="24" fillId="0" borderId="0" xfId="23" applyNumberFormat="1" applyFont="1" applyFill="1" applyAlignment="1" applyProtection="1">
      <alignment horizontal="right"/>
    </xf>
    <xf numFmtId="3" fontId="25"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5" fontId="21" fillId="0" borderId="0" xfId="9" applyNumberFormat="1" applyFont="1" applyFill="1" applyAlignment="1">
      <alignment horizontal="right"/>
    </xf>
    <xf numFmtId="164" fontId="21"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3" fontId="18" fillId="4" borderId="0" xfId="9" applyNumberFormat="1" applyFont="1" applyFill="1" applyAlignment="1">
      <alignment horizontal="right"/>
    </xf>
    <xf numFmtId="0" fontId="16" fillId="4" borderId="0" xfId="9" applyFont="1" applyFill="1" applyBorder="1" applyAlignment="1">
      <alignment horizontal="right"/>
    </xf>
    <xf numFmtId="164" fontId="24" fillId="0" borderId="0" xfId="14" applyNumberFormat="1" applyFont="1" applyFill="1" applyAlignment="1" applyProtection="1">
      <alignment horizontal="right"/>
    </xf>
    <xf numFmtId="166" fontId="24" fillId="4" borderId="0" xfId="23" applyNumberFormat="1" applyFont="1" applyFill="1" applyBorder="1" applyAlignment="1" applyProtection="1">
      <alignment horizontal="right"/>
    </xf>
    <xf numFmtId="166" fontId="24" fillId="4" borderId="3" xfId="23" applyNumberFormat="1" applyFont="1" applyFill="1" applyBorder="1" applyAlignment="1" applyProtection="1">
      <alignment horizontal="right"/>
    </xf>
    <xf numFmtId="49" fontId="21" fillId="4" borderId="0" xfId="0" applyNumberFormat="1" applyFont="1" applyFill="1" applyBorder="1"/>
    <xf numFmtId="3" fontId="24" fillId="4" borderId="3" xfId="23" applyNumberFormat="1" applyFont="1" applyFill="1" applyBorder="1" applyAlignment="1" applyProtection="1">
      <alignment horizontal="right"/>
    </xf>
    <xf numFmtId="171" fontId="2" fillId="4" borderId="3" xfId="0" applyNumberFormat="1" applyFont="1" applyFill="1" applyBorder="1"/>
    <xf numFmtId="3" fontId="24" fillId="4" borderId="0" xfId="23" applyNumberFormat="1" applyFont="1" applyFill="1" applyBorder="1" applyAlignment="1" applyProtection="1">
      <alignment horizontal="right"/>
    </xf>
    <xf numFmtId="165" fontId="24" fillId="0" borderId="0" xfId="23"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0" fontId="10" fillId="0" borderId="0" xfId="19" applyFont="1" applyBorder="1"/>
    <xf numFmtId="2" fontId="24"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4" fillId="0" borderId="0" xfId="16" applyNumberFormat="1" applyFont="1" applyFill="1" applyAlignment="1" applyProtection="1">
      <alignment horizontal="right"/>
    </xf>
    <xf numFmtId="0" fontId="22" fillId="0" borderId="0" xfId="22" applyFont="1" applyBorder="1" applyAlignment="1"/>
    <xf numFmtId="0" fontId="0" fillId="0" borderId="0" xfId="0" applyBorder="1" applyAlignment="1"/>
    <xf numFmtId="3" fontId="24" fillId="0" borderId="3" xfId="23" applyNumberFormat="1" applyFont="1" applyFill="1" applyBorder="1" applyAlignment="1" applyProtection="1">
      <alignment horizontal="right"/>
    </xf>
    <xf numFmtId="164" fontId="24" fillId="4" borderId="0" xfId="23" applyNumberFormat="1" applyFont="1" applyFill="1" applyBorder="1" applyAlignment="1" applyProtection="1">
      <alignment horizontal="right"/>
    </xf>
    <xf numFmtId="164" fontId="24" fillId="4" borderId="0" xfId="23"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10" fillId="4" borderId="0" xfId="18" applyFont="1" applyFill="1"/>
    <xf numFmtId="3" fontId="24" fillId="4" borderId="0" xfId="23" applyNumberFormat="1" applyFont="1" applyFill="1" applyAlignment="1" applyProtection="1">
      <alignment horizontal="right"/>
    </xf>
    <xf numFmtId="0" fontId="10" fillId="4" borderId="0" xfId="17" applyFont="1" applyFill="1"/>
    <xf numFmtId="166" fontId="24"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3" fillId="4" borderId="0" xfId="23" applyNumberFormat="1" applyFont="1" applyFill="1" applyBorder="1" applyAlignment="1" applyProtection="1">
      <alignment horizontal="right" indent="1"/>
    </xf>
    <xf numFmtId="0" fontId="5" fillId="4" borderId="0" xfId="11" applyFont="1" applyFill="1"/>
    <xf numFmtId="171" fontId="10" fillId="4" borderId="0" xfId="21" applyNumberFormat="1" applyFont="1" applyFill="1" applyBorder="1" applyAlignment="1" applyProtection="1">
      <alignment horizontal="left"/>
    </xf>
    <xf numFmtId="1" fontId="24" fillId="4" borderId="0" xfId="21" applyNumberFormat="1" applyFont="1" applyFill="1" applyBorder="1" applyAlignment="1" applyProtection="1">
      <alignment horizontal="right" indent="1"/>
    </xf>
    <xf numFmtId="0" fontId="10" fillId="4" borderId="0" xfId="21" applyFont="1" applyFill="1"/>
    <xf numFmtId="0" fontId="9" fillId="4" borderId="0" xfId="13" applyFont="1" applyFill="1" applyAlignment="1"/>
    <xf numFmtId="2" fontId="26" fillId="4" borderId="0" xfId="13" applyNumberFormat="1" applyFont="1" applyFill="1" applyAlignment="1" applyProtection="1">
      <alignment horizontal="center"/>
    </xf>
    <xf numFmtId="0" fontId="10" fillId="4" borderId="0" xfId="13" applyFont="1" applyFill="1" applyBorder="1"/>
    <xf numFmtId="0" fontId="25" fillId="4" borderId="0" xfId="16" applyFont="1" applyFill="1" applyBorder="1" applyAlignment="1" applyProtection="1"/>
    <xf numFmtId="169" fontId="24" fillId="4" borderId="0" xfId="16" applyNumberFormat="1" applyFont="1" applyFill="1" applyAlignment="1" applyProtection="1">
      <alignment horizontal="right" indent="1"/>
    </xf>
    <xf numFmtId="0" fontId="10" fillId="4" borderId="0" xfId="16" applyFont="1" applyFill="1"/>
    <xf numFmtId="0" fontId="10" fillId="4" borderId="0" xfId="18" quotePrefix="1" applyFont="1" applyFill="1" applyBorder="1" applyAlignment="1" applyProtection="1">
      <alignment horizontal="left"/>
    </xf>
    <xf numFmtId="2" fontId="24" fillId="4" borderId="0" xfId="18" applyNumberFormat="1" applyFont="1" applyFill="1" applyBorder="1" applyAlignment="1" applyProtection="1">
      <alignment horizontal="right" indent="1"/>
    </xf>
    <xf numFmtId="0" fontId="10" fillId="4" borderId="0" xfId="7" applyFont="1" applyFill="1" applyBorder="1"/>
    <xf numFmtId="1" fontId="25" fillId="4" borderId="0" xfId="7" applyNumberFormat="1" applyFont="1" applyFill="1" applyBorder="1" applyAlignment="1" applyProtection="1">
      <alignment horizontal="center"/>
    </xf>
    <xf numFmtId="171" fontId="10" fillId="4" borderId="0" xfId="8" applyNumberFormat="1" applyFont="1" applyFill="1" applyBorder="1"/>
    <xf numFmtId="164" fontId="24" fillId="4" borderId="0" xfId="8" applyNumberFormat="1" applyFont="1" applyFill="1" applyBorder="1" applyAlignment="1" applyProtection="1">
      <alignment horizontal="right"/>
    </xf>
    <xf numFmtId="0" fontId="10" fillId="4" borderId="0" xfId="8" applyFont="1" applyFill="1" applyBorder="1"/>
    <xf numFmtId="0" fontId="22" fillId="0" borderId="0" xfId="0" applyFont="1"/>
    <xf numFmtId="0" fontId="25" fillId="0" borderId="0" xfId="20" applyFont="1" applyFill="1" applyProtection="1"/>
    <xf numFmtId="0" fontId="5"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5" fillId="0" borderId="0" xfId="11" applyFont="1" applyBorder="1"/>
    <xf numFmtId="0" fontId="5" fillId="0" borderId="0" xfId="23" applyBorder="1"/>
    <xf numFmtId="0" fontId="10" fillId="4" borderId="0" xfId="23" applyFont="1" applyFill="1" applyBorder="1"/>
    <xf numFmtId="0" fontId="10" fillId="4" borderId="0" xfId="22" applyFont="1" applyFill="1" applyBorder="1"/>
    <xf numFmtId="0" fontId="0" fillId="4" borderId="0" xfId="0" applyFill="1" applyBorder="1"/>
    <xf numFmtId="173" fontId="29" fillId="4" borderId="0" xfId="0" applyNumberFormat="1" applyFont="1" applyFill="1" applyBorder="1"/>
    <xf numFmtId="0" fontId="22" fillId="4" borderId="0" xfId="0" applyFont="1" applyFill="1" applyBorder="1"/>
    <xf numFmtId="0" fontId="33" fillId="4" borderId="0" xfId="5" applyFont="1" applyFill="1" applyBorder="1" applyAlignment="1" applyProtection="1"/>
    <xf numFmtId="0" fontId="22" fillId="4" borderId="0" xfId="0" applyFont="1" applyFill="1" applyBorder="1" applyAlignment="1"/>
    <xf numFmtId="0" fontId="31" fillId="4" borderId="0" xfId="0" applyFont="1" applyFill="1" applyBorder="1" applyAlignment="1"/>
    <xf numFmtId="0" fontId="10" fillId="4" borderId="0" xfId="23" applyFont="1" applyFill="1" applyBorder="1" applyAlignment="1"/>
    <xf numFmtId="0" fontId="22" fillId="4" borderId="0" xfId="23" applyFont="1" applyFill="1" applyBorder="1" applyAlignment="1"/>
    <xf numFmtId="0" fontId="10" fillId="4" borderId="0" xfId="21" applyFont="1" applyFill="1" applyBorder="1" applyAlignment="1"/>
    <xf numFmtId="0" fontId="33" fillId="4" borderId="0" xfId="5" applyFont="1" applyFill="1" applyBorder="1" applyAlignment="1" applyProtection="1">
      <alignment horizontal="left"/>
    </xf>
    <xf numFmtId="0" fontId="22" fillId="4" borderId="0" xfId="16" applyFont="1" applyFill="1" applyBorder="1" applyAlignment="1"/>
    <xf numFmtId="0" fontId="31" fillId="4" borderId="0" xfId="0" applyFont="1" applyFill="1" applyBorder="1" applyAlignment="1">
      <alignment horizontal="left"/>
    </xf>
    <xf numFmtId="0" fontId="30" fillId="4" borderId="0" xfId="14" applyFont="1" applyFill="1" applyBorder="1" applyAlignment="1" applyProtection="1"/>
    <xf numFmtId="0" fontId="10" fillId="4" borderId="0" xfId="24" applyFont="1" applyFill="1" applyBorder="1" applyAlignment="1"/>
    <xf numFmtId="0" fontId="32" fillId="4" borderId="0" xfId="0" applyFont="1" applyFill="1" applyBorder="1" applyAlignment="1"/>
    <xf numFmtId="0" fontId="21" fillId="0" borderId="0" xfId="19" applyFont="1" applyAlignment="1" applyProtection="1">
      <alignment horizontal="left"/>
    </xf>
    <xf numFmtId="0" fontId="25" fillId="2" borderId="0" xfId="20" applyFont="1" applyFill="1" applyAlignment="1" applyProtection="1"/>
    <xf numFmtId="165" fontId="24"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165" fontId="23" fillId="0" borderId="0" xfId="23" applyNumberFormat="1" applyFont="1" applyFill="1" applyAlignment="1" applyProtection="1">
      <alignment horizontal="right"/>
    </xf>
    <xf numFmtId="166"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3" fontId="23" fillId="0" borderId="0" xfId="23" applyNumberFormat="1" applyFont="1" applyFill="1" applyAlignment="1" applyProtection="1">
      <alignment horizontal="right"/>
    </xf>
    <xf numFmtId="166" fontId="23" fillId="0" borderId="0" xfId="19" applyNumberFormat="1" applyFont="1" applyFill="1" applyAlignment="1" applyProtection="1">
      <alignment horizontal="right"/>
    </xf>
    <xf numFmtId="3" fontId="23" fillId="0" borderId="3" xfId="23" applyNumberFormat="1" applyFont="1" applyFill="1" applyBorder="1" applyAlignment="1" applyProtection="1">
      <alignment horizontal="right"/>
    </xf>
    <xf numFmtId="166" fontId="23" fillId="4" borderId="0" xfId="19" applyNumberFormat="1" applyFont="1" applyFill="1" applyBorder="1" applyAlignment="1" applyProtection="1">
      <alignment horizontal="center"/>
    </xf>
    <xf numFmtId="0" fontId="36" fillId="0" borderId="0" xfId="17" applyFont="1"/>
    <xf numFmtId="3" fontId="23"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3" fillId="4" borderId="0" xfId="23" applyNumberFormat="1" applyFont="1" applyFill="1" applyBorder="1" applyAlignment="1" applyProtection="1">
      <alignment horizontal="right"/>
    </xf>
    <xf numFmtId="3" fontId="23"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3"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164" fontId="23" fillId="0" borderId="0" xfId="9" applyNumberFormat="1" applyFont="1" applyFill="1" applyAlignment="1" applyProtection="1">
      <alignment horizontal="center"/>
    </xf>
    <xf numFmtId="0" fontId="36" fillId="0" borderId="0" xfId="9" applyFont="1" applyFill="1"/>
    <xf numFmtId="3" fontId="23"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2" fontId="23" fillId="4" borderId="0" xfId="23"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36" fillId="0" borderId="0" xfId="19" applyFont="1"/>
    <xf numFmtId="164" fontId="23" fillId="4" borderId="0" xfId="23" applyNumberFormat="1" applyFont="1" applyFill="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165" fontId="23" fillId="4" borderId="3" xfId="23" applyNumberFormat="1" applyFont="1" applyFill="1" applyBorder="1" applyAlignment="1" applyProtection="1">
      <alignment horizontal="right"/>
    </xf>
    <xf numFmtId="164" fontId="23" fillId="0" borderId="0" xfId="14" applyNumberFormat="1" applyFont="1" applyFill="1" applyAlignment="1" applyProtection="1">
      <alignment horizontal="right"/>
    </xf>
    <xf numFmtId="164" fontId="23" fillId="4" borderId="0" xfId="23" applyNumberFormat="1" applyFont="1" applyFill="1" applyBorder="1" applyAlignment="1" applyProtection="1">
      <alignment horizontal="right"/>
    </xf>
    <xf numFmtId="164" fontId="23" fillId="4" borderId="0" xfId="8" applyNumberFormat="1" applyFont="1" applyFill="1" applyBorder="1" applyAlignment="1" applyProtection="1">
      <alignment horizontal="right"/>
    </xf>
    <xf numFmtId="165" fontId="23"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36" fillId="3" borderId="0" xfId="7" applyNumberFormat="1" applyFont="1" applyFill="1" applyAlignment="1">
      <alignment horizontal="right"/>
    </xf>
    <xf numFmtId="3" fontId="23" fillId="0" borderId="0" xfId="7"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1" fontId="23" fillId="4" borderId="0" xfId="7" applyNumberFormat="1" applyFont="1" applyFill="1" applyBorder="1" applyAlignment="1" applyProtection="1">
      <alignment horizontal="center"/>
    </xf>
    <xf numFmtId="0" fontId="36" fillId="0" borderId="0" xfId="7" applyFont="1"/>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2" fontId="23" fillId="4" borderId="0" xfId="18" applyNumberFormat="1" applyFont="1" applyFill="1" applyBorder="1" applyAlignment="1" applyProtection="1">
      <alignment horizontal="right" indent="1"/>
    </xf>
    <xf numFmtId="0" fontId="36" fillId="0" borderId="0" xfId="18" applyFont="1"/>
    <xf numFmtId="17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9" fontId="23" fillId="0" borderId="0" xfId="16" applyNumberFormat="1" applyFont="1" applyFill="1" applyBorder="1" applyAlignment="1" applyProtection="1">
      <alignment horizontal="right"/>
    </xf>
    <xf numFmtId="2" fontId="23" fillId="4" borderId="0" xfId="23" applyNumberFormat="1" applyFont="1" applyFill="1" applyBorder="1" applyAlignment="1" applyProtection="1">
      <alignment horizontal="right"/>
    </xf>
    <xf numFmtId="2" fontId="23" fillId="0" borderId="0" xfId="16" applyNumberFormat="1" applyFont="1" applyFill="1" applyAlignment="1" applyProtection="1">
      <alignment horizontal="right"/>
    </xf>
    <xf numFmtId="2" fontId="23" fillId="4" borderId="3" xfId="23" applyNumberFormat="1" applyFont="1" applyFill="1" applyBorder="1" applyAlignment="1" applyProtection="1">
      <alignment horizontal="right"/>
    </xf>
    <xf numFmtId="169" fontId="23"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3"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1" fontId="23"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3"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3" fillId="0" borderId="0" xfId="23" applyFont="1" applyFill="1" applyAlignment="1" applyProtection="1">
      <alignment horizontal="right"/>
    </xf>
    <xf numFmtId="0" fontId="36" fillId="0" borderId="0" xfId="23" applyFont="1"/>
    <xf numFmtId="166" fontId="23"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3"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3"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3" fillId="0" borderId="2" xfId="19" applyFont="1" applyFill="1" applyBorder="1" applyAlignment="1" applyProtection="1">
      <alignment horizontal="center"/>
    </xf>
    <xf numFmtId="0" fontId="23" fillId="0" borderId="0" xfId="19" applyFont="1" applyFill="1" applyBorder="1" applyAlignment="1" applyProtection="1">
      <alignment horizontal="center"/>
    </xf>
    <xf numFmtId="0" fontId="23"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3" fillId="0" borderId="2" xfId="16" applyFont="1" applyFill="1" applyBorder="1" applyAlignment="1" applyProtection="1">
      <alignment horizontal="right"/>
    </xf>
    <xf numFmtId="0" fontId="23" fillId="0" borderId="0" xfId="13" applyFont="1" applyFill="1" applyBorder="1" applyAlignment="1" applyProtection="1">
      <alignment horizontal="center"/>
    </xf>
    <xf numFmtId="0" fontId="23" fillId="0" borderId="2" xfId="21" applyFont="1" applyFill="1" applyBorder="1" applyAlignment="1" applyProtection="1">
      <alignment horizontal="right"/>
    </xf>
    <xf numFmtId="0" fontId="44" fillId="3" borderId="0" xfId="11" applyFont="1" applyFill="1" applyAlignment="1">
      <alignment horizontal="center"/>
    </xf>
    <xf numFmtId="0" fontId="23" fillId="0" borderId="2" xfId="23" applyFont="1" applyFill="1" applyBorder="1" applyAlignment="1" applyProtection="1">
      <alignment horizontal="center"/>
    </xf>
    <xf numFmtId="0" fontId="23" fillId="0" borderId="0" xfId="23" applyFont="1" applyFill="1" applyAlignment="1" applyProtection="1">
      <alignment horizontal="center"/>
    </xf>
    <xf numFmtId="1" fontId="23"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2" fillId="2"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vertical="top"/>
    </xf>
    <xf numFmtId="0" fontId="2"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5" fillId="2" borderId="0" xfId="11" applyFont="1" applyFill="1" applyAlignment="1">
      <alignment vertical="top"/>
    </xf>
    <xf numFmtId="0" fontId="5" fillId="4" borderId="0" xfId="11" applyFont="1" applyFill="1" applyAlignment="1">
      <alignment vertical="top"/>
    </xf>
    <xf numFmtId="0" fontId="5" fillId="0" borderId="0" xfId="11" applyFont="1" applyAlignment="1">
      <alignment vertical="top"/>
    </xf>
    <xf numFmtId="0" fontId="27"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5" fillId="4" borderId="0" xfId="9" applyFont="1" applyFill="1" applyBorder="1" applyAlignment="1">
      <alignment vertical="top"/>
    </xf>
    <xf numFmtId="0" fontId="11" fillId="2" borderId="0" xfId="9" applyFont="1" applyFill="1" applyAlignment="1">
      <alignment vertical="top"/>
    </xf>
    <xf numFmtId="0" fontId="5" fillId="4" borderId="0" xfId="9" applyFont="1" applyFill="1" applyAlignment="1">
      <alignment vertical="top"/>
    </xf>
    <xf numFmtId="0" fontId="25"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4" fillId="4" borderId="3" xfId="23" applyNumberFormat="1" applyFont="1" applyFill="1" applyBorder="1" applyAlignment="1" applyProtection="1">
      <alignment horizontal="right"/>
    </xf>
    <xf numFmtId="169" fontId="23" fillId="4" borderId="3" xfId="23" applyNumberFormat="1" applyFont="1" applyFill="1" applyBorder="1" applyAlignment="1" applyProtection="1">
      <alignment horizontal="right"/>
    </xf>
    <xf numFmtId="166" fontId="2"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169" fontId="24" fillId="4" borderId="0" xfId="23" applyNumberFormat="1" applyFont="1" applyFill="1" applyBorder="1" applyAlignment="1" applyProtection="1">
      <alignment horizontal="right"/>
    </xf>
    <xf numFmtId="169" fontId="23" fillId="4"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3" fillId="0" borderId="0"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1"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6" fillId="4" borderId="0" xfId="0" applyFont="1" applyFill="1" applyBorder="1"/>
    <xf numFmtId="164" fontId="2"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0" fontId="37" fillId="4" borderId="0" xfId="9" applyFont="1" applyFill="1" applyBorder="1" applyAlignment="1">
      <alignment horizontal="right"/>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3"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4"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2" fillId="0" borderId="3" xfId="22" applyFont="1" applyBorder="1" applyAlignment="1"/>
    <xf numFmtId="0" fontId="0" fillId="0" borderId="3" xfId="0" applyBorder="1" applyAlignment="1"/>
    <xf numFmtId="0" fontId="22" fillId="0" borderId="3" xfId="22" applyFont="1" applyBorder="1" applyAlignment="1">
      <alignment wrapText="1"/>
    </xf>
    <xf numFmtId="0" fontId="0" fillId="0" borderId="3" xfId="0" applyBorder="1" applyAlignment="1">
      <alignment wrapText="1"/>
    </xf>
    <xf numFmtId="0" fontId="24" fillId="0" borderId="0" xfId="19" applyFont="1" applyFill="1" applyBorder="1" applyAlignment="1" applyProtection="1">
      <alignment horizontal="center"/>
    </xf>
    <xf numFmtId="0" fontId="20" fillId="0" borderId="0" xfId="14" applyFont="1" applyFill="1" applyBorder="1" applyAlignment="1" applyProtection="1"/>
    <xf numFmtId="0" fontId="25" fillId="4" borderId="0" xfId="16" quotePrefix="1" applyFont="1" applyFill="1" applyBorder="1" applyAlignment="1" applyProtection="1">
      <alignment vertical="top"/>
    </xf>
    <xf numFmtId="0" fontId="2" fillId="0" borderId="0" xfId="14" applyFont="1"/>
    <xf numFmtId="0" fontId="22" fillId="0" borderId="3" xfId="6" applyBorder="1" applyAlignment="1"/>
    <xf numFmtId="0" fontId="2" fillId="2" borderId="0" xfId="14" applyFont="1" applyFill="1" applyAlignment="1"/>
    <xf numFmtId="0" fontId="25" fillId="0" borderId="2" xfId="14" applyFont="1" applyFill="1" applyBorder="1" applyAlignment="1" applyProtection="1">
      <alignment horizontal="center"/>
    </xf>
    <xf numFmtId="0" fontId="2" fillId="0" borderId="3" xfId="14" applyFont="1" applyBorder="1" applyAlignment="1">
      <alignment horizontal="center"/>
    </xf>
    <xf numFmtId="0" fontId="2" fillId="0" borderId="2" xfId="14" applyFont="1" applyBorder="1" applyAlignment="1">
      <alignment horizontal="right"/>
    </xf>
    <xf numFmtId="0" fontId="24" fillId="0" borderId="2" xfId="14" applyFont="1" applyFill="1" applyBorder="1" applyAlignment="1" applyProtection="1">
      <alignment horizontal="right"/>
    </xf>
    <xf numFmtId="0" fontId="23" fillId="0" borderId="2" xfId="14" applyFont="1" applyFill="1" applyBorder="1" applyAlignment="1" applyProtection="1">
      <alignment horizontal="right"/>
    </xf>
    <xf numFmtId="0" fontId="2" fillId="2" borderId="0" xfId="14" applyFont="1" applyFill="1" applyAlignment="1" applyProtection="1">
      <alignment horizontal="left"/>
    </xf>
    <xf numFmtId="171" fontId="2" fillId="0" borderId="0" xfId="14" applyNumberFormat="1" applyFont="1" applyAlignment="1" applyProtection="1">
      <alignment horizontal="left"/>
    </xf>
    <xf numFmtId="0" fontId="2" fillId="2" borderId="0" xfId="18" applyFont="1" applyFill="1" applyAlignment="1" applyProtection="1">
      <alignment horizontal="left"/>
    </xf>
    <xf numFmtId="171" fontId="2" fillId="0" borderId="0" xfId="18" applyNumberFormat="1" applyFont="1" applyAlignment="1" applyProtection="1">
      <alignment horizontal="left"/>
    </xf>
    <xf numFmtId="0" fontId="2" fillId="0" borderId="0" xfId="14" applyFont="1" applyAlignment="1" applyProtection="1">
      <alignment horizontal="left"/>
    </xf>
    <xf numFmtId="0" fontId="2" fillId="2" borderId="3" xfId="14" applyFont="1" applyFill="1" applyBorder="1" applyAlignment="1" applyProtection="1">
      <alignment horizontal="left"/>
    </xf>
    <xf numFmtId="171" fontId="2" fillId="0" borderId="3" xfId="14" applyNumberFormat="1" applyFont="1" applyBorder="1" applyAlignment="1" applyProtection="1">
      <alignment horizontal="left"/>
    </xf>
    <xf numFmtId="0" fontId="2" fillId="0" borderId="0" xfId="14" quotePrefix="1" applyFont="1" applyBorder="1" applyAlignment="1" applyProtection="1">
      <alignment horizontal="left"/>
    </xf>
    <xf numFmtId="0" fontId="22" fillId="0" borderId="0" xfId="6" applyBorder="1" applyAlignment="1">
      <alignment horizontal="left"/>
    </xf>
    <xf numFmtId="0" fontId="23" fillId="2" borderId="0" xfId="14" applyFont="1" applyFill="1" applyAlignment="1" applyProtection="1"/>
    <xf numFmtId="0" fontId="24" fillId="0" borderId="0" xfId="14" applyFont="1" applyFill="1" applyBorder="1" applyAlignment="1" applyProtection="1"/>
    <xf numFmtId="0" fontId="22" fillId="0" borderId="0" xfId="6" applyBorder="1" applyAlignment="1"/>
    <xf numFmtId="0" fontId="25" fillId="0" borderId="0" xfId="14" applyFont="1" applyFill="1" applyBorder="1" applyAlignment="1" applyProtection="1"/>
    <xf numFmtId="0" fontId="25" fillId="0" borderId="0" xfId="14" applyFont="1" applyFill="1" applyAlignment="1" applyProtection="1">
      <alignment horizontal="left"/>
    </xf>
    <xf numFmtId="0" fontId="22" fillId="0" borderId="0" xfId="6" applyAlignment="1">
      <alignment horizontal="left"/>
    </xf>
    <xf numFmtId="0" fontId="23" fillId="0" borderId="0" xfId="14" applyFont="1" applyFill="1" applyProtection="1"/>
    <xf numFmtId="0" fontId="27" fillId="0" borderId="0" xfId="14" applyFont="1" applyFill="1" applyProtection="1"/>
    <xf numFmtId="0" fontId="2" fillId="0" borderId="0" xfId="23" applyFont="1" applyFill="1"/>
    <xf numFmtId="0" fontId="2" fillId="0" borderId="0" xfId="23" applyFont="1"/>
    <xf numFmtId="0" fontId="2" fillId="0" borderId="0" xfId="18" applyFont="1"/>
    <xf numFmtId="0" fontId="2" fillId="0" borderId="0" xfId="23" applyFont="1" applyAlignment="1" applyProtection="1">
      <alignment horizontal="left"/>
    </xf>
    <xf numFmtId="1" fontId="2" fillId="0" borderId="0" xfId="23" applyNumberFormat="1" applyFont="1"/>
    <xf numFmtId="1" fontId="2" fillId="0" borderId="0" xfId="14" applyNumberFormat="1" applyFont="1"/>
    <xf numFmtId="164" fontId="2" fillId="0" borderId="0" xfId="14" applyNumberFormat="1" applyFont="1"/>
    <xf numFmtId="3" fontId="2" fillId="0" borderId="0" xfId="14" applyNumberFormat="1" applyFont="1"/>
    <xf numFmtId="0" fontId="2" fillId="2" borderId="0" xfId="14" applyFont="1" applyFill="1"/>
    <xf numFmtId="0" fontId="2" fillId="0" borderId="0" xfId="14" applyFont="1" applyBorder="1" applyAlignment="1">
      <alignment horizontal="right"/>
    </xf>
    <xf numFmtId="0" fontId="2" fillId="2" borderId="0" xfId="14" applyFont="1" applyFill="1" applyBorder="1" applyAlignment="1" applyProtection="1">
      <alignment horizontal="left"/>
    </xf>
    <xf numFmtId="171" fontId="2" fillId="0" borderId="0" xfId="18" applyNumberFormat="1" applyFont="1" applyBorder="1" applyAlignment="1" applyProtection="1">
      <alignment horizontal="left"/>
    </xf>
    <xf numFmtId="172" fontId="24" fillId="4" borderId="0" xfId="23" applyNumberFormat="1" applyFont="1" applyFill="1" applyBorder="1" applyAlignment="1" applyProtection="1">
      <alignment horizontal="right"/>
    </xf>
    <xf numFmtId="172" fontId="23" fillId="4" borderId="0" xfId="23" applyNumberFormat="1" applyFont="1" applyFill="1" applyBorder="1" applyAlignment="1" applyProtection="1">
      <alignment horizontal="right"/>
    </xf>
    <xf numFmtId="171" fontId="2" fillId="0" borderId="3" xfId="15" applyNumberFormat="1" applyFont="1" applyBorder="1" applyAlignment="1" applyProtection="1">
      <alignment horizontal="left"/>
    </xf>
    <xf numFmtId="172" fontId="24" fillId="4" borderId="3" xfId="23" applyNumberFormat="1" applyFont="1" applyFill="1" applyBorder="1" applyAlignment="1" applyProtection="1">
      <alignment horizontal="right"/>
    </xf>
    <xf numFmtId="172" fontId="23" fillId="4" borderId="3" xfId="23" applyNumberFormat="1" applyFont="1" applyFill="1" applyBorder="1" applyAlignment="1" applyProtection="1">
      <alignment horizontal="right"/>
    </xf>
    <xf numFmtId="0" fontId="2" fillId="0" borderId="2" xfId="14" quotePrefix="1" applyFont="1" applyBorder="1" applyAlignment="1" applyProtection="1">
      <alignment horizontal="left"/>
    </xf>
    <xf numFmtId="0" fontId="22" fillId="0" borderId="2" xfId="6" applyBorder="1" applyAlignment="1">
      <alignment horizontal="left"/>
    </xf>
    <xf numFmtId="0" fontId="2" fillId="0" borderId="0" xfId="14" quotePrefix="1" applyFont="1" applyAlignment="1" applyProtection="1">
      <alignment horizontal="left"/>
    </xf>
    <xf numFmtId="0" fontId="23" fillId="2" borderId="0" xfId="14" applyFont="1" applyFill="1" applyProtection="1"/>
    <xf numFmtId="0" fontId="24" fillId="0" borderId="0" xfId="14" applyFont="1" applyFill="1" applyAlignment="1" applyProtection="1">
      <alignment horizontal="left"/>
    </xf>
    <xf numFmtId="0" fontId="20" fillId="4" borderId="0" xfId="24" applyFont="1" applyFill="1" applyBorder="1" applyAlignment="1" applyProtection="1"/>
    <xf numFmtId="0" fontId="2" fillId="4" borderId="0" xfId="24" applyFont="1" applyFill="1" applyBorder="1" applyAlignment="1"/>
    <xf numFmtId="0" fontId="2" fillId="4" borderId="0" xfId="15" applyFont="1" applyFill="1"/>
    <xf numFmtId="0" fontId="2" fillId="2" borderId="0" xfId="15" applyFont="1" applyFill="1"/>
    <xf numFmtId="0" fontId="25" fillId="4" borderId="2" xfId="15" applyFont="1" applyFill="1" applyBorder="1" applyAlignment="1" applyProtection="1">
      <alignment horizontal="center"/>
    </xf>
    <xf numFmtId="0" fontId="21" fillId="4" borderId="3" xfId="15" applyFont="1" applyFill="1" applyBorder="1" applyAlignment="1">
      <alignment horizontal="center"/>
    </xf>
    <xf numFmtId="0" fontId="2" fillId="2" borderId="0" xfId="24" applyFont="1" applyFill="1"/>
    <xf numFmtId="0" fontId="2" fillId="2" borderId="0" xfId="24" applyFont="1" applyFill="1" applyAlignment="1" applyProtection="1">
      <alignment horizontal="left"/>
    </xf>
    <xf numFmtId="171" fontId="2" fillId="4" borderId="0" xfId="24" applyNumberFormat="1" applyFont="1" applyFill="1" applyAlignment="1" applyProtection="1">
      <alignment horizontal="left"/>
    </xf>
    <xf numFmtId="0" fontId="2" fillId="2" borderId="0" xfId="15" applyFont="1" applyFill="1" applyAlignment="1" applyProtection="1">
      <alignment horizontal="left"/>
    </xf>
    <xf numFmtId="171" fontId="21" fillId="4" borderId="3" xfId="24" applyNumberFormat="1" applyFont="1" applyFill="1" applyBorder="1" applyAlignment="1" applyProtection="1">
      <alignment horizontal="left"/>
    </xf>
    <xf numFmtId="49" fontId="2" fillId="4" borderId="0" xfId="6" quotePrefix="1" applyNumberFormat="1" applyFont="1" applyFill="1" applyBorder="1" applyAlignment="1"/>
    <xf numFmtId="0" fontId="22" fillId="0" borderId="0" xfId="6" applyAlignment="1"/>
    <xf numFmtId="0" fontId="2" fillId="2" borderId="0" xfId="15" applyFont="1" applyFill="1" applyAlignment="1" applyProtection="1">
      <alignment horizontal="left" vertical="top"/>
    </xf>
    <xf numFmtId="0" fontId="2" fillId="4" borderId="0" xfId="15" quotePrefix="1" applyFont="1" applyFill="1" applyAlignment="1">
      <alignment vertical="top"/>
    </xf>
    <xf numFmtId="0" fontId="22" fillId="4" borderId="0" xfId="6" applyFill="1" applyAlignment="1">
      <alignment vertical="top"/>
    </xf>
    <xf numFmtId="0" fontId="2" fillId="4" borderId="0" xfId="15" applyFont="1" applyFill="1" applyAlignment="1">
      <alignment vertical="top"/>
    </xf>
    <xf numFmtId="0" fontId="2" fillId="4" borderId="0" xfId="15" applyFont="1" applyFill="1" applyAlignment="1">
      <alignment horizontal="left" vertical="top"/>
    </xf>
    <xf numFmtId="0" fontId="2" fillId="4" borderId="0" xfId="15" quotePrefix="1" applyFont="1" applyFill="1" applyAlignment="1">
      <alignment horizontal="left" vertical="top"/>
    </xf>
    <xf numFmtId="0" fontId="21" fillId="4" borderId="0" xfId="17" applyFont="1" applyFill="1" applyAlignment="1">
      <alignment vertical="top"/>
    </xf>
    <xf numFmtId="0" fontId="21" fillId="4" borderId="0" xfId="6" applyFont="1" applyFill="1" applyAlignment="1">
      <alignment vertical="top"/>
    </xf>
    <xf numFmtId="0" fontId="2" fillId="4" borderId="0" xfId="17" applyFont="1" applyFill="1" applyAlignment="1">
      <alignment vertical="top"/>
    </xf>
    <xf numFmtId="0" fontId="22" fillId="0" borderId="0" xfId="6" applyFont="1" applyAlignment="1">
      <alignment vertical="top"/>
    </xf>
    <xf numFmtId="0" fontId="22"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6" fillId="0" borderId="7" xfId="23" applyFont="1" applyBorder="1"/>
    <xf numFmtId="0" fontId="10" fillId="0" borderId="8" xfId="23" applyFont="1" applyBorder="1"/>
    <xf numFmtId="0" fontId="2" fillId="2" borderId="0" xfId="17" applyFont="1" applyFill="1" applyProtection="1"/>
    <xf numFmtId="0" fontId="2" fillId="2" borderId="0" xfId="17" applyFont="1" applyFill="1" applyAlignment="1" applyProtection="1">
      <alignment horizontal="left"/>
    </xf>
    <xf numFmtId="0" fontId="0" fillId="0" borderId="0" xfId="0" applyAlignment="1"/>
    <xf numFmtId="49" fontId="2" fillId="4" borderId="0" xfId="0" applyNumberFormat="1" applyFont="1" applyFill="1" applyBorder="1" applyAlignment="1"/>
    <xf numFmtId="49" fontId="1" fillId="0" borderId="0" xfId="0" applyNumberFormat="1" applyFont="1" applyBorder="1" applyAlignment="1"/>
    <xf numFmtId="0" fontId="2" fillId="2" borderId="0" xfId="19" applyFont="1" applyFill="1" applyAlignment="1" applyProtection="1">
      <alignment horizontal="left"/>
    </xf>
    <xf numFmtId="171" fontId="2" fillId="0" borderId="0" xfId="19" applyNumberFormat="1" applyFont="1" applyAlignment="1" applyProtection="1">
      <alignment horizontal="left"/>
    </xf>
    <xf numFmtId="0" fontId="2" fillId="2" borderId="0" xfId="10" applyFont="1" applyFill="1"/>
    <xf numFmtId="171" fontId="11" fillId="3" borderId="0" xfId="10" applyNumberFormat="1" applyFont="1" applyFill="1" applyAlignment="1">
      <alignment vertical="center"/>
    </xf>
    <xf numFmtId="166" fontId="23" fillId="4" borderId="3" xfId="23" applyNumberFormat="1" applyFont="1" applyFill="1" applyBorder="1" applyAlignment="1" applyProtection="1">
      <alignment horizontal="right"/>
    </xf>
    <xf numFmtId="1" fontId="24" fillId="4" borderId="0" xfId="23" applyNumberFormat="1" applyFont="1" applyFill="1" applyAlignment="1" applyProtection="1">
      <alignment horizontal="right"/>
    </xf>
    <xf numFmtId="1" fontId="23" fillId="4" borderId="0" xfId="23" applyNumberFormat="1" applyFont="1" applyFill="1" applyAlignment="1" applyProtection="1">
      <alignment horizontal="right"/>
    </xf>
    <xf numFmtId="0" fontId="2" fillId="2" borderId="0" xfId="21" applyFont="1" applyFill="1" applyAlignment="1" applyProtection="1">
      <alignment horizontal="left"/>
    </xf>
    <xf numFmtId="171" fontId="2" fillId="0" borderId="0" xfId="21" applyNumberFormat="1" applyFont="1" applyAlignment="1" applyProtection="1">
      <alignment horizontal="left"/>
    </xf>
    <xf numFmtId="0" fontId="2" fillId="2" borderId="0" xfId="23" applyFont="1" applyFill="1"/>
    <xf numFmtId="0" fontId="2" fillId="2" borderId="0" xfId="23" applyFont="1" applyFill="1" applyAlignment="1" applyProtection="1">
      <alignment horizontal="left"/>
    </xf>
    <xf numFmtId="171" fontId="2" fillId="4" borderId="0" xfId="23" applyNumberFormat="1" applyFont="1" applyFill="1" applyAlignment="1" applyProtection="1">
      <alignment horizontal="left"/>
    </xf>
    <xf numFmtId="0" fontId="24" fillId="4" borderId="0" xfId="23" applyFont="1" applyFill="1" applyBorder="1" applyAlignment="1" applyProtection="1">
      <alignment horizontal="center"/>
    </xf>
    <xf numFmtId="0" fontId="23" fillId="4" borderId="0" xfId="23" applyFont="1" applyFill="1" applyBorder="1" applyAlignment="1" applyProtection="1">
      <alignment horizontal="center"/>
    </xf>
    <xf numFmtId="164" fontId="10" fillId="4" borderId="0" xfId="23" applyNumberFormat="1" applyFont="1" applyFill="1" applyBorder="1"/>
    <xf numFmtId="164" fontId="36" fillId="4" borderId="0" xfId="23" applyNumberFormat="1" applyFont="1" applyFill="1" applyBorder="1"/>
    <xf numFmtId="171" fontId="2" fillId="0" borderId="0" xfId="23" applyNumberFormat="1" applyFont="1" applyAlignment="1" applyProtection="1">
      <alignment horizontal="left"/>
    </xf>
    <xf numFmtId="0" fontId="21" fillId="4" borderId="0" xfId="0" applyFont="1" applyFill="1" applyBorder="1"/>
    <xf numFmtId="164" fontId="21" fillId="4" borderId="0" xfId="23" applyNumberFormat="1" applyFont="1" applyFill="1"/>
    <xf numFmtId="3" fontId="36" fillId="4" borderId="0" xfId="21" applyNumberFormat="1" applyFont="1" applyFill="1" applyAlignment="1">
      <alignment vertical="top"/>
    </xf>
    <xf numFmtId="171" fontId="2" fillId="0" borderId="3" xfId="19" applyNumberFormat="1" applyFont="1" applyBorder="1" applyAlignment="1" applyProtection="1">
      <alignment horizontal="left"/>
    </xf>
    <xf numFmtId="171" fontId="2" fillId="0" borderId="0" xfId="22" applyNumberFormat="1" applyFont="1" applyAlignment="1" applyProtection="1">
      <alignment horizontal="left"/>
    </xf>
    <xf numFmtId="0" fontId="21" fillId="4" borderId="0" xfId="0" applyFont="1" applyFill="1" applyBorder="1" applyAlignment="1">
      <alignment vertical="top"/>
    </xf>
    <xf numFmtId="0" fontId="21" fillId="4" borderId="0" xfId="0" applyFont="1" applyFill="1" applyBorder="1" applyAlignment="1">
      <alignment vertical="top" wrapText="1"/>
    </xf>
    <xf numFmtId="0" fontId="21" fillId="0" borderId="0" xfId="22" applyFont="1"/>
    <xf numFmtId="166" fontId="24" fillId="0" borderId="0" xfId="22" applyNumberFormat="1" applyFont="1" applyFill="1" applyAlignment="1" applyProtection="1">
      <alignment horizontal="center"/>
    </xf>
    <xf numFmtId="0" fontId="21" fillId="4" borderId="0" xfId="22" applyFont="1" applyFill="1"/>
    <xf numFmtId="165" fontId="21" fillId="4" borderId="0" xfId="22" applyNumberFormat="1" applyFont="1" applyFill="1"/>
    <xf numFmtId="0" fontId="21" fillId="4" borderId="0" xfId="22" applyFont="1" applyFill="1" applyAlignment="1">
      <alignment vertical="top"/>
    </xf>
    <xf numFmtId="0" fontId="21" fillId="0" borderId="0" xfId="22" applyFont="1" applyAlignment="1">
      <alignment vertical="top"/>
    </xf>
    <xf numFmtId="0" fontId="2" fillId="0" borderId="0" xfId="17" applyFont="1" applyBorder="1"/>
    <xf numFmtId="0" fontId="2" fillId="0" borderId="0" xfId="22" applyFont="1"/>
    <xf numFmtId="1" fontId="25" fillId="0" borderId="0" xfId="23" applyNumberFormat="1" applyFont="1" applyFill="1" applyAlignment="1" applyProtection="1">
      <alignment horizontal="right" indent="1"/>
    </xf>
    <xf numFmtId="166" fontId="25" fillId="4" borderId="0" xfId="19" applyNumberFormat="1" applyFont="1" applyFill="1" applyBorder="1" applyAlignment="1" applyProtection="1">
      <alignment horizontal="center"/>
    </xf>
    <xf numFmtId="0" fontId="2" fillId="4" borderId="0" xfId="17" applyFont="1" applyFill="1"/>
    <xf numFmtId="0" fontId="2" fillId="0" borderId="0" xfId="17" applyFont="1" applyAlignment="1">
      <alignment vertical="top"/>
    </xf>
    <xf numFmtId="0" fontId="2" fillId="0" borderId="0" xfId="17" applyFont="1"/>
    <xf numFmtId="0" fontId="21" fillId="0" borderId="7" xfId="23" applyFont="1" applyBorder="1"/>
    <xf numFmtId="0" fontId="21" fillId="0" borderId="0" xfId="23" applyFont="1"/>
    <xf numFmtId="0" fontId="21" fillId="4" borderId="0" xfId="23" applyFont="1" applyFill="1"/>
    <xf numFmtId="0" fontId="21" fillId="4" borderId="0" xfId="23" applyFont="1" applyFill="1" applyAlignment="1">
      <alignment vertical="top"/>
    </xf>
    <xf numFmtId="0" fontId="21" fillId="0" borderId="0" xfId="23" applyFont="1" applyAlignment="1">
      <alignment vertical="top"/>
    </xf>
    <xf numFmtId="0" fontId="48" fillId="0" borderId="0" xfId="11" applyFont="1"/>
    <xf numFmtId="0" fontId="48" fillId="0" borderId="0" xfId="23" applyFont="1"/>
    <xf numFmtId="0" fontId="49" fillId="3" borderId="0" xfId="11" applyFont="1" applyFill="1" applyAlignment="1">
      <alignment horizontal="center"/>
    </xf>
    <xf numFmtId="0" fontId="48" fillId="4" borderId="0" xfId="11" applyFont="1" applyFill="1"/>
    <xf numFmtId="0" fontId="48" fillId="4" borderId="0" xfId="11" applyFont="1" applyFill="1" applyAlignment="1">
      <alignment vertical="top"/>
    </xf>
    <xf numFmtId="0" fontId="48" fillId="0" borderId="0" xfId="11" applyFont="1" applyAlignment="1">
      <alignment vertical="top"/>
    </xf>
    <xf numFmtId="0" fontId="21" fillId="0" borderId="0" xfId="21" applyFont="1"/>
    <xf numFmtId="0" fontId="21" fillId="4" borderId="0" xfId="21" applyFont="1" applyFill="1"/>
    <xf numFmtId="0" fontId="21" fillId="4" borderId="0" xfId="21" applyFont="1" applyFill="1" applyAlignment="1">
      <alignment vertical="top"/>
    </xf>
    <xf numFmtId="0" fontId="21" fillId="0" borderId="0" xfId="21" applyFont="1" applyAlignment="1">
      <alignment vertical="top"/>
    </xf>
    <xf numFmtId="0" fontId="24" fillId="0" borderId="0" xfId="21" applyFont="1" applyFill="1" applyAlignment="1" applyProtection="1">
      <alignment horizontal="right"/>
    </xf>
    <xf numFmtId="0" fontId="21" fillId="0" borderId="0" xfId="13" applyFont="1"/>
    <xf numFmtId="2" fontId="50" fillId="4" borderId="0" xfId="13" applyNumberFormat="1" applyFont="1" applyFill="1" applyAlignment="1" applyProtection="1">
      <alignment horizontal="center"/>
    </xf>
    <xf numFmtId="0" fontId="21" fillId="4" borderId="0" xfId="13" applyFont="1" applyFill="1" applyBorder="1"/>
    <xf numFmtId="0" fontId="21" fillId="4" borderId="0" xfId="13" applyFont="1" applyFill="1" applyBorder="1" applyAlignment="1">
      <alignment vertical="top"/>
    </xf>
    <xf numFmtId="0" fontId="21" fillId="0" borderId="0" xfId="13" applyFont="1" applyAlignment="1">
      <alignment vertical="top"/>
    </xf>
    <xf numFmtId="0" fontId="21" fillId="0" borderId="0" xfId="16" applyFont="1"/>
    <xf numFmtId="0" fontId="21" fillId="4" borderId="0" xfId="16" applyFont="1" applyFill="1"/>
    <xf numFmtId="0" fontId="21" fillId="4" borderId="0" xfId="16" applyFont="1" applyFill="1" applyAlignment="1">
      <alignment vertical="top"/>
    </xf>
    <xf numFmtId="0" fontId="21" fillId="0" borderId="0" xfId="16" applyFont="1" applyAlignment="1">
      <alignment vertical="top"/>
    </xf>
    <xf numFmtId="0" fontId="21" fillId="0" borderId="0" xfId="18" applyFont="1"/>
    <xf numFmtId="0" fontId="21" fillId="4" borderId="0" xfId="18" applyFont="1" applyFill="1"/>
    <xf numFmtId="0" fontId="21" fillId="4" borderId="0" xfId="18" applyFont="1" applyFill="1" applyAlignment="1">
      <alignment vertical="top"/>
    </xf>
    <xf numFmtId="0" fontId="21" fillId="0" borderId="0" xfId="15" applyFont="1" applyAlignment="1">
      <alignment vertical="top"/>
    </xf>
    <xf numFmtId="0" fontId="21" fillId="0" borderId="0" xfId="7" applyFont="1"/>
    <xf numFmtId="1" fontId="24" fillId="4" borderId="0" xfId="7" applyNumberFormat="1" applyFont="1" applyFill="1" applyBorder="1" applyAlignment="1" applyProtection="1">
      <alignment horizontal="center"/>
    </xf>
    <xf numFmtId="0" fontId="21" fillId="4" borderId="0" xfId="7" applyFont="1" applyFill="1" applyBorder="1"/>
    <xf numFmtId="0" fontId="21" fillId="4" borderId="0" xfId="7" applyFont="1" applyFill="1" applyBorder="1" applyAlignment="1">
      <alignment vertical="top"/>
    </xf>
    <xf numFmtId="0" fontId="21" fillId="0" borderId="0" xfId="8" applyFont="1"/>
    <xf numFmtId="0" fontId="21" fillId="4" borderId="0" xfId="8" applyFont="1" applyFill="1" applyBorder="1"/>
    <xf numFmtId="0" fontId="21" fillId="4" borderId="0" xfId="8" applyFont="1" applyFill="1" applyBorder="1" applyAlignment="1">
      <alignment vertical="top"/>
    </xf>
    <xf numFmtId="165" fontId="24" fillId="0" borderId="0" xfId="8" applyNumberFormat="1" applyFont="1" applyFill="1" applyAlignment="1" applyProtection="1">
      <alignment horizontal="center"/>
    </xf>
    <xf numFmtId="0" fontId="21" fillId="0" borderId="0" xfId="8" quotePrefix="1" applyFont="1"/>
    <xf numFmtId="165" fontId="21" fillId="0" borderId="0" xfId="8" quotePrefix="1" applyNumberFormat="1" applyFont="1"/>
    <xf numFmtId="165" fontId="21" fillId="0" borderId="0" xfId="8" applyNumberFormat="1" applyFont="1"/>
    <xf numFmtId="0" fontId="19" fillId="0" borderId="3" xfId="6" applyFont="1" applyBorder="1" applyAlignment="1"/>
    <xf numFmtId="0" fontId="19" fillId="0" borderId="0" xfId="6" applyFont="1" applyBorder="1" applyAlignment="1">
      <alignment horizontal="left"/>
    </xf>
    <xf numFmtId="0" fontId="19" fillId="0" borderId="0" xfId="6" applyFont="1" applyBorder="1" applyAlignment="1"/>
    <xf numFmtId="0" fontId="19" fillId="0" borderId="0" xfId="6" applyFont="1" applyAlignment="1">
      <alignment horizontal="left"/>
    </xf>
    <xf numFmtId="0" fontId="24" fillId="0" borderId="0" xfId="14" applyFont="1" applyFill="1" applyProtection="1"/>
    <xf numFmtId="1" fontId="21" fillId="0" borderId="0" xfId="23" applyNumberFormat="1" applyFont="1"/>
    <xf numFmtId="1" fontId="21" fillId="0" borderId="0" xfId="14" applyNumberFormat="1" applyFont="1"/>
    <xf numFmtId="164" fontId="21" fillId="0" borderId="0" xfId="14" applyNumberFormat="1" applyFont="1"/>
    <xf numFmtId="3" fontId="21" fillId="0" borderId="0" xfId="14" applyNumberFormat="1" applyFont="1"/>
    <xf numFmtId="0" fontId="21" fillId="0" borderId="0" xfId="14" applyFont="1"/>
    <xf numFmtId="0" fontId="21" fillId="0" borderId="2" xfId="14" applyFont="1" applyBorder="1" applyAlignment="1">
      <alignment horizontal="right"/>
    </xf>
    <xf numFmtId="0" fontId="21" fillId="0" borderId="0" xfId="14" applyFont="1" applyBorder="1" applyAlignment="1">
      <alignment horizontal="right"/>
    </xf>
    <xf numFmtId="0" fontId="19" fillId="0" borderId="2" xfId="6" applyFont="1" applyBorder="1" applyAlignment="1">
      <alignment horizontal="left"/>
    </xf>
    <xf numFmtId="0" fontId="21" fillId="4" borderId="0" xfId="24" applyFont="1" applyFill="1" applyBorder="1" applyAlignment="1"/>
    <xf numFmtId="0" fontId="19" fillId="0" borderId="0" xfId="6" applyFont="1" applyAlignment="1"/>
    <xf numFmtId="0" fontId="19" fillId="4" borderId="0" xfId="6" applyFont="1" applyFill="1" applyAlignment="1">
      <alignment vertical="top"/>
    </xf>
    <xf numFmtId="0" fontId="21" fillId="4" borderId="0" xfId="15" quotePrefix="1" applyFont="1" applyFill="1" applyAlignment="1">
      <alignment horizontal="left" vertical="top"/>
    </xf>
    <xf numFmtId="0" fontId="19" fillId="0" borderId="0" xfId="6" applyFont="1" applyAlignment="1">
      <alignment vertical="top"/>
    </xf>
    <xf numFmtId="0" fontId="21" fillId="0" borderId="0" xfId="19" applyFont="1"/>
    <xf numFmtId="0" fontId="24" fillId="0" borderId="2" xfId="19" applyFont="1" applyFill="1" applyBorder="1" applyAlignment="1" applyProtection="1">
      <alignment horizontal="center"/>
    </xf>
    <xf numFmtId="0" fontId="21" fillId="0" borderId="0" xfId="19" applyFont="1" applyAlignment="1">
      <alignment vertical="top"/>
    </xf>
    <xf numFmtId="0" fontId="21" fillId="0" borderId="0" xfId="22" applyFont="1" applyFill="1"/>
    <xf numFmtId="164" fontId="24" fillId="0" borderId="0" xfId="9" applyNumberFormat="1" applyFont="1" applyFill="1" applyAlignment="1" applyProtection="1">
      <alignment horizontal="center"/>
    </xf>
    <xf numFmtId="0" fontId="21" fillId="0" borderId="0" xfId="9" applyFont="1" applyFill="1" applyBorder="1"/>
    <xf numFmtId="0" fontId="21" fillId="0" borderId="0" xfId="9" applyFont="1" applyFill="1" applyBorder="1" applyAlignment="1">
      <alignment vertical="top"/>
    </xf>
    <xf numFmtId="0" fontId="21" fillId="0" borderId="0" xfId="9" applyFont="1" applyFill="1" applyAlignment="1">
      <alignment vertical="top"/>
    </xf>
    <xf numFmtId="0" fontId="51" fillId="4" borderId="0" xfId="9" applyFont="1" applyFill="1" applyBorder="1" applyAlignment="1">
      <alignment horizontal="center"/>
    </xf>
    <xf numFmtId="0" fontId="48" fillId="4" borderId="0" xfId="9" applyFont="1" applyFill="1"/>
    <xf numFmtId="0" fontId="48" fillId="4" borderId="0" xfId="22" applyFont="1" applyFill="1"/>
    <xf numFmtId="164" fontId="13" fillId="4" borderId="0" xfId="9" applyNumberFormat="1" applyFont="1" applyFill="1" applyAlignment="1" applyProtection="1">
      <alignment horizontal="center"/>
    </xf>
    <xf numFmtId="0" fontId="48" fillId="4" borderId="0" xfId="9" applyFont="1" applyFill="1" applyBorder="1"/>
    <xf numFmtId="0" fontId="48" fillId="4" borderId="0" xfId="9" applyFont="1" applyFill="1" applyBorder="1" applyAlignment="1">
      <alignment vertical="top"/>
    </xf>
    <xf numFmtId="0" fontId="48" fillId="4" borderId="0" xfId="9" applyFont="1" applyFill="1" applyAlignment="1">
      <alignment vertical="top"/>
    </xf>
    <xf numFmtId="2" fontId="23" fillId="0" borderId="0" xfId="23" applyNumberFormat="1" applyFont="1" applyFill="1" applyAlignment="1" applyProtection="1">
      <alignment horizontal="right" indent="1"/>
    </xf>
    <xf numFmtId="0" fontId="2" fillId="2" borderId="0" xfId="17" applyFont="1" applyFill="1" applyBorder="1" applyAlignment="1" applyProtection="1">
      <alignment horizontal="left"/>
    </xf>
    <xf numFmtId="0" fontId="0" fillId="0" borderId="0" xfId="0" applyAlignment="1">
      <alignment vertical="top" wrapText="1"/>
    </xf>
    <xf numFmtId="0" fontId="2" fillId="4" borderId="0" xfId="0" applyFont="1" applyFill="1" applyBorder="1" applyAlignment="1">
      <alignment vertical="top" wrapText="1"/>
    </xf>
    <xf numFmtId="0" fontId="2" fillId="4" borderId="0" xfId="0" quotePrefix="1" applyFont="1" applyFill="1" applyBorder="1" applyAlignment="1">
      <alignment vertical="top" wrapText="1"/>
    </xf>
    <xf numFmtId="171" fontId="2" fillId="0" borderId="3" xfId="21" applyNumberFormat="1" applyFont="1" applyBorder="1" applyAlignment="1" applyProtection="1">
      <alignment horizontal="left"/>
    </xf>
    <xf numFmtId="171" fontId="2" fillId="0" borderId="0" xfId="21" applyNumberFormat="1" applyFont="1" applyBorder="1" applyAlignment="1" applyProtection="1">
      <alignment horizontal="left"/>
    </xf>
    <xf numFmtId="3" fontId="10" fillId="4" borderId="0" xfId="21" applyNumberFormat="1" applyFont="1" applyFill="1" applyAlignment="1">
      <alignment vertical="top"/>
    </xf>
    <xf numFmtId="2" fontId="23" fillId="0" borderId="0" xfId="23" applyNumberFormat="1" applyFont="1" applyFill="1" applyAlignment="1" applyProtection="1">
      <alignment horizontal="center"/>
    </xf>
    <xf numFmtId="2" fontId="36" fillId="0" borderId="0" xfId="22" applyNumberFormat="1" applyFont="1" applyAlignment="1">
      <alignment horizontal="right"/>
    </xf>
    <xf numFmtId="0" fontId="21" fillId="0" borderId="0" xfId="22" applyFont="1" applyAlignment="1">
      <alignment horizontal="right"/>
    </xf>
    <xf numFmtId="0" fontId="21" fillId="4" borderId="0" xfId="0" applyFont="1" applyFill="1" applyBorder="1" applyAlignment="1">
      <alignment horizontal="right"/>
    </xf>
    <xf numFmtId="164" fontId="21" fillId="4" borderId="0" xfId="23" applyNumberFormat="1" applyFont="1" applyFill="1" applyBorder="1"/>
    <xf numFmtId="3" fontId="24" fillId="0" borderId="0" xfId="19" applyNumberFormat="1" applyFont="1" applyFill="1" applyBorder="1" applyAlignment="1" applyProtection="1">
      <alignment horizontal="right"/>
    </xf>
    <xf numFmtId="3" fontId="16" fillId="4" borderId="0" xfId="9" applyNumberFormat="1" applyFont="1" applyFill="1" applyAlignment="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166" fontId="25" fillId="4" borderId="0" xfId="23" quotePrefix="1" applyNumberFormat="1" applyFont="1" applyFill="1" applyBorder="1" applyAlignment="1" applyProtection="1">
      <alignment horizontal="right"/>
    </xf>
    <xf numFmtId="2" fontId="23" fillId="0" borderId="2" xfId="21" applyNumberFormat="1" applyFont="1" applyFill="1" applyBorder="1" applyAlignment="1" applyProtection="1">
      <alignment horizontal="right"/>
    </xf>
    <xf numFmtId="0" fontId="10"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0" fillId="4" borderId="0" xfId="17" applyFont="1" applyFill="1" applyAlignment="1">
      <alignment vertical="top" wrapText="1"/>
    </xf>
    <xf numFmtId="0" fontId="22" fillId="0" borderId="0" xfId="0" applyFont="1" applyAlignment="1">
      <alignment vertical="top" wrapText="1"/>
    </xf>
    <xf numFmtId="0" fontId="0" fillId="0" borderId="0" xfId="0" applyAlignment="1">
      <alignment vertical="top" wrapText="1"/>
    </xf>
    <xf numFmtId="0" fontId="21" fillId="0" borderId="0" xfId="17" applyFont="1" applyAlignment="1">
      <alignment vertical="top" wrapText="1"/>
    </xf>
    <xf numFmtId="0" fontId="10" fillId="0" borderId="0" xfId="17" applyFont="1" applyAlignment="1">
      <alignment vertical="top" wrapText="1"/>
    </xf>
    <xf numFmtId="0" fontId="21"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21" fillId="3" borderId="4" xfId="8" applyFont="1" applyFill="1" applyBorder="1" applyAlignment="1">
      <alignment horizontal="center"/>
    </xf>
    <xf numFmtId="0" fontId="19" fillId="0" borderId="9" xfId="0" applyFont="1" applyBorder="1" applyAlignment="1">
      <alignment horizontal="center"/>
    </xf>
    <xf numFmtId="0" fontId="19"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0" fillId="0" borderId="0" xfId="17" applyFont="1" applyFill="1" applyBorder="1" applyAlignment="1" applyProtection="1"/>
    <xf numFmtId="0" fontId="0" fillId="0" borderId="0" xfId="0" applyAlignment="1"/>
    <xf numFmtId="0" fontId="24" fillId="0" borderId="4" xfId="8" applyFont="1" applyFill="1" applyBorder="1" applyAlignment="1" applyProtection="1">
      <alignment horizontal="center"/>
    </xf>
    <xf numFmtId="0" fontId="24" fillId="0" borderId="9" xfId="8" applyFont="1" applyFill="1" applyBorder="1" applyAlignment="1" applyProtection="1">
      <alignment horizontal="center"/>
    </xf>
    <xf numFmtId="49" fontId="10" fillId="4" borderId="0" xfId="0" quotePrefix="1" applyNumberFormat="1" applyFont="1" applyFill="1" applyBorder="1" applyAlignment="1"/>
    <xf numFmtId="0" fontId="22" fillId="4" borderId="0" xfId="0" applyFont="1" applyFill="1" applyAlignment="1">
      <alignment horizontal="left" vertical="top" wrapText="1"/>
    </xf>
    <xf numFmtId="49" fontId="10" fillId="4" borderId="0" xfId="0" applyNumberFormat="1" applyFont="1" applyFill="1" applyBorder="1" applyAlignment="1"/>
    <xf numFmtId="0" fontId="21" fillId="0" borderId="0" xfId="18" applyFont="1" applyAlignment="1">
      <alignment vertical="top" wrapText="1"/>
    </xf>
    <xf numFmtId="0" fontId="36" fillId="0" borderId="0" xfId="22" applyFont="1" applyAlignment="1">
      <alignment vertical="top" wrapText="1"/>
    </xf>
    <xf numFmtId="0" fontId="20" fillId="0" borderId="0" xfId="22" applyFont="1" applyFill="1" applyAlignment="1" applyProtection="1"/>
    <xf numFmtId="0" fontId="10" fillId="0" borderId="0" xfId="22" applyFont="1" applyAlignment="1">
      <alignment vertical="top" wrapText="1"/>
    </xf>
    <xf numFmtId="0" fontId="2" fillId="4" borderId="0" xfId="22" quotePrefix="1" applyFont="1" applyFill="1" applyBorder="1" applyAlignment="1">
      <alignment horizontal="justify" vertical="top" wrapText="1"/>
    </xf>
    <xf numFmtId="0" fontId="10" fillId="4" borderId="0" xfId="22" quotePrefix="1" applyFont="1" applyFill="1" applyBorder="1" applyAlignment="1">
      <alignment horizontal="justify" vertical="top" wrapText="1"/>
    </xf>
    <xf numFmtId="0" fontId="10" fillId="4" borderId="2" xfId="22" applyFont="1" applyFill="1" applyBorder="1" applyAlignment="1">
      <alignment horizontal="justify"/>
    </xf>
    <xf numFmtId="0" fontId="10" fillId="4" borderId="2" xfId="22" applyFont="1" applyFill="1" applyBorder="1" applyAlignment="1"/>
    <xf numFmtId="0" fontId="21" fillId="4" borderId="0" xfId="0" applyNumberFormat="1" applyFont="1" applyFill="1" applyBorder="1" applyAlignment="1">
      <alignment vertical="top" wrapText="1"/>
    </xf>
    <xf numFmtId="0" fontId="2" fillId="4" borderId="0" xfId="0" applyFont="1" applyFill="1" applyBorder="1" applyAlignment="1">
      <alignment vertical="top" wrapText="1"/>
    </xf>
    <xf numFmtId="0" fontId="17" fillId="4" borderId="11" xfId="0" applyFont="1" applyFill="1" applyBorder="1" applyAlignment="1"/>
    <xf numFmtId="49" fontId="2" fillId="4" borderId="0" xfId="0" applyNumberFormat="1" applyFont="1" applyFill="1" applyBorder="1" applyAlignment="1"/>
    <xf numFmtId="0" fontId="2" fillId="4" borderId="0" xfId="0" quotePrefix="1" applyFont="1" applyFill="1" applyBorder="1" applyAlignment="1">
      <alignment vertical="top" wrapText="1"/>
    </xf>
    <xf numFmtId="0" fontId="2" fillId="4" borderId="0" xfId="0" applyFont="1" applyFill="1" applyBorder="1" applyAlignment="1">
      <alignment horizontal="left" vertical="top" wrapText="1"/>
    </xf>
    <xf numFmtId="0" fontId="17" fillId="4" borderId="0" xfId="0" applyFont="1" applyFill="1" applyBorder="1" applyAlignment="1">
      <alignment horizontal="left"/>
    </xf>
    <xf numFmtId="0" fontId="10" fillId="4" borderId="0" xfId="23" applyFont="1" applyFill="1" applyBorder="1" applyAlignment="1" applyProtection="1">
      <alignment horizontal="left" vertical="top" wrapText="1"/>
    </xf>
    <xf numFmtId="0" fontId="2"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20" fillId="0" borderId="0" xfId="23" applyFont="1" applyFill="1" applyAlignment="1" applyProtection="1"/>
    <xf numFmtId="0" fontId="10" fillId="0" borderId="0" xfId="23" applyFont="1" applyAlignment="1"/>
    <xf numFmtId="0" fontId="20" fillId="4" borderId="0" xfId="23" applyFont="1" applyFill="1" applyAlignment="1" applyProtection="1"/>
    <xf numFmtId="0" fontId="22" fillId="4" borderId="0" xfId="23" applyFont="1" applyFill="1" applyAlignment="1"/>
    <xf numFmtId="0" fontId="10" fillId="0" borderId="0" xfId="0" applyFont="1" applyAlignment="1">
      <alignment vertical="top" wrapText="1"/>
    </xf>
    <xf numFmtId="0" fontId="19" fillId="0" borderId="0" xfId="11" applyFont="1" applyBorder="1" applyAlignment="1"/>
    <xf numFmtId="0" fontId="2" fillId="4" borderId="0" xfId="21" quotePrefix="1" applyFont="1" applyFill="1" applyAlignment="1">
      <alignment vertical="top" wrapText="1"/>
    </xf>
    <xf numFmtId="0" fontId="10" fillId="4" borderId="0" xfId="21" applyFont="1" applyFill="1" applyAlignment="1">
      <alignment vertical="top" wrapText="1"/>
    </xf>
    <xf numFmtId="0" fontId="10" fillId="4" borderId="0" xfId="21" quotePrefix="1" applyFont="1" applyFill="1" applyAlignment="1">
      <alignment vertical="top" wrapText="1"/>
    </xf>
    <xf numFmtId="0" fontId="20" fillId="0" borderId="0" xfId="21" applyFont="1" applyFill="1" applyAlignment="1" applyProtection="1"/>
    <xf numFmtId="0" fontId="10" fillId="0" borderId="0" xfId="21" applyFont="1" applyAlignment="1"/>
    <xf numFmtId="0" fontId="20" fillId="0" borderId="0" xfId="13" applyFont="1" applyFill="1" applyBorder="1" applyAlignment="1" applyProtection="1">
      <alignment horizontal="left" readingOrder="1"/>
    </xf>
    <xf numFmtId="0" fontId="25" fillId="4" borderId="0" xfId="16" quotePrefix="1" applyFont="1" applyFill="1" applyBorder="1" applyAlignment="1" applyProtection="1">
      <alignment vertical="top" wrapText="1"/>
    </xf>
    <xf numFmtId="0" fontId="20" fillId="0" borderId="0" xfId="16" applyFont="1" applyFill="1" applyAlignment="1" applyProtection="1"/>
    <xf numFmtId="0" fontId="22" fillId="0" borderId="0" xfId="16" applyFont="1" applyAlignment="1"/>
    <xf numFmtId="0" fontId="20" fillId="0" borderId="0" xfId="18" applyFont="1" applyFill="1" applyBorder="1" applyAlignment="1" applyProtection="1"/>
    <xf numFmtId="0" fontId="2" fillId="0" borderId="0" xfId="0" quotePrefix="1" applyFont="1" applyAlignment="1">
      <alignment vertical="top" wrapText="1"/>
    </xf>
    <xf numFmtId="0" fontId="20" fillId="0" borderId="0" xfId="7" applyFont="1" applyFill="1" applyBorder="1" applyAlignment="1" applyProtection="1">
      <alignment horizontal="left"/>
    </xf>
    <xf numFmtId="0" fontId="0" fillId="0" borderId="0" xfId="0" applyAlignment="1">
      <alignment horizontal="left"/>
    </xf>
    <xf numFmtId="49" fontId="10" fillId="4" borderId="0" xfId="8" quotePrefix="1" applyNumberFormat="1" applyFont="1" applyFill="1" applyBorder="1" applyAlignment="1">
      <alignment vertical="top" wrapText="1"/>
    </xf>
    <xf numFmtId="0" fontId="20" fillId="0" borderId="0" xfId="8" applyFont="1" applyFill="1" applyBorder="1" applyAlignment="1" applyProtection="1">
      <alignment horizontal="left"/>
    </xf>
    <xf numFmtId="0" fontId="24" fillId="0" borderId="10" xfId="8" applyFont="1" applyFill="1" applyBorder="1" applyAlignment="1" applyProtection="1">
      <alignment horizontal="center"/>
    </xf>
    <xf numFmtId="0" fontId="2" fillId="4" borderId="0" xfId="15" quotePrefix="1" applyFont="1" applyFill="1" applyAlignment="1">
      <alignment vertical="top" wrapText="1"/>
    </xf>
    <xf numFmtId="0" fontId="20" fillId="0" borderId="0" xfId="19" applyFont="1" applyFill="1" applyAlignment="1" applyProtection="1">
      <alignment wrapText="1"/>
    </xf>
    <xf numFmtId="0" fontId="0" fillId="0" borderId="0" xfId="0" applyAlignment="1">
      <alignment wrapText="1"/>
    </xf>
    <xf numFmtId="0" fontId="2"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20" fillId="0" borderId="0" xfId="9" applyFont="1" applyFill="1" applyBorder="1" applyAlignment="1" applyProtection="1">
      <alignment horizontal="left" wrapText="1" readingOrder="1"/>
    </xf>
    <xf numFmtId="0" fontId="0" fillId="0" borderId="0" xfId="0" applyAlignment="1">
      <alignment wrapText="1" readingOrder="1"/>
    </xf>
    <xf numFmtId="0" fontId="15" fillId="4" borderId="0" xfId="9" applyFont="1" applyFill="1" applyBorder="1" applyAlignment="1" applyProtection="1">
      <alignment horizontal="left" wrapText="1" readingOrder="1"/>
    </xf>
    <xf numFmtId="0" fontId="0" fillId="4" borderId="0" xfId="0" applyFill="1" applyAlignment="1">
      <alignment wrapText="1"/>
    </xf>
    <xf numFmtId="49" fontId="2" fillId="4" borderId="0" xfId="0" quotePrefix="1" applyNumberFormat="1" applyFont="1" applyFill="1" applyBorder="1" applyAlignment="1"/>
    <xf numFmtId="0" fontId="2" fillId="4" borderId="0" xfId="17" applyFont="1" applyFill="1" applyAlignment="1">
      <alignment vertical="top" wrapText="1"/>
    </xf>
  </cellXfs>
  <cellStyles count="26">
    <cellStyle name="Date" xfId="1"/>
    <cellStyle name="Fixed" xfId="2"/>
    <cellStyle name="Heading1" xfId="3"/>
    <cellStyle name="Heading2" xfId="4"/>
    <cellStyle name="Hyperlink" xfId="5" builtinId="8"/>
    <cellStyle name="Normal" xfId="0" builtinId="0"/>
    <cellStyle name="Normal 2" xfId="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2.75" x14ac:dyDescent="0.2"/>
  <cols>
    <col min="1" max="1" width="6.42578125" customWidth="1"/>
    <col min="2" max="2" width="14" customWidth="1"/>
  </cols>
  <sheetData>
    <row r="1" spans="1:74" x14ac:dyDescent="0.2">
      <c r="A1" s="268" t="s">
        <v>241</v>
      </c>
      <c r="B1" s="269"/>
      <c r="C1" s="269"/>
      <c r="D1" s="629" t="s">
        <v>1305</v>
      </c>
      <c r="E1" s="269"/>
      <c r="F1" s="269"/>
      <c r="G1" s="269"/>
      <c r="H1" s="269"/>
      <c r="I1" s="269"/>
      <c r="J1" s="269"/>
      <c r="K1" s="269"/>
      <c r="L1" s="269"/>
      <c r="M1" s="269"/>
      <c r="N1" s="269"/>
      <c r="O1" s="269"/>
      <c r="P1" s="269"/>
    </row>
    <row r="2" spans="1:74" x14ac:dyDescent="0.2">
      <c r="AA2">
        <v>0</v>
      </c>
    </row>
    <row r="3" spans="1:74" x14ac:dyDescent="0.2">
      <c r="A3" t="s">
        <v>114</v>
      </c>
      <c r="D3" s="266">
        <v>2012</v>
      </c>
    </row>
    <row r="4" spans="1:74" x14ac:dyDescent="0.2">
      <c r="D4" s="266"/>
    </row>
    <row r="5" spans="1:74" x14ac:dyDescent="0.2">
      <c r="A5" t="s">
        <v>115</v>
      </c>
      <c r="D5" s="266">
        <f>+D3*100+1</f>
        <v>201201</v>
      </c>
    </row>
    <row r="10" spans="1:74" s="297" customFormat="1" x14ac:dyDescent="0.2">
      <c r="A10" s="297" t="s">
        <v>242</v>
      </c>
    </row>
    <row r="11" spans="1:74" s="12" customFormat="1" ht="11.25" x14ac:dyDescent="0.2">
      <c r="A11" s="43"/>
      <c r="B11" s="44" t="s">
        <v>975</v>
      </c>
      <c r="C11" s="298">
        <f>+D5</f>
        <v>201201</v>
      </c>
      <c r="D11" s="45">
        <f>C11+1</f>
        <v>201202</v>
      </c>
      <c r="E11" s="45">
        <f>D11+1</f>
        <v>201203</v>
      </c>
      <c r="F11" s="46">
        <f>E11+1</f>
        <v>201204</v>
      </c>
      <c r="G11" s="46">
        <f t="shared" ref="G11:BR11" si="0">F11+1</f>
        <v>201205</v>
      </c>
      <c r="H11" s="46">
        <f t="shared" si="0"/>
        <v>201206</v>
      </c>
      <c r="I11" s="46">
        <f t="shared" si="0"/>
        <v>201207</v>
      </c>
      <c r="J11" s="46">
        <f t="shared" si="0"/>
        <v>201208</v>
      </c>
      <c r="K11" s="46">
        <f t="shared" si="0"/>
        <v>201209</v>
      </c>
      <c r="L11" s="46">
        <f t="shared" si="0"/>
        <v>201210</v>
      </c>
      <c r="M11" s="46">
        <f t="shared" si="0"/>
        <v>201211</v>
      </c>
      <c r="N11" s="46">
        <f t="shared" si="0"/>
        <v>201212</v>
      </c>
      <c r="O11" s="46">
        <f>+C11+100</f>
        <v>201301</v>
      </c>
      <c r="P11" s="46">
        <f t="shared" si="0"/>
        <v>201302</v>
      </c>
      <c r="Q11" s="46">
        <f t="shared" si="0"/>
        <v>201303</v>
      </c>
      <c r="R11" s="46">
        <f t="shared" si="0"/>
        <v>201304</v>
      </c>
      <c r="S11" s="46">
        <f t="shared" si="0"/>
        <v>201305</v>
      </c>
      <c r="T11" s="46">
        <f t="shared" si="0"/>
        <v>201306</v>
      </c>
      <c r="U11" s="46">
        <f t="shared" si="0"/>
        <v>201307</v>
      </c>
      <c r="V11" s="46">
        <f t="shared" si="0"/>
        <v>201308</v>
      </c>
      <c r="W11" s="46">
        <f t="shared" si="0"/>
        <v>201309</v>
      </c>
      <c r="X11" s="46">
        <f t="shared" si="0"/>
        <v>201310</v>
      </c>
      <c r="Y11" s="46">
        <f t="shared" si="0"/>
        <v>201311</v>
      </c>
      <c r="Z11" s="46">
        <f t="shared" si="0"/>
        <v>201312</v>
      </c>
      <c r="AA11" s="46">
        <f>+O11+100</f>
        <v>201401</v>
      </c>
      <c r="AB11" s="46">
        <f t="shared" si="0"/>
        <v>201402</v>
      </c>
      <c r="AC11" s="46">
        <f t="shared" si="0"/>
        <v>201403</v>
      </c>
      <c r="AD11" s="46">
        <f t="shared" si="0"/>
        <v>201404</v>
      </c>
      <c r="AE11" s="46">
        <f t="shared" si="0"/>
        <v>201405</v>
      </c>
      <c r="AF11" s="46">
        <f t="shared" si="0"/>
        <v>201406</v>
      </c>
      <c r="AG11" s="46">
        <f t="shared" si="0"/>
        <v>201407</v>
      </c>
      <c r="AH11" s="46">
        <f t="shared" si="0"/>
        <v>201408</v>
      </c>
      <c r="AI11" s="46">
        <f t="shared" si="0"/>
        <v>201409</v>
      </c>
      <c r="AJ11" s="46">
        <f t="shared" si="0"/>
        <v>201410</v>
      </c>
      <c r="AK11" s="46">
        <f t="shared" si="0"/>
        <v>201411</v>
      </c>
      <c r="AL11" s="46">
        <f t="shared" si="0"/>
        <v>201412</v>
      </c>
      <c r="AM11" s="46">
        <f>+AA11+100</f>
        <v>201501</v>
      </c>
      <c r="AN11" s="46">
        <f t="shared" si="0"/>
        <v>201502</v>
      </c>
      <c r="AO11" s="46">
        <f t="shared" si="0"/>
        <v>201503</v>
      </c>
      <c r="AP11" s="46">
        <f t="shared" si="0"/>
        <v>201504</v>
      </c>
      <c r="AQ11" s="46">
        <f t="shared" si="0"/>
        <v>201505</v>
      </c>
      <c r="AR11" s="46">
        <f t="shared" si="0"/>
        <v>201506</v>
      </c>
      <c r="AS11" s="46">
        <f t="shared" si="0"/>
        <v>201507</v>
      </c>
      <c r="AT11" s="46">
        <f t="shared" si="0"/>
        <v>201508</v>
      </c>
      <c r="AU11" s="46">
        <f t="shared" si="0"/>
        <v>201509</v>
      </c>
      <c r="AV11" s="46">
        <f t="shared" si="0"/>
        <v>201510</v>
      </c>
      <c r="AW11" s="46">
        <f t="shared" si="0"/>
        <v>201511</v>
      </c>
      <c r="AX11" s="46">
        <f t="shared" si="0"/>
        <v>201512</v>
      </c>
      <c r="AY11" s="46">
        <f>+AM11+100</f>
        <v>201601</v>
      </c>
      <c r="AZ11" s="46">
        <f t="shared" si="0"/>
        <v>201602</v>
      </c>
      <c r="BA11" s="46">
        <f t="shared" si="0"/>
        <v>201603</v>
      </c>
      <c r="BB11" s="46">
        <f t="shared" si="0"/>
        <v>201604</v>
      </c>
      <c r="BC11" s="46">
        <f t="shared" si="0"/>
        <v>201605</v>
      </c>
      <c r="BD11" s="46">
        <f t="shared" si="0"/>
        <v>201606</v>
      </c>
      <c r="BE11" s="46">
        <f t="shared" si="0"/>
        <v>201607</v>
      </c>
      <c r="BF11" s="46">
        <f t="shared" si="0"/>
        <v>201608</v>
      </c>
      <c r="BG11" s="46">
        <f t="shared" si="0"/>
        <v>201609</v>
      </c>
      <c r="BH11" s="46">
        <f t="shared" si="0"/>
        <v>201610</v>
      </c>
      <c r="BI11" s="46">
        <f t="shared" si="0"/>
        <v>201611</v>
      </c>
      <c r="BJ11" s="46">
        <f t="shared" si="0"/>
        <v>201612</v>
      </c>
      <c r="BK11" s="46">
        <f>+AY11+100</f>
        <v>201701</v>
      </c>
      <c r="BL11" s="46">
        <f t="shared" si="0"/>
        <v>201702</v>
      </c>
      <c r="BM11" s="46">
        <f t="shared" si="0"/>
        <v>201703</v>
      </c>
      <c r="BN11" s="46">
        <f t="shared" si="0"/>
        <v>201704</v>
      </c>
      <c r="BO11" s="46">
        <f t="shared" si="0"/>
        <v>201705</v>
      </c>
      <c r="BP11" s="46">
        <f t="shared" si="0"/>
        <v>201706</v>
      </c>
      <c r="BQ11" s="46">
        <f t="shared" si="0"/>
        <v>201707</v>
      </c>
      <c r="BR11" s="46">
        <f t="shared" si="0"/>
        <v>201708</v>
      </c>
      <c r="BS11" s="46">
        <f>BR11+1</f>
        <v>201709</v>
      </c>
      <c r="BT11" s="46">
        <f>BS11+1</f>
        <v>201710</v>
      </c>
      <c r="BU11" s="46">
        <f>BT11+1</f>
        <v>201711</v>
      </c>
      <c r="BV11" s="46">
        <f>BU11+1</f>
        <v>201712</v>
      </c>
    </row>
    <row r="12" spans="1:74" s="12" customFormat="1" ht="11.25" x14ac:dyDescent="0.2">
      <c r="A12" s="43"/>
      <c r="B12" s="47" t="s">
        <v>248</v>
      </c>
      <c r="C12" s="48">
        <v>217</v>
      </c>
      <c r="D12" s="48">
        <v>218</v>
      </c>
      <c r="E12" s="48">
        <v>219</v>
      </c>
      <c r="F12" s="48">
        <v>220</v>
      </c>
      <c r="G12" s="48">
        <v>221</v>
      </c>
      <c r="H12" s="48">
        <v>222</v>
      </c>
      <c r="I12" s="48">
        <v>223</v>
      </c>
      <c r="J12" s="48">
        <v>224</v>
      </c>
      <c r="K12" s="48">
        <v>225</v>
      </c>
      <c r="L12" s="48">
        <v>226</v>
      </c>
      <c r="M12" s="48">
        <v>227</v>
      </c>
      <c r="N12" s="48">
        <v>228</v>
      </c>
      <c r="O12" s="48">
        <v>229</v>
      </c>
      <c r="P12" s="48">
        <v>230</v>
      </c>
      <c r="Q12" s="48">
        <v>231</v>
      </c>
      <c r="R12" s="48">
        <v>232</v>
      </c>
      <c r="S12" s="48">
        <v>233</v>
      </c>
      <c r="T12" s="48">
        <v>234</v>
      </c>
      <c r="U12" s="48">
        <v>235</v>
      </c>
      <c r="V12" s="48">
        <v>236</v>
      </c>
      <c r="W12" s="48">
        <v>237</v>
      </c>
      <c r="X12" s="48">
        <v>238</v>
      </c>
      <c r="Y12" s="48">
        <v>239</v>
      </c>
      <c r="Z12" s="48">
        <v>240</v>
      </c>
      <c r="AA12" s="48">
        <v>241</v>
      </c>
      <c r="AB12" s="48">
        <v>242</v>
      </c>
      <c r="AC12" s="48">
        <v>243</v>
      </c>
      <c r="AD12" s="48">
        <v>244</v>
      </c>
      <c r="AE12" s="48">
        <v>245</v>
      </c>
      <c r="AF12" s="48">
        <v>246</v>
      </c>
      <c r="AG12" s="48">
        <v>247</v>
      </c>
      <c r="AH12" s="48">
        <v>248</v>
      </c>
      <c r="AI12" s="48">
        <v>249</v>
      </c>
      <c r="AJ12" s="48">
        <v>250</v>
      </c>
      <c r="AK12" s="48">
        <v>251</v>
      </c>
      <c r="AL12" s="48">
        <v>252</v>
      </c>
      <c r="AM12" s="48">
        <v>253</v>
      </c>
      <c r="AN12" s="48">
        <v>254</v>
      </c>
      <c r="AO12" s="48">
        <v>255</v>
      </c>
      <c r="AP12" s="48">
        <v>256</v>
      </c>
      <c r="AQ12" s="48">
        <v>257</v>
      </c>
      <c r="AR12" s="48">
        <v>258</v>
      </c>
      <c r="AS12" s="48">
        <v>259</v>
      </c>
      <c r="AT12" s="48">
        <v>260</v>
      </c>
      <c r="AU12" s="48">
        <v>261</v>
      </c>
      <c r="AV12" s="48">
        <v>262</v>
      </c>
      <c r="AW12" s="48">
        <v>263</v>
      </c>
      <c r="AX12" s="48">
        <v>264</v>
      </c>
      <c r="AY12" s="48">
        <v>265</v>
      </c>
      <c r="AZ12" s="48">
        <v>266</v>
      </c>
      <c r="BA12" s="48">
        <v>267</v>
      </c>
      <c r="BB12" s="48">
        <v>268</v>
      </c>
      <c r="BC12" s="48">
        <v>269</v>
      </c>
      <c r="BD12" s="48">
        <v>270</v>
      </c>
      <c r="BE12" s="48">
        <v>271</v>
      </c>
      <c r="BF12" s="48">
        <v>272</v>
      </c>
      <c r="BG12" s="48">
        <v>273</v>
      </c>
      <c r="BH12" s="48">
        <v>274</v>
      </c>
      <c r="BI12" s="48">
        <v>275</v>
      </c>
      <c r="BJ12" s="48">
        <v>276</v>
      </c>
      <c r="BK12" s="48">
        <v>277</v>
      </c>
      <c r="BL12" s="48">
        <v>278</v>
      </c>
      <c r="BM12" s="48">
        <v>279</v>
      </c>
      <c r="BN12" s="48">
        <v>280</v>
      </c>
      <c r="BO12" s="48">
        <v>281</v>
      </c>
      <c r="BP12" s="48">
        <v>282</v>
      </c>
      <c r="BQ12" s="48">
        <v>283</v>
      </c>
      <c r="BR12" s="48">
        <v>284</v>
      </c>
      <c r="BS12" s="48">
        <v>285</v>
      </c>
      <c r="BT12" s="48">
        <v>286</v>
      </c>
      <c r="BU12" s="48">
        <v>287</v>
      </c>
      <c r="BV12" s="48">
        <v>288</v>
      </c>
    </row>
    <row r="13" spans="1:74" s="297" customFormat="1" x14ac:dyDescent="0.2"/>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77"/>
  <sheetViews>
    <sheetView workbookViewId="0">
      <pane xSplit="2" ySplit="4" topLeftCell="AW42" activePane="bottomRight" state="frozen"/>
      <selection activeCell="BC15" sqref="BC15"/>
      <selection pane="topRight" activeCell="BC15" sqref="BC15"/>
      <selection pane="bottomLeft" activeCell="BC15" sqref="BC15"/>
      <selection pane="bottomRight" activeCell="AY64" sqref="AY64"/>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7" width="6.5703125" style="406" customWidth="1"/>
    <col min="58" max="58" width="6.5703125" style="669" customWidth="1"/>
    <col min="59" max="62" width="6.5703125" style="406" customWidth="1"/>
    <col min="63" max="74" width="6.5703125" style="154" customWidth="1"/>
    <col min="75" max="16384" width="9.5703125" style="154"/>
  </cols>
  <sheetData>
    <row r="1" spans="1:74" ht="13.35" customHeight="1" x14ac:dyDescent="0.2">
      <c r="A1" s="770" t="s">
        <v>1021</v>
      </c>
      <c r="B1" s="804" t="s">
        <v>1249</v>
      </c>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c r="AM1" s="307"/>
    </row>
    <row r="2" spans="1:74" ht="12.75" x14ac:dyDescent="0.2">
      <c r="A2" s="771"/>
      <c r="B2" s="542" t="str">
        <f>"U.S. Energy Information Administration  |  Short-Term Energy Outlook  - "&amp;Dates!D1</f>
        <v>U.S. Energy Information Administration  |  Short-Term Energy Outlook  - July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7"/>
    </row>
    <row r="3" spans="1:74" s="12" customFormat="1" ht="12.75" x14ac:dyDescent="0.2">
      <c r="A3" s="14"/>
      <c r="B3" s="15"/>
      <c r="C3" s="779">
        <f>Dates!D3</f>
        <v>2012</v>
      </c>
      <c r="D3" s="775"/>
      <c r="E3" s="775"/>
      <c r="F3" s="775"/>
      <c r="G3" s="775"/>
      <c r="H3" s="775"/>
      <c r="I3" s="775"/>
      <c r="J3" s="775"/>
      <c r="K3" s="775"/>
      <c r="L3" s="775"/>
      <c r="M3" s="775"/>
      <c r="N3" s="776"/>
      <c r="O3" s="779">
        <f>C3+1</f>
        <v>2013</v>
      </c>
      <c r="P3" s="780"/>
      <c r="Q3" s="780"/>
      <c r="R3" s="780"/>
      <c r="S3" s="780"/>
      <c r="T3" s="780"/>
      <c r="U3" s="780"/>
      <c r="V3" s="780"/>
      <c r="W3" s="780"/>
      <c r="X3" s="775"/>
      <c r="Y3" s="775"/>
      <c r="Z3" s="776"/>
      <c r="AA3" s="772">
        <f>O3+1</f>
        <v>2014</v>
      </c>
      <c r="AB3" s="775"/>
      <c r="AC3" s="775"/>
      <c r="AD3" s="775"/>
      <c r="AE3" s="775"/>
      <c r="AF3" s="775"/>
      <c r="AG3" s="775"/>
      <c r="AH3" s="775"/>
      <c r="AI3" s="775"/>
      <c r="AJ3" s="775"/>
      <c r="AK3" s="775"/>
      <c r="AL3" s="776"/>
      <c r="AM3" s="772">
        <f>AA3+1</f>
        <v>2015</v>
      </c>
      <c r="AN3" s="775"/>
      <c r="AO3" s="775"/>
      <c r="AP3" s="775"/>
      <c r="AQ3" s="775"/>
      <c r="AR3" s="775"/>
      <c r="AS3" s="775"/>
      <c r="AT3" s="775"/>
      <c r="AU3" s="775"/>
      <c r="AV3" s="775"/>
      <c r="AW3" s="775"/>
      <c r="AX3" s="776"/>
      <c r="AY3" s="772">
        <f>AM3+1</f>
        <v>2016</v>
      </c>
      <c r="AZ3" s="773"/>
      <c r="BA3" s="773"/>
      <c r="BB3" s="773"/>
      <c r="BC3" s="773"/>
      <c r="BD3" s="773"/>
      <c r="BE3" s="773"/>
      <c r="BF3" s="773"/>
      <c r="BG3" s="773"/>
      <c r="BH3" s="773"/>
      <c r="BI3" s="773"/>
      <c r="BJ3" s="774"/>
      <c r="BK3" s="772">
        <f>AY3+1</f>
        <v>2017</v>
      </c>
      <c r="BL3" s="775"/>
      <c r="BM3" s="775"/>
      <c r="BN3" s="775"/>
      <c r="BO3" s="775"/>
      <c r="BP3" s="775"/>
      <c r="BQ3" s="775"/>
      <c r="BR3" s="775"/>
      <c r="BS3" s="775"/>
      <c r="BT3" s="775"/>
      <c r="BU3" s="775"/>
      <c r="BV3" s="77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x14ac:dyDescent="0.2">
      <c r="A5" s="639"/>
      <c r="B5" s="155" t="s">
        <v>1191</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405"/>
      <c r="BE5" s="405"/>
      <c r="BF5" s="648"/>
      <c r="BG5" s="405"/>
      <c r="BH5" s="405"/>
      <c r="BI5" s="405"/>
      <c r="BJ5" s="405"/>
      <c r="BK5" s="405"/>
      <c r="BL5" s="405"/>
      <c r="BM5" s="405"/>
      <c r="BN5" s="405"/>
      <c r="BO5" s="405"/>
      <c r="BP5" s="405"/>
      <c r="BQ5" s="405"/>
      <c r="BR5" s="405"/>
      <c r="BS5" s="405"/>
      <c r="BT5" s="405"/>
      <c r="BU5" s="405"/>
      <c r="BV5" s="405"/>
    </row>
    <row r="6" spans="1:74" x14ac:dyDescent="0.2">
      <c r="A6" s="640"/>
      <c r="B6" s="155" t="s">
        <v>1192</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405"/>
      <c r="BE6" s="405"/>
      <c r="BF6" s="648"/>
      <c r="BG6" s="405"/>
      <c r="BH6" s="405"/>
      <c r="BI6" s="405"/>
      <c r="BJ6" s="405"/>
      <c r="BK6" s="405"/>
      <c r="BL6" s="405"/>
      <c r="BM6" s="405"/>
      <c r="BN6" s="405"/>
      <c r="BO6" s="405"/>
      <c r="BP6" s="405"/>
      <c r="BQ6" s="405"/>
      <c r="BR6" s="405"/>
      <c r="BS6" s="405"/>
      <c r="BT6" s="405"/>
      <c r="BU6" s="405"/>
      <c r="BV6" s="405"/>
    </row>
    <row r="7" spans="1:74" x14ac:dyDescent="0.2">
      <c r="A7" s="640" t="s">
        <v>1193</v>
      </c>
      <c r="B7" s="641" t="s">
        <v>1194</v>
      </c>
      <c r="C7" s="214">
        <v>1.0306770000000001</v>
      </c>
      <c r="D7" s="214">
        <v>1.035482</v>
      </c>
      <c r="E7" s="214">
        <v>1.021161</v>
      </c>
      <c r="F7" s="214">
        <v>0.99263299999999999</v>
      </c>
      <c r="G7" s="214">
        <v>0.97425799999999996</v>
      </c>
      <c r="H7" s="214">
        <v>0.91313299999999997</v>
      </c>
      <c r="I7" s="214">
        <v>0.89158000000000004</v>
      </c>
      <c r="J7" s="214">
        <v>0.93396699999999999</v>
      </c>
      <c r="K7" s="214">
        <v>0.98416599999999999</v>
      </c>
      <c r="L7" s="214">
        <v>0.99790299999999998</v>
      </c>
      <c r="M7" s="214">
        <v>1.0041659999999999</v>
      </c>
      <c r="N7" s="214">
        <v>0.91625800000000002</v>
      </c>
      <c r="O7" s="214">
        <v>0.90748300000000004</v>
      </c>
      <c r="P7" s="214">
        <v>0.96260699999999999</v>
      </c>
      <c r="Q7" s="214">
        <v>0.95470900000000003</v>
      </c>
      <c r="R7" s="214">
        <v>0.93079999999999996</v>
      </c>
      <c r="S7" s="214">
        <v>0.93177399999999999</v>
      </c>
      <c r="T7" s="214">
        <v>0.889733</v>
      </c>
      <c r="U7" s="214">
        <v>0.93296699999999999</v>
      </c>
      <c r="V7" s="214">
        <v>0.99280599999999997</v>
      </c>
      <c r="W7" s="214">
        <v>1.0321659999999999</v>
      </c>
      <c r="X7" s="214">
        <v>1.044516</v>
      </c>
      <c r="Y7" s="214">
        <v>1.0367</v>
      </c>
      <c r="Z7" s="214">
        <v>1.02458</v>
      </c>
      <c r="AA7" s="214">
        <v>1.045161</v>
      </c>
      <c r="AB7" s="214">
        <v>1.0238210000000001</v>
      </c>
      <c r="AC7" s="214">
        <v>1.0780000000000001</v>
      </c>
      <c r="AD7" s="214">
        <v>1.119866</v>
      </c>
      <c r="AE7" s="214">
        <v>1.0791930000000001</v>
      </c>
      <c r="AF7" s="214">
        <v>1.136333</v>
      </c>
      <c r="AG7" s="214">
        <v>1.1198710000000001</v>
      </c>
      <c r="AH7" s="214">
        <v>1.0991930000000001</v>
      </c>
      <c r="AI7" s="214">
        <v>1.1158999999999999</v>
      </c>
      <c r="AJ7" s="214">
        <v>1.1177090000000001</v>
      </c>
      <c r="AK7" s="214">
        <v>1.0812999999999999</v>
      </c>
      <c r="AL7" s="214">
        <v>1.0717410000000001</v>
      </c>
      <c r="AM7" s="214">
        <v>1.010645</v>
      </c>
      <c r="AN7" s="214">
        <v>1.0603210000000001</v>
      </c>
      <c r="AO7" s="214">
        <v>1.0812250000000001</v>
      </c>
      <c r="AP7" s="214">
        <v>1.1348659999999999</v>
      </c>
      <c r="AQ7" s="214">
        <v>1.0867739999999999</v>
      </c>
      <c r="AR7" s="214">
        <v>1.0670660000000001</v>
      </c>
      <c r="AS7" s="214">
        <v>1.062387</v>
      </c>
      <c r="AT7" s="214">
        <v>1.1014839999999999</v>
      </c>
      <c r="AU7" s="214">
        <v>1.0992329999999999</v>
      </c>
      <c r="AV7" s="214">
        <v>1.158226</v>
      </c>
      <c r="AW7" s="214">
        <v>1.2178</v>
      </c>
      <c r="AX7" s="214">
        <v>1.2098709999999999</v>
      </c>
      <c r="AY7" s="214">
        <v>1.1593230000000001</v>
      </c>
      <c r="AZ7" s="214">
        <v>1.148414</v>
      </c>
      <c r="BA7" s="214">
        <v>1.276742</v>
      </c>
      <c r="BB7" s="214">
        <v>1.2842</v>
      </c>
      <c r="BC7" s="214">
        <v>1.2444676223</v>
      </c>
      <c r="BD7" s="214">
        <v>1.228087637</v>
      </c>
      <c r="BE7" s="355">
        <v>1.232294</v>
      </c>
      <c r="BF7" s="355">
        <v>1.2554430000000001</v>
      </c>
      <c r="BG7" s="355">
        <v>1.261242</v>
      </c>
      <c r="BH7" s="355">
        <v>1.2788870000000001</v>
      </c>
      <c r="BI7" s="355">
        <v>1.309777</v>
      </c>
      <c r="BJ7" s="355">
        <v>1.3130280000000001</v>
      </c>
      <c r="BK7" s="355">
        <v>1.324668</v>
      </c>
      <c r="BL7" s="355">
        <v>1.327976</v>
      </c>
      <c r="BM7" s="355">
        <v>1.4060010000000001</v>
      </c>
      <c r="BN7" s="355">
        <v>1.4133690000000001</v>
      </c>
      <c r="BO7" s="355">
        <v>1.40473</v>
      </c>
      <c r="BP7" s="355">
        <v>1.4043950000000001</v>
      </c>
      <c r="BQ7" s="355">
        <v>1.4444459999999999</v>
      </c>
      <c r="BR7" s="355">
        <v>1.4701679999999999</v>
      </c>
      <c r="BS7" s="355">
        <v>1.4720070000000001</v>
      </c>
      <c r="BT7" s="355">
        <v>1.50752</v>
      </c>
      <c r="BU7" s="355">
        <v>1.537226</v>
      </c>
      <c r="BV7" s="355">
        <v>1.5404709999999999</v>
      </c>
    </row>
    <row r="8" spans="1:74" x14ac:dyDescent="0.2">
      <c r="A8" s="640" t="s">
        <v>1195</v>
      </c>
      <c r="B8" s="641" t="s">
        <v>1196</v>
      </c>
      <c r="C8" s="214">
        <v>0.68219300000000005</v>
      </c>
      <c r="D8" s="214">
        <v>0.69355100000000003</v>
      </c>
      <c r="E8" s="214">
        <v>0.68628999999999996</v>
      </c>
      <c r="F8" s="214">
        <v>0.68840000000000001</v>
      </c>
      <c r="G8" s="214">
        <v>0.70238699999999998</v>
      </c>
      <c r="H8" s="214">
        <v>0.69259999999999999</v>
      </c>
      <c r="I8" s="214">
        <v>0.69767699999999999</v>
      </c>
      <c r="J8" s="214">
        <v>0.71041900000000002</v>
      </c>
      <c r="K8" s="214">
        <v>0.72570000000000001</v>
      </c>
      <c r="L8" s="214">
        <v>0.74567700000000003</v>
      </c>
      <c r="M8" s="214">
        <v>0.76556599999999997</v>
      </c>
      <c r="N8" s="214">
        <v>0.756741</v>
      </c>
      <c r="O8" s="214">
        <v>0.74612900000000004</v>
      </c>
      <c r="P8" s="214">
        <v>0.77457100000000001</v>
      </c>
      <c r="Q8" s="214">
        <v>0.770903</v>
      </c>
      <c r="R8" s="214">
        <v>0.79766599999999999</v>
      </c>
      <c r="S8" s="214">
        <v>0.81448299999999996</v>
      </c>
      <c r="T8" s="214">
        <v>0.81973300000000004</v>
      </c>
      <c r="U8" s="214">
        <v>0.83480600000000005</v>
      </c>
      <c r="V8" s="214">
        <v>0.85348299999999999</v>
      </c>
      <c r="W8" s="214">
        <v>0.87593299999999996</v>
      </c>
      <c r="X8" s="214">
        <v>0.87296700000000005</v>
      </c>
      <c r="Y8" s="214">
        <v>0.86983299999999997</v>
      </c>
      <c r="Z8" s="214">
        <v>0.84157999999999999</v>
      </c>
      <c r="AA8" s="214">
        <v>0.85109599999999996</v>
      </c>
      <c r="AB8" s="214">
        <v>0.874857</v>
      </c>
      <c r="AC8" s="214">
        <v>0.904451</v>
      </c>
      <c r="AD8" s="214">
        <v>0.936666</v>
      </c>
      <c r="AE8" s="214">
        <v>0.95825800000000005</v>
      </c>
      <c r="AF8" s="214">
        <v>0.99380000000000002</v>
      </c>
      <c r="AG8" s="214">
        <v>1.0163869999999999</v>
      </c>
      <c r="AH8" s="214">
        <v>1.037903</v>
      </c>
      <c r="AI8" s="214">
        <v>1.0499000000000001</v>
      </c>
      <c r="AJ8" s="214">
        <v>1.058967</v>
      </c>
      <c r="AK8" s="214">
        <v>1.0489999999999999</v>
      </c>
      <c r="AL8" s="214">
        <v>1.077871</v>
      </c>
      <c r="AM8" s="214">
        <v>1.030516</v>
      </c>
      <c r="AN8" s="214">
        <v>1.070892</v>
      </c>
      <c r="AO8" s="214">
        <v>1.098096</v>
      </c>
      <c r="AP8" s="214">
        <v>1.128933</v>
      </c>
      <c r="AQ8" s="214">
        <v>1.113032</v>
      </c>
      <c r="AR8" s="214">
        <v>1.1167659999999999</v>
      </c>
      <c r="AS8" s="214">
        <v>1.12429</v>
      </c>
      <c r="AT8" s="214">
        <v>1.12771</v>
      </c>
      <c r="AU8" s="214">
        <v>1.139567</v>
      </c>
      <c r="AV8" s="214">
        <v>1.167484</v>
      </c>
      <c r="AW8" s="214">
        <v>1.1523000000000001</v>
      </c>
      <c r="AX8" s="214">
        <v>1.133645</v>
      </c>
      <c r="AY8" s="214">
        <v>1.1267419999999999</v>
      </c>
      <c r="AZ8" s="214">
        <v>1.148655</v>
      </c>
      <c r="BA8" s="214">
        <v>1.176129</v>
      </c>
      <c r="BB8" s="214">
        <v>1.173333</v>
      </c>
      <c r="BC8" s="214">
        <v>1.1376388828999999</v>
      </c>
      <c r="BD8" s="214">
        <v>1.1377212809999999</v>
      </c>
      <c r="BE8" s="355">
        <v>1.1408689999999999</v>
      </c>
      <c r="BF8" s="355">
        <v>1.143259</v>
      </c>
      <c r="BG8" s="355">
        <v>1.162612</v>
      </c>
      <c r="BH8" s="355">
        <v>1.1523760000000001</v>
      </c>
      <c r="BI8" s="355">
        <v>1.153524</v>
      </c>
      <c r="BJ8" s="355">
        <v>1.1649579999999999</v>
      </c>
      <c r="BK8" s="355">
        <v>1.1592640000000001</v>
      </c>
      <c r="BL8" s="355">
        <v>1.209708</v>
      </c>
      <c r="BM8" s="355">
        <v>1.211392</v>
      </c>
      <c r="BN8" s="355">
        <v>1.221401</v>
      </c>
      <c r="BO8" s="355">
        <v>1.2292670000000001</v>
      </c>
      <c r="BP8" s="355">
        <v>1.2342139999999999</v>
      </c>
      <c r="BQ8" s="355">
        <v>1.2152909999999999</v>
      </c>
      <c r="BR8" s="355">
        <v>1.214637</v>
      </c>
      <c r="BS8" s="355">
        <v>1.233886</v>
      </c>
      <c r="BT8" s="355">
        <v>1.223562</v>
      </c>
      <c r="BU8" s="355">
        <v>1.229975</v>
      </c>
      <c r="BV8" s="355">
        <v>1.241217</v>
      </c>
    </row>
    <row r="9" spans="1:74" x14ac:dyDescent="0.2">
      <c r="A9" s="640" t="s">
        <v>1197</v>
      </c>
      <c r="B9" s="641" t="s">
        <v>1228</v>
      </c>
      <c r="C9" s="214">
        <v>0.386517</v>
      </c>
      <c r="D9" s="214">
        <v>0.38700099999999998</v>
      </c>
      <c r="E9" s="214">
        <v>0.38429000000000002</v>
      </c>
      <c r="F9" s="214">
        <v>0.39253300000000002</v>
      </c>
      <c r="G9" s="214">
        <v>0.39909600000000001</v>
      </c>
      <c r="H9" s="214">
        <v>0.40013300000000002</v>
      </c>
      <c r="I9" s="214">
        <v>0.40061400000000003</v>
      </c>
      <c r="J9" s="214">
        <v>0.39754899999999999</v>
      </c>
      <c r="K9" s="214">
        <v>0.41353400000000001</v>
      </c>
      <c r="L9" s="214">
        <v>0.42838700000000002</v>
      </c>
      <c r="M9" s="214">
        <v>0.435168</v>
      </c>
      <c r="N9" s="214">
        <v>0.42754900000000001</v>
      </c>
      <c r="O9" s="214">
        <v>0.41945199999999999</v>
      </c>
      <c r="P9" s="214">
        <v>0.43385699999999999</v>
      </c>
      <c r="Q9" s="214">
        <v>0.43854900000000002</v>
      </c>
      <c r="R9" s="214">
        <v>0.4531</v>
      </c>
      <c r="S9" s="214">
        <v>0.46203300000000003</v>
      </c>
      <c r="T9" s="214">
        <v>0.46796700000000002</v>
      </c>
      <c r="U9" s="214">
        <v>0.47738799999999998</v>
      </c>
      <c r="V9" s="214">
        <v>0.486678</v>
      </c>
      <c r="W9" s="214">
        <v>0.497367</v>
      </c>
      <c r="X9" s="214">
        <v>0.48803299999999999</v>
      </c>
      <c r="Y9" s="214">
        <v>0.48823299999999997</v>
      </c>
      <c r="Z9" s="214">
        <v>0.46861399999999998</v>
      </c>
      <c r="AA9" s="214">
        <v>0.47222599999999998</v>
      </c>
      <c r="AB9" s="214">
        <v>0.47849999999999998</v>
      </c>
      <c r="AC9" s="214">
        <v>0.49738700000000002</v>
      </c>
      <c r="AD9" s="214">
        <v>0.52116799999999996</v>
      </c>
      <c r="AE9" s="214">
        <v>0.52867799999999998</v>
      </c>
      <c r="AF9" s="214">
        <v>0.54786699999999999</v>
      </c>
      <c r="AG9" s="214">
        <v>0.55770900000000001</v>
      </c>
      <c r="AH9" s="214">
        <v>0.57206500000000005</v>
      </c>
      <c r="AI9" s="214">
        <v>0.590333</v>
      </c>
      <c r="AJ9" s="214">
        <v>0.58961399999999997</v>
      </c>
      <c r="AK9" s="214">
        <v>0.58273299999999995</v>
      </c>
      <c r="AL9" s="214">
        <v>0.59425899999999998</v>
      </c>
      <c r="AM9" s="214">
        <v>0.56100000000000005</v>
      </c>
      <c r="AN9" s="214">
        <v>0.58125099999999996</v>
      </c>
      <c r="AO9" s="214">
        <v>0.59725899999999998</v>
      </c>
      <c r="AP9" s="214">
        <v>0.62200100000000003</v>
      </c>
      <c r="AQ9" s="214">
        <v>0.61841900000000005</v>
      </c>
      <c r="AR9" s="214">
        <v>0.62640099999999999</v>
      </c>
      <c r="AS9" s="214">
        <v>0.63487099999999996</v>
      </c>
      <c r="AT9" s="214">
        <v>0.63087099999999996</v>
      </c>
      <c r="AU9" s="214">
        <v>0.64300000000000002</v>
      </c>
      <c r="AV9" s="214">
        <v>0.65190300000000001</v>
      </c>
      <c r="AW9" s="214">
        <v>0.63900000000000001</v>
      </c>
      <c r="AX9" s="214">
        <v>0.62303200000000003</v>
      </c>
      <c r="AY9" s="214">
        <v>0.61967700000000003</v>
      </c>
      <c r="AZ9" s="214">
        <v>0.62810299999999997</v>
      </c>
      <c r="BA9" s="214">
        <v>0.637903</v>
      </c>
      <c r="BB9" s="214">
        <v>0.62866699999999998</v>
      </c>
      <c r="BC9" s="214">
        <v>0.63653959525000003</v>
      </c>
      <c r="BD9" s="214">
        <v>0.64375494157000002</v>
      </c>
      <c r="BE9" s="355">
        <v>0.62563340000000001</v>
      </c>
      <c r="BF9" s="355">
        <v>0.62880760000000002</v>
      </c>
      <c r="BG9" s="355">
        <v>0.64496299999999995</v>
      </c>
      <c r="BH9" s="355">
        <v>0.64688959999999995</v>
      </c>
      <c r="BI9" s="355">
        <v>0.64304050000000001</v>
      </c>
      <c r="BJ9" s="355">
        <v>0.65357370000000004</v>
      </c>
      <c r="BK9" s="355">
        <v>0.63967589999999996</v>
      </c>
      <c r="BL9" s="355">
        <v>0.64756639999999999</v>
      </c>
      <c r="BM9" s="355">
        <v>0.66079350000000003</v>
      </c>
      <c r="BN9" s="355">
        <v>0.67883420000000005</v>
      </c>
      <c r="BO9" s="355">
        <v>0.67335940000000005</v>
      </c>
      <c r="BP9" s="355">
        <v>0.68011160000000004</v>
      </c>
      <c r="BQ9" s="355">
        <v>0.66481699999999999</v>
      </c>
      <c r="BR9" s="355">
        <v>0.66652710000000004</v>
      </c>
      <c r="BS9" s="355">
        <v>0.68270719999999996</v>
      </c>
      <c r="BT9" s="355">
        <v>0.68529399999999996</v>
      </c>
      <c r="BU9" s="355">
        <v>0.68494619999999995</v>
      </c>
      <c r="BV9" s="355">
        <v>0.69580299999999995</v>
      </c>
    </row>
    <row r="10" spans="1:74" x14ac:dyDescent="0.2">
      <c r="A10" s="640" t="s">
        <v>1199</v>
      </c>
      <c r="B10" s="641" t="s">
        <v>1200</v>
      </c>
      <c r="C10" s="214">
        <v>0.28464499999999998</v>
      </c>
      <c r="D10" s="214">
        <v>0.28465499999999999</v>
      </c>
      <c r="E10" s="214">
        <v>0.29312899999999997</v>
      </c>
      <c r="F10" s="214">
        <v>0.30526599999999998</v>
      </c>
      <c r="G10" s="214">
        <v>0.31764500000000001</v>
      </c>
      <c r="H10" s="214">
        <v>0.332233</v>
      </c>
      <c r="I10" s="214">
        <v>0.33670899999999998</v>
      </c>
      <c r="J10" s="214">
        <v>0.32903199999999999</v>
      </c>
      <c r="K10" s="214">
        <v>0.33853299999999997</v>
      </c>
      <c r="L10" s="214">
        <v>0.33480599999999999</v>
      </c>
      <c r="M10" s="214">
        <v>0.33103300000000002</v>
      </c>
      <c r="N10" s="214">
        <v>0.31483800000000001</v>
      </c>
      <c r="O10" s="214">
        <v>0.30567699999999998</v>
      </c>
      <c r="P10" s="214">
        <v>0.31864199999999998</v>
      </c>
      <c r="Q10" s="214">
        <v>0.32038699999999998</v>
      </c>
      <c r="R10" s="214">
        <v>0.33163300000000001</v>
      </c>
      <c r="S10" s="214">
        <v>0.34806399999999998</v>
      </c>
      <c r="T10" s="214">
        <v>0.36413299999999998</v>
      </c>
      <c r="U10" s="214">
        <v>0.37322499999999997</v>
      </c>
      <c r="V10" s="214">
        <v>0.382129</v>
      </c>
      <c r="W10" s="214">
        <v>0.38569999999999999</v>
      </c>
      <c r="X10" s="214">
        <v>0.36093500000000001</v>
      </c>
      <c r="Y10" s="214">
        <v>0.35213299999999997</v>
      </c>
      <c r="Z10" s="214">
        <v>0.32503199999999999</v>
      </c>
      <c r="AA10" s="214">
        <v>0.32700000000000001</v>
      </c>
      <c r="AB10" s="214">
        <v>0.33300000000000002</v>
      </c>
      <c r="AC10" s="214">
        <v>0.34958</v>
      </c>
      <c r="AD10" s="214">
        <v>0.3725</v>
      </c>
      <c r="AE10" s="214">
        <v>0.38941900000000002</v>
      </c>
      <c r="AF10" s="214">
        <v>0.41603299999999999</v>
      </c>
      <c r="AG10" s="214">
        <v>0.42083799999999999</v>
      </c>
      <c r="AH10" s="214">
        <v>0.43267699999999998</v>
      </c>
      <c r="AI10" s="214">
        <v>0.438633</v>
      </c>
      <c r="AJ10" s="214">
        <v>0.43003200000000003</v>
      </c>
      <c r="AK10" s="214">
        <v>0.40229999999999999</v>
      </c>
      <c r="AL10" s="214">
        <v>0.41248299999999999</v>
      </c>
      <c r="AM10" s="214">
        <v>0.37816100000000002</v>
      </c>
      <c r="AN10" s="214">
        <v>0.38714199999999999</v>
      </c>
      <c r="AO10" s="214">
        <v>0.40470899999999999</v>
      </c>
      <c r="AP10" s="214">
        <v>0.42763299999999999</v>
      </c>
      <c r="AQ10" s="214">
        <v>0.43035400000000001</v>
      </c>
      <c r="AR10" s="214">
        <v>0.449133</v>
      </c>
      <c r="AS10" s="214">
        <v>0.462613</v>
      </c>
      <c r="AT10" s="214">
        <v>0.45864500000000002</v>
      </c>
      <c r="AU10" s="214">
        <v>0.46096700000000002</v>
      </c>
      <c r="AV10" s="214">
        <v>0.45041900000000001</v>
      </c>
      <c r="AW10" s="214">
        <v>0.42659999999999998</v>
      </c>
      <c r="AX10" s="214">
        <v>0.40858100000000003</v>
      </c>
      <c r="AY10" s="214">
        <v>0.39751599999999998</v>
      </c>
      <c r="AZ10" s="214">
        <v>0.40372400000000003</v>
      </c>
      <c r="BA10" s="214">
        <v>0.41838700000000001</v>
      </c>
      <c r="BB10" s="214">
        <v>0.41733300000000001</v>
      </c>
      <c r="BC10" s="214">
        <v>0.44261991935</v>
      </c>
      <c r="BD10" s="214">
        <v>0.45374530000000002</v>
      </c>
      <c r="BE10" s="355">
        <v>0.4559378</v>
      </c>
      <c r="BF10" s="355">
        <v>0.46133960000000002</v>
      </c>
      <c r="BG10" s="355">
        <v>0.46724149999999998</v>
      </c>
      <c r="BH10" s="355">
        <v>0.45215149999999998</v>
      </c>
      <c r="BI10" s="355">
        <v>0.4385018</v>
      </c>
      <c r="BJ10" s="355">
        <v>0.43196689999999999</v>
      </c>
      <c r="BK10" s="355">
        <v>0.41515659999999999</v>
      </c>
      <c r="BL10" s="355">
        <v>0.42780180000000001</v>
      </c>
      <c r="BM10" s="355">
        <v>0.4362896</v>
      </c>
      <c r="BN10" s="355">
        <v>0.44654379999999999</v>
      </c>
      <c r="BO10" s="355">
        <v>0.4595437</v>
      </c>
      <c r="BP10" s="355">
        <v>0.47548689999999999</v>
      </c>
      <c r="BQ10" s="355">
        <v>0.47853129999999999</v>
      </c>
      <c r="BR10" s="355">
        <v>0.48308230000000002</v>
      </c>
      <c r="BS10" s="355">
        <v>0.48899730000000002</v>
      </c>
      <c r="BT10" s="355">
        <v>0.47382770000000002</v>
      </c>
      <c r="BU10" s="355">
        <v>0.46219569999999999</v>
      </c>
      <c r="BV10" s="355">
        <v>0.45584170000000002</v>
      </c>
    </row>
    <row r="11" spans="1:74" x14ac:dyDescent="0.2">
      <c r="A11" s="640"/>
      <c r="B11" s="155" t="s">
        <v>1201</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648"/>
      <c r="AZ11" s="648"/>
      <c r="BA11" s="405"/>
      <c r="BB11" s="648"/>
      <c r="BC11" s="648"/>
      <c r="BD11" s="648"/>
      <c r="BE11" s="405"/>
      <c r="BF11" s="405"/>
      <c r="BG11" s="405"/>
      <c r="BH11" s="405"/>
      <c r="BI11" s="405"/>
      <c r="BJ11" s="405"/>
      <c r="BK11" s="405"/>
      <c r="BL11" s="405"/>
      <c r="BM11" s="405"/>
      <c r="BN11" s="405"/>
      <c r="BO11" s="405"/>
      <c r="BP11" s="405"/>
      <c r="BQ11" s="405"/>
      <c r="BR11" s="405"/>
      <c r="BS11" s="405"/>
      <c r="BT11" s="405"/>
      <c r="BU11" s="405"/>
      <c r="BV11" s="405"/>
    </row>
    <row r="12" spans="1:74" x14ac:dyDescent="0.2">
      <c r="A12" s="640" t="s">
        <v>1202</v>
      </c>
      <c r="B12" s="641" t="s">
        <v>1203</v>
      </c>
      <c r="C12" s="214">
        <v>2.0129000000000001E-2</v>
      </c>
      <c r="D12" s="214">
        <v>1.3551000000000001E-2</v>
      </c>
      <c r="E12" s="214">
        <v>1.8709E-2</v>
      </c>
      <c r="F12" s="214">
        <v>2.2433000000000002E-2</v>
      </c>
      <c r="G12" s="214">
        <v>2.1354000000000001E-2</v>
      </c>
      <c r="H12" s="214">
        <v>1.55E-2</v>
      </c>
      <c r="I12" s="214">
        <v>1.8064E-2</v>
      </c>
      <c r="J12" s="214">
        <v>1.8579999999999999E-2</v>
      </c>
      <c r="K12" s="214">
        <v>1.7000000000000001E-2</v>
      </c>
      <c r="L12" s="214">
        <v>1.8419000000000001E-2</v>
      </c>
      <c r="M12" s="214">
        <v>1.6566000000000001E-2</v>
      </c>
      <c r="N12" s="214">
        <v>1.5677E-2</v>
      </c>
      <c r="O12" s="214">
        <v>7.3870000000000003E-3</v>
      </c>
      <c r="P12" s="214">
        <v>6.8570000000000002E-3</v>
      </c>
      <c r="Q12" s="214">
        <v>6.2899999999999996E-3</v>
      </c>
      <c r="R12" s="214">
        <v>7.2659999999999999E-3</v>
      </c>
      <c r="S12" s="214">
        <v>5.8710000000000004E-3</v>
      </c>
      <c r="T12" s="214">
        <v>6.2329999999999998E-3</v>
      </c>
      <c r="U12" s="214">
        <v>7.3540000000000003E-3</v>
      </c>
      <c r="V12" s="214">
        <v>7.6449999999999999E-3</v>
      </c>
      <c r="W12" s="214">
        <v>9.7330000000000003E-3</v>
      </c>
      <c r="X12" s="214">
        <v>8.0319999999999992E-3</v>
      </c>
      <c r="Y12" s="214">
        <v>7.1999999999999998E-3</v>
      </c>
      <c r="Z12" s="214">
        <v>6.483E-3</v>
      </c>
      <c r="AA12" s="214">
        <v>5.548E-3</v>
      </c>
      <c r="AB12" s="214">
        <v>6.6420000000000003E-3</v>
      </c>
      <c r="AC12" s="214">
        <v>4.7739999999999996E-3</v>
      </c>
      <c r="AD12" s="214">
        <v>5.5329999999999997E-3</v>
      </c>
      <c r="AE12" s="214">
        <v>6.3870000000000003E-3</v>
      </c>
      <c r="AF12" s="214">
        <v>3.0660000000000001E-3</v>
      </c>
      <c r="AG12" s="214">
        <v>6.3540000000000003E-3</v>
      </c>
      <c r="AH12" s="214">
        <v>7.4510000000000002E-3</v>
      </c>
      <c r="AI12" s="214">
        <v>5.9329999999999999E-3</v>
      </c>
      <c r="AJ12" s="214">
        <v>5.3220000000000003E-3</v>
      </c>
      <c r="AK12" s="214">
        <v>4.4999999999999997E-3</v>
      </c>
      <c r="AL12" s="214">
        <v>5.483E-3</v>
      </c>
      <c r="AM12" s="214">
        <v>4.1289999999999999E-3</v>
      </c>
      <c r="AN12" s="214">
        <v>6.8919999999999997E-3</v>
      </c>
      <c r="AO12" s="214">
        <v>6.6769999999999998E-3</v>
      </c>
      <c r="AP12" s="214">
        <v>5.3660000000000001E-3</v>
      </c>
      <c r="AQ12" s="214">
        <v>6.2579999999999997E-3</v>
      </c>
      <c r="AR12" s="214">
        <v>5.1330000000000004E-3</v>
      </c>
      <c r="AS12" s="214">
        <v>6.0650000000000001E-3</v>
      </c>
      <c r="AT12" s="214">
        <v>4.0969999999999999E-3</v>
      </c>
      <c r="AU12" s="214">
        <v>5.267E-3</v>
      </c>
      <c r="AV12" s="214">
        <v>6.5160000000000001E-3</v>
      </c>
      <c r="AW12" s="214">
        <v>6.5329999999999997E-3</v>
      </c>
      <c r="AX12" s="214">
        <v>7.2899999999999996E-3</v>
      </c>
      <c r="AY12" s="214">
        <v>5.3229999999999996E-3</v>
      </c>
      <c r="AZ12" s="214">
        <v>3.9309999999999996E-3</v>
      </c>
      <c r="BA12" s="214">
        <v>4.548E-3</v>
      </c>
      <c r="BB12" s="214">
        <v>4.8669999999999998E-3</v>
      </c>
      <c r="BC12" s="214">
        <v>5.8386000000000002E-3</v>
      </c>
      <c r="BD12" s="214">
        <v>6.40385E-3</v>
      </c>
      <c r="BE12" s="355">
        <v>5.17178E-3</v>
      </c>
      <c r="BF12" s="355">
        <v>5.2793900000000001E-3</v>
      </c>
      <c r="BG12" s="355">
        <v>4.8264900000000001E-3</v>
      </c>
      <c r="BH12" s="355">
        <v>4.9706300000000002E-3</v>
      </c>
      <c r="BI12" s="355">
        <v>4.4527200000000003E-3</v>
      </c>
      <c r="BJ12" s="355">
        <v>5.2690899999999997E-3</v>
      </c>
      <c r="BK12" s="355">
        <v>4.8285300000000001E-3</v>
      </c>
      <c r="BL12" s="355">
        <v>3.6502599999999998E-3</v>
      </c>
      <c r="BM12" s="355">
        <v>4.4221399999999998E-3</v>
      </c>
      <c r="BN12" s="355">
        <v>5.4695899999999999E-3</v>
      </c>
      <c r="BO12" s="355">
        <v>5.3154300000000003E-3</v>
      </c>
      <c r="BP12" s="355">
        <v>5.8680700000000004E-3</v>
      </c>
      <c r="BQ12" s="355">
        <v>4.64234E-3</v>
      </c>
      <c r="BR12" s="355">
        <v>4.7550300000000004E-3</v>
      </c>
      <c r="BS12" s="355">
        <v>4.3219799999999996E-3</v>
      </c>
      <c r="BT12" s="355">
        <v>4.46284E-3</v>
      </c>
      <c r="BU12" s="355">
        <v>3.9480699999999997E-3</v>
      </c>
      <c r="BV12" s="355">
        <v>4.75611E-3</v>
      </c>
    </row>
    <row r="13" spans="1:74" x14ac:dyDescent="0.2">
      <c r="A13" s="640" t="s">
        <v>1204</v>
      </c>
      <c r="B13" s="641" t="s">
        <v>1205</v>
      </c>
      <c r="C13" s="214">
        <v>0.53109600000000001</v>
      </c>
      <c r="D13" s="214">
        <v>0.54168899999999998</v>
      </c>
      <c r="E13" s="214">
        <v>0.54457999999999995</v>
      </c>
      <c r="F13" s="214">
        <v>0.558033</v>
      </c>
      <c r="G13" s="214">
        <v>0.56848299999999996</v>
      </c>
      <c r="H13" s="214">
        <v>0.58540000000000003</v>
      </c>
      <c r="I13" s="214">
        <v>0.56857999999999997</v>
      </c>
      <c r="J13" s="214">
        <v>0.54325800000000002</v>
      </c>
      <c r="K13" s="214">
        <v>0.52206600000000003</v>
      </c>
      <c r="L13" s="214">
        <v>0.54057999999999995</v>
      </c>
      <c r="M13" s="214">
        <v>0.55013299999999998</v>
      </c>
      <c r="N13" s="214">
        <v>0.57861200000000002</v>
      </c>
      <c r="O13" s="214">
        <v>0.54267699999999996</v>
      </c>
      <c r="P13" s="214">
        <v>0.53592799999999996</v>
      </c>
      <c r="Q13" s="214">
        <v>0.55932199999999999</v>
      </c>
      <c r="R13" s="214">
        <v>0.56140000000000001</v>
      </c>
      <c r="S13" s="214">
        <v>0.57409600000000005</v>
      </c>
      <c r="T13" s="214">
        <v>0.56556600000000001</v>
      </c>
      <c r="U13" s="214">
        <v>0.57545100000000005</v>
      </c>
      <c r="V13" s="214">
        <v>0.58361200000000002</v>
      </c>
      <c r="W13" s="214">
        <v>0.573766</v>
      </c>
      <c r="X13" s="214">
        <v>0.54225800000000002</v>
      </c>
      <c r="Y13" s="214">
        <v>0.55723299999999998</v>
      </c>
      <c r="Z13" s="214">
        <v>0.59977400000000003</v>
      </c>
      <c r="AA13" s="214">
        <v>0.58393499999999998</v>
      </c>
      <c r="AB13" s="214">
        <v>0.572214</v>
      </c>
      <c r="AC13" s="214">
        <v>0.56425800000000004</v>
      </c>
      <c r="AD13" s="214">
        <v>0.60029999999999994</v>
      </c>
      <c r="AE13" s="214">
        <v>0.596225</v>
      </c>
      <c r="AF13" s="214">
        <v>0.59599999999999997</v>
      </c>
      <c r="AG13" s="214">
        <v>0.61254799999999998</v>
      </c>
      <c r="AH13" s="214">
        <v>0.60190299999999997</v>
      </c>
      <c r="AI13" s="214">
        <v>0.55176599999999998</v>
      </c>
      <c r="AJ13" s="214">
        <v>0.52883800000000003</v>
      </c>
      <c r="AK13" s="214">
        <v>0.603433</v>
      </c>
      <c r="AL13" s="214">
        <v>0.63522500000000004</v>
      </c>
      <c r="AM13" s="214">
        <v>0.56145100000000003</v>
      </c>
      <c r="AN13" s="214">
        <v>0.52917800000000004</v>
      </c>
      <c r="AO13" s="214">
        <v>0.53674100000000002</v>
      </c>
      <c r="AP13" s="214">
        <v>0.589333</v>
      </c>
      <c r="AQ13" s="214">
        <v>0.58196700000000001</v>
      </c>
      <c r="AR13" s="214">
        <v>0.56940000000000002</v>
      </c>
      <c r="AS13" s="214">
        <v>0.58096800000000004</v>
      </c>
      <c r="AT13" s="214">
        <v>0.57454799999999995</v>
      </c>
      <c r="AU13" s="214">
        <v>0.52896699999999996</v>
      </c>
      <c r="AV13" s="214">
        <v>0.52003200000000005</v>
      </c>
      <c r="AW13" s="214">
        <v>0.55246700000000004</v>
      </c>
      <c r="AX13" s="214">
        <v>0.57758100000000001</v>
      </c>
      <c r="AY13" s="214">
        <v>0.58058100000000001</v>
      </c>
      <c r="AZ13" s="214">
        <v>0.56558600000000003</v>
      </c>
      <c r="BA13" s="214">
        <v>0.58570999999999995</v>
      </c>
      <c r="BB13" s="214">
        <v>0.59096700000000002</v>
      </c>
      <c r="BC13" s="214">
        <v>0.57840720000000001</v>
      </c>
      <c r="BD13" s="214">
        <v>0.58473109999999995</v>
      </c>
      <c r="BE13" s="355">
        <v>0.59204999999999997</v>
      </c>
      <c r="BF13" s="355">
        <v>0.58120680000000002</v>
      </c>
      <c r="BG13" s="355">
        <v>0.56317300000000003</v>
      </c>
      <c r="BH13" s="355">
        <v>0.52704410000000002</v>
      </c>
      <c r="BI13" s="355">
        <v>0.56343480000000001</v>
      </c>
      <c r="BJ13" s="355">
        <v>0.59155020000000003</v>
      </c>
      <c r="BK13" s="355">
        <v>0.55906080000000002</v>
      </c>
      <c r="BL13" s="355">
        <v>0.55836589999999997</v>
      </c>
      <c r="BM13" s="355">
        <v>0.55640590000000001</v>
      </c>
      <c r="BN13" s="355">
        <v>0.57944130000000005</v>
      </c>
      <c r="BO13" s="355">
        <v>0.57594020000000001</v>
      </c>
      <c r="BP13" s="355">
        <v>0.57952899999999996</v>
      </c>
      <c r="BQ13" s="355">
        <v>0.58809659999999997</v>
      </c>
      <c r="BR13" s="355">
        <v>0.57555219999999996</v>
      </c>
      <c r="BS13" s="355">
        <v>0.55979389999999996</v>
      </c>
      <c r="BT13" s="355">
        <v>0.52881109999999998</v>
      </c>
      <c r="BU13" s="355">
        <v>0.56698440000000006</v>
      </c>
      <c r="BV13" s="355">
        <v>0.58936109999999997</v>
      </c>
    </row>
    <row r="14" spans="1:74" x14ac:dyDescent="0.2">
      <c r="A14" s="640" t="s">
        <v>1206</v>
      </c>
      <c r="B14" s="641" t="s">
        <v>1198</v>
      </c>
      <c r="C14" s="214">
        <v>-0.13045100000000001</v>
      </c>
      <c r="D14" s="214">
        <v>-5.2585E-2</v>
      </c>
      <c r="E14" s="214">
        <v>0.124227</v>
      </c>
      <c r="F14" s="214">
        <v>0.25453399999999998</v>
      </c>
      <c r="G14" s="214">
        <v>0.26812999999999998</v>
      </c>
      <c r="H14" s="214">
        <v>0.24026600000000001</v>
      </c>
      <c r="I14" s="214">
        <v>0.26100099999999998</v>
      </c>
      <c r="J14" s="214">
        <v>0.21732299999999999</v>
      </c>
      <c r="K14" s="214">
        <v>1.3767E-2</v>
      </c>
      <c r="L14" s="214">
        <v>-8.9482999999999993E-2</v>
      </c>
      <c r="M14" s="214">
        <v>-0.202399</v>
      </c>
      <c r="N14" s="214">
        <v>-0.204064</v>
      </c>
      <c r="O14" s="214">
        <v>-0.13958100000000001</v>
      </c>
      <c r="P14" s="214">
        <v>-6.5393000000000007E-2</v>
      </c>
      <c r="Q14" s="214">
        <v>8.1935999999999995E-2</v>
      </c>
      <c r="R14" s="214">
        <v>0.24543400000000001</v>
      </c>
      <c r="S14" s="214">
        <v>0.28042</v>
      </c>
      <c r="T14" s="214">
        <v>0.268901</v>
      </c>
      <c r="U14" s="214">
        <v>0.275453</v>
      </c>
      <c r="V14" s="214">
        <v>0.23783899999999999</v>
      </c>
      <c r="W14" s="214">
        <v>4.6334E-2</v>
      </c>
      <c r="X14" s="214">
        <v>-0.13190299999999999</v>
      </c>
      <c r="Y14" s="214">
        <v>-0.26316699999999998</v>
      </c>
      <c r="Z14" s="214">
        <v>-0.23025699999999999</v>
      </c>
      <c r="AA14" s="214">
        <v>-0.18396699999999999</v>
      </c>
      <c r="AB14" s="214">
        <v>-7.4106000000000005E-2</v>
      </c>
      <c r="AC14" s="214">
        <v>9.7063999999999998E-2</v>
      </c>
      <c r="AD14" s="214">
        <v>0.25426700000000002</v>
      </c>
      <c r="AE14" s="214">
        <v>0.28412900000000002</v>
      </c>
      <c r="AF14" s="214">
        <v>0.27136700000000002</v>
      </c>
      <c r="AG14" s="214">
        <v>0.29025899999999999</v>
      </c>
      <c r="AH14" s="214">
        <v>0.278387</v>
      </c>
      <c r="AI14" s="214">
        <v>5.2533999999999997E-2</v>
      </c>
      <c r="AJ14" s="214">
        <v>-8.9901999999999996E-2</v>
      </c>
      <c r="AK14" s="214">
        <v>-0.221167</v>
      </c>
      <c r="AL14" s="214">
        <v>-0.24261199999999999</v>
      </c>
      <c r="AM14" s="214">
        <v>-0.17077400000000001</v>
      </c>
      <c r="AN14" s="214">
        <v>-0.13782</v>
      </c>
      <c r="AO14" s="214">
        <v>6.6064999999999999E-2</v>
      </c>
      <c r="AP14" s="214">
        <v>0.228267</v>
      </c>
      <c r="AQ14" s="214">
        <v>0.295516</v>
      </c>
      <c r="AR14" s="214">
        <v>0.28363300000000002</v>
      </c>
      <c r="AS14" s="214">
        <v>0.26248300000000002</v>
      </c>
      <c r="AT14" s="214">
        <v>0.25748399999999999</v>
      </c>
      <c r="AU14" s="214">
        <v>4.5365999999999997E-2</v>
      </c>
      <c r="AV14" s="214">
        <v>-8.9902999999999997E-2</v>
      </c>
      <c r="AW14" s="214">
        <v>-0.2286</v>
      </c>
      <c r="AX14" s="214">
        <v>-0.25445200000000001</v>
      </c>
      <c r="AY14" s="214">
        <v>-0.24013000000000001</v>
      </c>
      <c r="AZ14" s="214">
        <v>-0.15124099999999999</v>
      </c>
      <c r="BA14" s="214">
        <v>6.5129000000000006E-2</v>
      </c>
      <c r="BB14" s="214">
        <v>0.225499</v>
      </c>
      <c r="BC14" s="214">
        <v>0.26598100000000002</v>
      </c>
      <c r="BD14" s="214">
        <v>0.2630538</v>
      </c>
      <c r="BE14" s="355">
        <v>0.26728479999999999</v>
      </c>
      <c r="BF14" s="355">
        <v>0.25045980000000001</v>
      </c>
      <c r="BG14" s="355">
        <v>3.3773600000000001E-2</v>
      </c>
      <c r="BH14" s="355">
        <v>-8.6751999999999996E-2</v>
      </c>
      <c r="BI14" s="355">
        <v>-0.21052199999999999</v>
      </c>
      <c r="BJ14" s="355">
        <v>-0.22384599999999999</v>
      </c>
      <c r="BK14" s="355">
        <v>-0.15521470000000001</v>
      </c>
      <c r="BL14" s="355">
        <v>-9.7702600000000001E-2</v>
      </c>
      <c r="BM14" s="355">
        <v>6.9239200000000001E-2</v>
      </c>
      <c r="BN14" s="355">
        <v>0.22878039999999999</v>
      </c>
      <c r="BO14" s="355">
        <v>0.26598100000000002</v>
      </c>
      <c r="BP14" s="355">
        <v>0.2630538</v>
      </c>
      <c r="BQ14" s="355">
        <v>0.26728479999999999</v>
      </c>
      <c r="BR14" s="355">
        <v>0.25045980000000001</v>
      </c>
      <c r="BS14" s="355">
        <v>3.3773600000000001E-2</v>
      </c>
      <c r="BT14" s="355">
        <v>-8.6751999999999996E-2</v>
      </c>
      <c r="BU14" s="355">
        <v>-0.21052199999999999</v>
      </c>
      <c r="BV14" s="355">
        <v>-0.22384599999999999</v>
      </c>
    </row>
    <row r="15" spans="1:74" x14ac:dyDescent="0.2">
      <c r="A15" s="640"/>
      <c r="B15" s="155" t="s">
        <v>1207</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648"/>
      <c r="AZ15" s="648"/>
      <c r="BA15" s="648"/>
      <c r="BB15" s="648"/>
      <c r="BC15" s="648"/>
      <c r="BD15" s="648"/>
      <c r="BE15" s="405"/>
      <c r="BF15" s="405"/>
      <c r="BG15" s="405"/>
      <c r="BH15" s="405"/>
      <c r="BI15" s="405"/>
      <c r="BJ15" s="405"/>
      <c r="BK15" s="405"/>
      <c r="BL15" s="405"/>
      <c r="BM15" s="405"/>
      <c r="BN15" s="405"/>
      <c r="BO15" s="405"/>
      <c r="BP15" s="405"/>
      <c r="BQ15" s="405"/>
      <c r="BR15" s="405"/>
      <c r="BS15" s="405"/>
      <c r="BT15" s="405"/>
      <c r="BU15" s="405"/>
      <c r="BV15" s="405"/>
    </row>
    <row r="16" spans="1:74" x14ac:dyDescent="0.2">
      <c r="A16" s="640" t="s">
        <v>1208</v>
      </c>
      <c r="B16" s="641" t="s">
        <v>1200</v>
      </c>
      <c r="C16" s="214">
        <v>-1.8935E-2</v>
      </c>
      <c r="D16" s="214">
        <v>-1.8620000000000001E-2</v>
      </c>
      <c r="E16" s="214">
        <v>-1.7774000000000002E-2</v>
      </c>
      <c r="F16" s="214">
        <v>-1.7565999999999998E-2</v>
      </c>
      <c r="G16" s="214">
        <v>-1.7935E-2</v>
      </c>
      <c r="H16" s="214">
        <v>-1.78E-2</v>
      </c>
      <c r="I16" s="214">
        <v>-1.7096E-2</v>
      </c>
      <c r="J16" s="214">
        <v>-1.7967E-2</v>
      </c>
      <c r="K16" s="214">
        <v>-1.7632999999999999E-2</v>
      </c>
      <c r="L16" s="214">
        <v>-1.7838E-2</v>
      </c>
      <c r="M16" s="214">
        <v>-1.7933000000000001E-2</v>
      </c>
      <c r="N16" s="214">
        <v>-1.7160999999999999E-2</v>
      </c>
      <c r="O16" s="214">
        <v>-1.6386999999999999E-2</v>
      </c>
      <c r="P16" s="214">
        <v>-1.7000000000000001E-2</v>
      </c>
      <c r="Q16" s="214">
        <v>-1.7160999999999999E-2</v>
      </c>
      <c r="R16" s="214">
        <v>-1.8100000000000002E-2</v>
      </c>
      <c r="S16" s="214">
        <v>-1.8870999999999999E-2</v>
      </c>
      <c r="T16" s="214">
        <v>-1.9033000000000001E-2</v>
      </c>
      <c r="U16" s="214">
        <v>-1.8773999999999999E-2</v>
      </c>
      <c r="V16" s="214">
        <v>-1.7967E-2</v>
      </c>
      <c r="W16" s="214">
        <v>-1.84E-2</v>
      </c>
      <c r="X16" s="214">
        <v>-1.8870999999999999E-2</v>
      </c>
      <c r="Y16" s="214">
        <v>-1.8966E-2</v>
      </c>
      <c r="Z16" s="214">
        <v>-1.8935E-2</v>
      </c>
      <c r="AA16" s="214">
        <v>-1.8806E-2</v>
      </c>
      <c r="AB16" s="214">
        <v>-1.8891999999999999E-2</v>
      </c>
      <c r="AC16" s="214">
        <v>-1.9193000000000002E-2</v>
      </c>
      <c r="AD16" s="214">
        <v>-1.9932999999999999E-2</v>
      </c>
      <c r="AE16" s="214">
        <v>-2.0032000000000001E-2</v>
      </c>
      <c r="AF16" s="214">
        <v>-1.9966000000000001E-2</v>
      </c>
      <c r="AG16" s="214">
        <v>-2.0129000000000001E-2</v>
      </c>
      <c r="AH16" s="214">
        <v>-1.9418999999999999E-2</v>
      </c>
      <c r="AI16" s="214">
        <v>-1.9665999999999999E-2</v>
      </c>
      <c r="AJ16" s="214">
        <v>-1.8967000000000001E-2</v>
      </c>
      <c r="AK16" s="214">
        <v>-0.02</v>
      </c>
      <c r="AL16" s="214">
        <v>-2.0934999999999999E-2</v>
      </c>
      <c r="AM16" s="214">
        <v>-2.0192999999999999E-2</v>
      </c>
      <c r="AN16" s="214">
        <v>-2.0677999999999998E-2</v>
      </c>
      <c r="AO16" s="214">
        <v>-2.0677000000000001E-2</v>
      </c>
      <c r="AP16" s="214">
        <v>-2.0299999999999999E-2</v>
      </c>
      <c r="AQ16" s="214">
        <v>-2.0967E-2</v>
      </c>
      <c r="AR16" s="214">
        <v>-2.1533E-2</v>
      </c>
      <c r="AS16" s="214">
        <v>-2.1194000000000001E-2</v>
      </c>
      <c r="AT16" s="214">
        <v>-2.0742E-2</v>
      </c>
      <c r="AU16" s="214">
        <v>-2.0532999999999999E-2</v>
      </c>
      <c r="AV16" s="214">
        <v>-2.1257999999999999E-2</v>
      </c>
      <c r="AW16" s="214">
        <v>-2.1566999999999999E-2</v>
      </c>
      <c r="AX16" s="214">
        <v>-2.1999999999999999E-2</v>
      </c>
      <c r="AY16" s="214">
        <v>-2.1419000000000001E-2</v>
      </c>
      <c r="AZ16" s="214">
        <v>-2.1378999999999999E-2</v>
      </c>
      <c r="BA16" s="214">
        <v>-2.129E-2</v>
      </c>
      <c r="BB16" s="214">
        <v>-2.0500000000000001E-2</v>
      </c>
      <c r="BC16" s="214">
        <v>-2.0128199999999999E-2</v>
      </c>
      <c r="BD16" s="214">
        <v>-1.9813500000000001E-2</v>
      </c>
      <c r="BE16" s="355">
        <v>-2.0068099999999998E-2</v>
      </c>
      <c r="BF16" s="355">
        <v>-1.9541099999999999E-2</v>
      </c>
      <c r="BG16" s="355">
        <v>-1.9513900000000001E-2</v>
      </c>
      <c r="BH16" s="355">
        <v>-1.9145800000000001E-2</v>
      </c>
      <c r="BI16" s="355">
        <v>-1.9551800000000001E-2</v>
      </c>
      <c r="BJ16" s="355">
        <v>-1.9577199999999999E-2</v>
      </c>
      <c r="BK16" s="355">
        <v>-2.0178600000000001E-2</v>
      </c>
      <c r="BL16" s="355">
        <v>-1.94748E-2</v>
      </c>
      <c r="BM16" s="355">
        <v>-1.9903299999999999E-2</v>
      </c>
      <c r="BN16" s="355">
        <v>-1.9540499999999999E-2</v>
      </c>
      <c r="BO16" s="355">
        <v>-1.9822800000000002E-2</v>
      </c>
      <c r="BP16" s="355">
        <v>-1.9881099999999999E-2</v>
      </c>
      <c r="BQ16" s="355">
        <v>-1.9802400000000001E-2</v>
      </c>
      <c r="BR16" s="355">
        <v>-1.9591500000000001E-2</v>
      </c>
      <c r="BS16" s="355">
        <v>-1.9428299999999999E-2</v>
      </c>
      <c r="BT16" s="355">
        <v>-1.9077899999999998E-2</v>
      </c>
      <c r="BU16" s="355">
        <v>-1.9593900000000001E-2</v>
      </c>
      <c r="BV16" s="355">
        <v>-1.9485599999999999E-2</v>
      </c>
    </row>
    <row r="17" spans="1:74" x14ac:dyDescent="0.2">
      <c r="A17" s="640"/>
      <c r="B17" s="64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648"/>
      <c r="AZ17" s="648"/>
      <c r="BA17" s="405"/>
      <c r="BB17" s="648"/>
      <c r="BC17" s="648"/>
      <c r="BD17" s="648"/>
      <c r="BE17" s="405"/>
      <c r="BF17" s="405"/>
      <c r="BG17" s="405"/>
      <c r="BH17" s="405"/>
      <c r="BI17" s="405"/>
      <c r="BJ17" s="405"/>
      <c r="BK17" s="405"/>
      <c r="BL17" s="405"/>
      <c r="BM17" s="405"/>
      <c r="BN17" s="405"/>
      <c r="BO17" s="405"/>
      <c r="BP17" s="405"/>
      <c r="BQ17" s="405"/>
      <c r="BR17" s="405"/>
      <c r="BS17" s="405"/>
      <c r="BT17" s="405"/>
      <c r="BU17" s="405"/>
      <c r="BV17" s="405"/>
    </row>
    <row r="18" spans="1:74" x14ac:dyDescent="0.2">
      <c r="A18" s="639"/>
      <c r="B18" s="155" t="s">
        <v>1209</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648"/>
      <c r="AZ18" s="648"/>
      <c r="BA18" s="405"/>
      <c r="BB18" s="648"/>
      <c r="BC18" s="648"/>
      <c r="BD18" s="648"/>
      <c r="BE18" s="405"/>
      <c r="BF18" s="405"/>
      <c r="BG18" s="405"/>
      <c r="BH18" s="405"/>
      <c r="BI18" s="405"/>
      <c r="BJ18" s="405"/>
      <c r="BK18" s="405"/>
      <c r="BL18" s="405"/>
      <c r="BM18" s="405"/>
      <c r="BN18" s="405"/>
      <c r="BO18" s="405"/>
      <c r="BP18" s="405"/>
      <c r="BQ18" s="405"/>
      <c r="BR18" s="405"/>
      <c r="BS18" s="405"/>
      <c r="BT18" s="405"/>
      <c r="BU18" s="405"/>
      <c r="BV18" s="405"/>
    </row>
    <row r="19" spans="1:74" x14ac:dyDescent="0.2">
      <c r="A19" s="640" t="s">
        <v>1210</v>
      </c>
      <c r="B19" s="641" t="s">
        <v>1211</v>
      </c>
      <c r="C19" s="214">
        <v>3.5399999999999999E-4</v>
      </c>
      <c r="D19" s="214">
        <v>3.4400000000000001E-4</v>
      </c>
      <c r="E19" s="214">
        <v>2.5799999999999998E-4</v>
      </c>
      <c r="F19" s="214">
        <v>3.3300000000000002E-4</v>
      </c>
      <c r="G19" s="214">
        <v>3.2200000000000002E-4</v>
      </c>
      <c r="H19" s="214">
        <v>2.6600000000000001E-4</v>
      </c>
      <c r="I19" s="214">
        <v>2.9E-4</v>
      </c>
      <c r="J19" s="214">
        <v>3.8699999999999997E-4</v>
      </c>
      <c r="K19" s="214">
        <v>3.3300000000000002E-4</v>
      </c>
      <c r="L19" s="214">
        <v>1.93E-4</v>
      </c>
      <c r="M19" s="214">
        <v>4.0000000000000002E-4</v>
      </c>
      <c r="N19" s="214">
        <v>2.9E-4</v>
      </c>
      <c r="O19" s="214">
        <v>3.5399999999999999E-4</v>
      </c>
      <c r="P19" s="214">
        <v>2.8499999999999999E-4</v>
      </c>
      <c r="Q19" s="214">
        <v>3.5399999999999999E-4</v>
      </c>
      <c r="R19" s="214">
        <v>2.9999999999999997E-4</v>
      </c>
      <c r="S19" s="214">
        <v>3.8699999999999997E-4</v>
      </c>
      <c r="T19" s="214">
        <v>2.6600000000000001E-4</v>
      </c>
      <c r="U19" s="214">
        <v>3.8699999999999997E-4</v>
      </c>
      <c r="V19" s="214">
        <v>3.8699999999999997E-4</v>
      </c>
      <c r="W19" s="214">
        <v>2.9999999999999997E-4</v>
      </c>
      <c r="X19" s="214">
        <v>3.5399999999999999E-4</v>
      </c>
      <c r="Y19" s="214">
        <v>3.6600000000000001E-4</v>
      </c>
      <c r="Z19" s="214">
        <v>2.9E-4</v>
      </c>
      <c r="AA19" s="214">
        <v>-1.4031999999999999E-2</v>
      </c>
      <c r="AB19" s="214">
        <v>-2.3713999999999999E-2</v>
      </c>
      <c r="AC19" s="214">
        <v>-2.0645E-2</v>
      </c>
      <c r="AD19" s="214">
        <v>-1.6466999999999999E-2</v>
      </c>
      <c r="AE19" s="214">
        <v>-2.8289999999999999E-2</v>
      </c>
      <c r="AF19" s="214">
        <v>-2.3800000000000002E-2</v>
      </c>
      <c r="AG19" s="214">
        <v>-3.8646E-2</v>
      </c>
      <c r="AH19" s="214">
        <v>-5.6418999999999997E-2</v>
      </c>
      <c r="AI19" s="214">
        <v>-4.5267000000000002E-2</v>
      </c>
      <c r="AJ19" s="214">
        <v>-6.2516000000000002E-2</v>
      </c>
      <c r="AK19" s="214">
        <v>-4.8432999999999997E-2</v>
      </c>
      <c r="AL19" s="214">
        <v>-7.0031999999999997E-2</v>
      </c>
      <c r="AM19" s="214">
        <v>-6.6968E-2</v>
      </c>
      <c r="AN19" s="214">
        <v>-7.0749999999999993E-2</v>
      </c>
      <c r="AO19" s="214">
        <v>-5.5E-2</v>
      </c>
      <c r="AP19" s="214">
        <v>-6.2167E-2</v>
      </c>
      <c r="AQ19" s="214">
        <v>-7.7482999999999996E-2</v>
      </c>
      <c r="AR19" s="214">
        <v>-7.0000000000000007E-2</v>
      </c>
      <c r="AS19" s="214">
        <v>-6.5290000000000001E-2</v>
      </c>
      <c r="AT19" s="214">
        <v>-0.06</v>
      </c>
      <c r="AU19" s="214">
        <v>-5.1067000000000001E-2</v>
      </c>
      <c r="AV19" s="214">
        <v>-6.8160999999999999E-2</v>
      </c>
      <c r="AW19" s="214">
        <v>-6.5866999999999995E-2</v>
      </c>
      <c r="AX19" s="214">
        <v>-6.4032000000000006E-2</v>
      </c>
      <c r="AY19" s="214">
        <v>-8.2807000000000006E-2</v>
      </c>
      <c r="AZ19" s="214">
        <v>-7.5759000000000007E-2</v>
      </c>
      <c r="BA19" s="214">
        <v>-8.4554000000000004E-2</v>
      </c>
      <c r="BB19" s="214">
        <v>-8.6230000000000001E-2</v>
      </c>
      <c r="BC19" s="214">
        <v>-0.11845849999999999</v>
      </c>
      <c r="BD19" s="214">
        <v>-0.12318809999999999</v>
      </c>
      <c r="BE19" s="355">
        <v>-0.1194453</v>
      </c>
      <c r="BF19" s="355">
        <v>-0.13808049999999999</v>
      </c>
      <c r="BG19" s="355">
        <v>-0.13693130000000001</v>
      </c>
      <c r="BH19" s="355">
        <v>-0.15738009999999999</v>
      </c>
      <c r="BI19" s="355">
        <v>-0.17475840000000001</v>
      </c>
      <c r="BJ19" s="355">
        <v>-0.18398010000000001</v>
      </c>
      <c r="BK19" s="355">
        <v>-0.20724989999999999</v>
      </c>
      <c r="BL19" s="355">
        <v>-0.22440689999999999</v>
      </c>
      <c r="BM19" s="355">
        <v>-0.2243665</v>
      </c>
      <c r="BN19" s="355">
        <v>-0.22866139999999999</v>
      </c>
      <c r="BO19" s="355">
        <v>-0.22864319999999999</v>
      </c>
      <c r="BP19" s="355">
        <v>-0.2343711</v>
      </c>
      <c r="BQ19" s="355">
        <v>-0.2439489</v>
      </c>
      <c r="BR19" s="355">
        <v>-0.24311940000000001</v>
      </c>
      <c r="BS19" s="355">
        <v>-0.25013010000000002</v>
      </c>
      <c r="BT19" s="355">
        <v>-0.26429279999999999</v>
      </c>
      <c r="BU19" s="355">
        <v>-0.27868969999999998</v>
      </c>
      <c r="BV19" s="355">
        <v>-0.30365979999999998</v>
      </c>
    </row>
    <row r="20" spans="1:74" x14ac:dyDescent="0.2">
      <c r="A20" s="640" t="s">
        <v>1212</v>
      </c>
      <c r="B20" s="641" t="s">
        <v>1222</v>
      </c>
      <c r="C20" s="214">
        <v>-1.8508E-2</v>
      </c>
      <c r="D20" s="214">
        <v>-1.9168000000000001E-2</v>
      </c>
      <c r="E20" s="214">
        <v>-4.2883999999999999E-2</v>
      </c>
      <c r="F20" s="214">
        <v>-7.2405999999999998E-2</v>
      </c>
      <c r="G20" s="214">
        <v>-3.8953000000000002E-2</v>
      </c>
      <c r="H20" s="214">
        <v>-5.7359E-2</v>
      </c>
      <c r="I20" s="214">
        <v>-5.2594000000000002E-2</v>
      </c>
      <c r="J20" s="214">
        <v>-7.0688000000000001E-2</v>
      </c>
      <c r="K20" s="214">
        <v>-4.7935999999999999E-2</v>
      </c>
      <c r="L20" s="214">
        <v>-9.8089999999999997E-2</v>
      </c>
      <c r="M20" s="214">
        <v>-9.5148999999999997E-2</v>
      </c>
      <c r="N20" s="214">
        <v>-4.2429000000000001E-2</v>
      </c>
      <c r="O20" s="214">
        <v>2.1198000000000002E-2</v>
      </c>
      <c r="P20" s="214">
        <v>-2.2957999999999999E-2</v>
      </c>
      <c r="Q20" s="214">
        <v>-0.14372199999999999</v>
      </c>
      <c r="R20" s="214">
        <v>-0.172014</v>
      </c>
      <c r="S20" s="214">
        <v>-0.22742299999999999</v>
      </c>
      <c r="T20" s="214">
        <v>-0.15632399999999999</v>
      </c>
      <c r="U20" s="214">
        <v>-0.187166</v>
      </c>
      <c r="V20" s="214">
        <v>-0.209954</v>
      </c>
      <c r="W20" s="214">
        <v>-0.24640999999999999</v>
      </c>
      <c r="X20" s="214">
        <v>-0.249893</v>
      </c>
      <c r="Y20" s="214">
        <v>-0.24096100000000001</v>
      </c>
      <c r="Z20" s="214">
        <v>-0.25353199999999998</v>
      </c>
      <c r="AA20" s="214">
        <v>-0.168263</v>
      </c>
      <c r="AB20" s="214">
        <v>-0.120921</v>
      </c>
      <c r="AC20" s="214">
        <v>-0.208513</v>
      </c>
      <c r="AD20" s="214">
        <v>-0.32799400000000001</v>
      </c>
      <c r="AE20" s="214">
        <v>-0.38427800000000001</v>
      </c>
      <c r="AF20" s="214">
        <v>-0.29239500000000002</v>
      </c>
      <c r="AG20" s="214">
        <v>-0.371724</v>
      </c>
      <c r="AH20" s="214">
        <v>-0.327511</v>
      </c>
      <c r="AI20" s="214">
        <v>-0.38677800000000001</v>
      </c>
      <c r="AJ20" s="214">
        <v>-0.44963900000000001</v>
      </c>
      <c r="AK20" s="214">
        <v>-0.33450400000000002</v>
      </c>
      <c r="AL20" s="214">
        <v>-0.39369999999999999</v>
      </c>
      <c r="AM20" s="214">
        <v>-0.35193200000000002</v>
      </c>
      <c r="AN20" s="214">
        <v>-0.51302599999999998</v>
      </c>
      <c r="AO20" s="214">
        <v>-0.33852300000000002</v>
      </c>
      <c r="AP20" s="214">
        <v>-0.51792099999999996</v>
      </c>
      <c r="AQ20" s="214">
        <v>-0.49622500000000003</v>
      </c>
      <c r="AR20" s="214">
        <v>-0.45078499999999999</v>
      </c>
      <c r="AS20" s="214">
        <v>-0.529254</v>
      </c>
      <c r="AT20" s="214">
        <v>-0.49303999999999998</v>
      </c>
      <c r="AU20" s="214">
        <v>-0.660103</v>
      </c>
      <c r="AV20" s="214">
        <v>-0.531366</v>
      </c>
      <c r="AW20" s="214">
        <v>-0.55860100000000001</v>
      </c>
      <c r="AX20" s="214">
        <v>-0.60662799999999995</v>
      </c>
      <c r="AY20" s="214">
        <v>-0.718916</v>
      </c>
      <c r="AZ20" s="214">
        <v>-0.69403599999999999</v>
      </c>
      <c r="BA20" s="214">
        <v>-0.55061800000000005</v>
      </c>
      <c r="BB20" s="214">
        <v>-0.59719900000000004</v>
      </c>
      <c r="BC20" s="214">
        <v>-0.69858064515999996</v>
      </c>
      <c r="BD20" s="214">
        <v>-0.58236666667000003</v>
      </c>
      <c r="BE20" s="355">
        <v>-0.65804099999999999</v>
      </c>
      <c r="BF20" s="355">
        <v>-0.64452920000000002</v>
      </c>
      <c r="BG20" s="355">
        <v>-0.67560229999999999</v>
      </c>
      <c r="BH20" s="355">
        <v>-0.61213720000000005</v>
      </c>
      <c r="BI20" s="355">
        <v>-0.58371150000000005</v>
      </c>
      <c r="BJ20" s="355">
        <v>-0.66724930000000005</v>
      </c>
      <c r="BK20" s="355">
        <v>-0.75757010000000002</v>
      </c>
      <c r="BL20" s="355">
        <v>-0.75553440000000005</v>
      </c>
      <c r="BM20" s="355">
        <v>-0.73157450000000002</v>
      </c>
      <c r="BN20" s="355">
        <v>-0.78410400000000002</v>
      </c>
      <c r="BO20" s="355">
        <v>-0.76525679999999996</v>
      </c>
      <c r="BP20" s="355">
        <v>-0.69066229999999995</v>
      </c>
      <c r="BQ20" s="355">
        <v>-0.70752979999999999</v>
      </c>
      <c r="BR20" s="355">
        <v>-0.68061079999999996</v>
      </c>
      <c r="BS20" s="355">
        <v>-0.73342410000000002</v>
      </c>
      <c r="BT20" s="355">
        <v>-0.74040399999999995</v>
      </c>
      <c r="BU20" s="355">
        <v>-0.73561980000000005</v>
      </c>
      <c r="BV20" s="355">
        <v>-0.75354509999999997</v>
      </c>
    </row>
    <row r="21" spans="1:74" x14ac:dyDescent="0.2">
      <c r="A21" s="640" t="s">
        <v>1213</v>
      </c>
      <c r="B21" s="641" t="s">
        <v>1214</v>
      </c>
      <c r="C21" s="214">
        <v>7.744E-3</v>
      </c>
      <c r="D21" s="214">
        <v>-2.8010000000000001E-3</v>
      </c>
      <c r="E21" s="214">
        <v>-7.1720000000000004E-3</v>
      </c>
      <c r="F21" s="214">
        <v>-6.6870000000000002E-3</v>
      </c>
      <c r="G21" s="214">
        <v>1.8699999999999999E-4</v>
      </c>
      <c r="H21" s="214">
        <v>-6.3200000000000001E-3</v>
      </c>
      <c r="I21" s="214">
        <v>-1.6836E-2</v>
      </c>
      <c r="J21" s="214">
        <v>5.2420000000000001E-3</v>
      </c>
      <c r="K21" s="214">
        <v>6.1590000000000004E-3</v>
      </c>
      <c r="L21" s="214">
        <v>7.659E-3</v>
      </c>
      <c r="M21" s="214">
        <v>-4.0540000000000003E-3</v>
      </c>
      <c r="N21" s="214">
        <v>5.0100000000000003E-4</v>
      </c>
      <c r="O21" s="214">
        <v>1.1839999999999999E-3</v>
      </c>
      <c r="P21" s="214">
        <v>-7.8079999999999998E-3</v>
      </c>
      <c r="Q21" s="214">
        <v>-9.1009999999999997E-3</v>
      </c>
      <c r="R21" s="214">
        <v>-8.3850000000000001E-3</v>
      </c>
      <c r="S21" s="214">
        <v>-1.2833000000000001E-2</v>
      </c>
      <c r="T21" s="214">
        <v>-1.1531E-2</v>
      </c>
      <c r="U21" s="214">
        <v>-2.7352999999999999E-2</v>
      </c>
      <c r="V21" s="214">
        <v>-1.9314999999999999E-2</v>
      </c>
      <c r="W21" s="214">
        <v>-8.685E-3</v>
      </c>
      <c r="X21" s="214">
        <v>3.7590000000000002E-3</v>
      </c>
      <c r="Y21" s="214">
        <v>3.3430000000000001E-3</v>
      </c>
      <c r="Z21" s="214">
        <v>-9.7619999999999998E-3</v>
      </c>
      <c r="AA21" s="214">
        <v>-5.0366000000000001E-2</v>
      </c>
      <c r="AB21" s="214">
        <v>-8.7829999999999991E-3</v>
      </c>
      <c r="AC21" s="214">
        <v>-6.547E-2</v>
      </c>
      <c r="AD21" s="214">
        <v>-4.7218999999999997E-2</v>
      </c>
      <c r="AE21" s="214">
        <v>-6.5555000000000002E-2</v>
      </c>
      <c r="AF21" s="214">
        <v>-5.4845999999999999E-2</v>
      </c>
      <c r="AG21" s="214">
        <v>-8.4752999999999995E-2</v>
      </c>
      <c r="AH21" s="214">
        <v>-9.5329999999999998E-2</v>
      </c>
      <c r="AI21" s="214">
        <v>-9.2828999999999995E-2</v>
      </c>
      <c r="AJ21" s="214">
        <v>-4.5268999999999997E-2</v>
      </c>
      <c r="AK21" s="214">
        <v>-2.8816999999999999E-2</v>
      </c>
      <c r="AL21" s="214">
        <v>-2.9146999999999999E-2</v>
      </c>
      <c r="AM21" s="214">
        <v>-4.0753999999999999E-2</v>
      </c>
      <c r="AN21" s="214">
        <v>-4.6316000000000003E-2</v>
      </c>
      <c r="AO21" s="214">
        <v>-7.7116000000000004E-2</v>
      </c>
      <c r="AP21" s="214">
        <v>-5.5878999999999998E-2</v>
      </c>
      <c r="AQ21" s="214">
        <v>-9.6581E-2</v>
      </c>
      <c r="AR21" s="214">
        <v>-0.122707</v>
      </c>
      <c r="AS21" s="214">
        <v>-0.109887</v>
      </c>
      <c r="AT21" s="214">
        <v>-0.118113</v>
      </c>
      <c r="AU21" s="214">
        <v>-9.0188000000000004E-2</v>
      </c>
      <c r="AV21" s="214">
        <v>-9.7324999999999995E-2</v>
      </c>
      <c r="AW21" s="214">
        <v>-9.1872999999999996E-2</v>
      </c>
      <c r="AX21" s="214">
        <v>-5.7249000000000001E-2</v>
      </c>
      <c r="AY21" s="214">
        <v>-5.6177999999999999E-2</v>
      </c>
      <c r="AZ21" s="214">
        <v>-4.2817000000000001E-2</v>
      </c>
      <c r="BA21" s="214">
        <v>-0.100229</v>
      </c>
      <c r="BB21" s="214">
        <v>-0.12717100000000001</v>
      </c>
      <c r="BC21" s="214">
        <v>-0.1166688</v>
      </c>
      <c r="BD21" s="214">
        <v>-0.1434986</v>
      </c>
      <c r="BE21" s="355">
        <v>-0.15090680000000001</v>
      </c>
      <c r="BF21" s="355">
        <v>-0.14518819999999999</v>
      </c>
      <c r="BG21" s="355">
        <v>-0.1536286</v>
      </c>
      <c r="BH21" s="355">
        <v>-0.1452524</v>
      </c>
      <c r="BI21" s="355">
        <v>-0.1322586</v>
      </c>
      <c r="BJ21" s="355">
        <v>-0.12736739999999999</v>
      </c>
      <c r="BK21" s="355">
        <v>-0.1214909</v>
      </c>
      <c r="BL21" s="355">
        <v>-0.13851930000000001</v>
      </c>
      <c r="BM21" s="355">
        <v>-0.16674539999999999</v>
      </c>
      <c r="BN21" s="355">
        <v>-0.1987913</v>
      </c>
      <c r="BO21" s="355">
        <v>-0.21650040000000001</v>
      </c>
      <c r="BP21" s="355">
        <v>-0.21171000000000001</v>
      </c>
      <c r="BQ21" s="355">
        <v>-0.19749749999999999</v>
      </c>
      <c r="BR21" s="355">
        <v>-0.20372390000000001</v>
      </c>
      <c r="BS21" s="355">
        <v>-0.1892585</v>
      </c>
      <c r="BT21" s="355">
        <v>-0.17454790000000001</v>
      </c>
      <c r="BU21" s="355">
        <v>-0.16424830000000001</v>
      </c>
      <c r="BV21" s="355">
        <v>-0.15886939999999999</v>
      </c>
    </row>
    <row r="22" spans="1:74" x14ac:dyDescent="0.2">
      <c r="A22" s="640" t="s">
        <v>192</v>
      </c>
      <c r="B22" s="641" t="s">
        <v>1215</v>
      </c>
      <c r="C22" s="214">
        <v>-3.4039E-2</v>
      </c>
      <c r="D22" s="214">
        <v>-0.110239</v>
      </c>
      <c r="E22" s="214">
        <v>-8.2860000000000003E-2</v>
      </c>
      <c r="F22" s="214">
        <v>-7.4591000000000005E-2</v>
      </c>
      <c r="G22" s="214">
        <v>-6.9490999999999997E-2</v>
      </c>
      <c r="H22" s="214">
        <v>-0.111069</v>
      </c>
      <c r="I22" s="214">
        <v>-9.0130000000000002E-2</v>
      </c>
      <c r="J22" s="214">
        <v>-8.0170000000000005E-2</v>
      </c>
      <c r="K22" s="214">
        <v>-0.12925700000000001</v>
      </c>
      <c r="L22" s="214">
        <v>-0.100869</v>
      </c>
      <c r="M22" s="214">
        <v>-0.101162</v>
      </c>
      <c r="N22" s="214">
        <v>-8.3616999999999997E-2</v>
      </c>
      <c r="O22" s="214">
        <v>-5.5212999999999998E-2</v>
      </c>
      <c r="P22" s="214">
        <v>-0.13725000000000001</v>
      </c>
      <c r="Q22" s="214">
        <v>-7.5923000000000004E-2</v>
      </c>
      <c r="R22" s="214">
        <v>-5.9131999999999997E-2</v>
      </c>
      <c r="S22" s="214">
        <v>-6.1331999999999998E-2</v>
      </c>
      <c r="T22" s="214">
        <v>-2.6047000000000001E-2</v>
      </c>
      <c r="U22" s="214">
        <v>-0.181835</v>
      </c>
      <c r="V22" s="214">
        <v>-0.15587300000000001</v>
      </c>
      <c r="W22" s="214">
        <v>-3.7537000000000001E-2</v>
      </c>
      <c r="X22" s="214">
        <v>-0.20626700000000001</v>
      </c>
      <c r="Y22" s="214">
        <v>-4.7704000000000003E-2</v>
      </c>
      <c r="Z22" s="214">
        <v>-0.18892999999999999</v>
      </c>
      <c r="AA22" s="214">
        <v>-0.147455</v>
      </c>
      <c r="AB22" s="214">
        <v>-0.11847000000000001</v>
      </c>
      <c r="AC22" s="214">
        <v>-0.12967500000000001</v>
      </c>
      <c r="AD22" s="214">
        <v>-0.13894200000000001</v>
      </c>
      <c r="AE22" s="214">
        <v>-0.14385899999999999</v>
      </c>
      <c r="AF22" s="214">
        <v>-0.18390699999999999</v>
      </c>
      <c r="AG22" s="214">
        <v>-0.18493799999999999</v>
      </c>
      <c r="AH22" s="214">
        <v>-0.17299</v>
      </c>
      <c r="AI22" s="214">
        <v>-0.135162</v>
      </c>
      <c r="AJ22" s="214">
        <v>-0.130798</v>
      </c>
      <c r="AK22" s="214">
        <v>-0.16863300000000001</v>
      </c>
      <c r="AL22" s="214">
        <v>-0.162221</v>
      </c>
      <c r="AM22" s="214">
        <v>-0.168048</v>
      </c>
      <c r="AN22" s="214">
        <v>-0.208067</v>
      </c>
      <c r="AO22" s="214">
        <v>-0.12506200000000001</v>
      </c>
      <c r="AP22" s="214">
        <v>-0.12581300000000001</v>
      </c>
      <c r="AQ22" s="214">
        <v>-0.165183</v>
      </c>
      <c r="AR22" s="214">
        <v>-0.16383800000000001</v>
      </c>
      <c r="AS22" s="214">
        <v>-0.19986400000000001</v>
      </c>
      <c r="AT22" s="214">
        <v>-0.18681300000000001</v>
      </c>
      <c r="AU22" s="214">
        <v>-0.23347999999999999</v>
      </c>
      <c r="AV22" s="214">
        <v>-0.14313200000000001</v>
      </c>
      <c r="AW22" s="214">
        <v>-0.17910100000000001</v>
      </c>
      <c r="AX22" s="214">
        <v>-0.159466</v>
      </c>
      <c r="AY22" s="214">
        <v>-0.188057</v>
      </c>
      <c r="AZ22" s="214">
        <v>-0.212917</v>
      </c>
      <c r="BA22" s="214">
        <v>-0.199683</v>
      </c>
      <c r="BB22" s="214">
        <v>-0.219859</v>
      </c>
      <c r="BC22" s="214">
        <v>-0.1903609</v>
      </c>
      <c r="BD22" s="214">
        <v>-0.19332640000000001</v>
      </c>
      <c r="BE22" s="355">
        <v>-0.2266975</v>
      </c>
      <c r="BF22" s="355">
        <v>-0.21673249999999999</v>
      </c>
      <c r="BG22" s="355">
        <v>-0.2242247</v>
      </c>
      <c r="BH22" s="355">
        <v>-0.21355550000000001</v>
      </c>
      <c r="BI22" s="355">
        <v>-0.19247549999999999</v>
      </c>
      <c r="BJ22" s="355">
        <v>-0.21534239999999999</v>
      </c>
      <c r="BK22" s="355">
        <v>-0.2141448</v>
      </c>
      <c r="BL22" s="355">
        <v>-0.24013039999999999</v>
      </c>
      <c r="BM22" s="355">
        <v>-0.1999813</v>
      </c>
      <c r="BN22" s="355">
        <v>-0.1984892</v>
      </c>
      <c r="BO22" s="355">
        <v>-0.19449259999999999</v>
      </c>
      <c r="BP22" s="355">
        <v>-0.19909950000000001</v>
      </c>
      <c r="BQ22" s="355">
        <v>-0.23855129999999999</v>
      </c>
      <c r="BR22" s="355">
        <v>-0.22966900000000001</v>
      </c>
      <c r="BS22" s="355">
        <v>-0.2390902</v>
      </c>
      <c r="BT22" s="355">
        <v>-0.22865099999999999</v>
      </c>
      <c r="BU22" s="355">
        <v>-0.20767579999999999</v>
      </c>
      <c r="BV22" s="355">
        <v>-0.23249829999999999</v>
      </c>
    </row>
    <row r="23" spans="1:74" x14ac:dyDescent="0.2">
      <c r="A23" s="640"/>
      <c r="B23" s="64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648"/>
      <c r="AZ23" s="648"/>
      <c r="BA23" s="648"/>
      <c r="BB23" s="648"/>
      <c r="BC23" s="648"/>
      <c r="BD23" s="648"/>
      <c r="BE23" s="405"/>
      <c r="BF23" s="405"/>
      <c r="BG23" s="405"/>
      <c r="BH23" s="405"/>
      <c r="BI23" s="405"/>
      <c r="BJ23" s="405"/>
      <c r="BK23" s="405"/>
      <c r="BL23" s="405"/>
      <c r="BM23" s="405"/>
      <c r="BN23" s="405"/>
      <c r="BO23" s="405"/>
      <c r="BP23" s="405"/>
      <c r="BQ23" s="405"/>
      <c r="BR23" s="405"/>
      <c r="BS23" s="405"/>
      <c r="BT23" s="405"/>
      <c r="BU23" s="405"/>
      <c r="BV23" s="405"/>
    </row>
    <row r="24" spans="1:74" x14ac:dyDescent="0.2">
      <c r="A24" s="639"/>
      <c r="B24" s="155" t="s">
        <v>1216</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648"/>
      <c r="AZ24" s="648"/>
      <c r="BA24" s="648"/>
      <c r="BB24" s="648"/>
      <c r="BC24" s="648"/>
      <c r="BD24" s="648"/>
      <c r="BE24" s="405"/>
      <c r="BF24" s="405"/>
      <c r="BG24" s="405"/>
      <c r="BH24" s="405"/>
      <c r="BI24" s="405"/>
      <c r="BJ24" s="405"/>
      <c r="BK24" s="405"/>
      <c r="BL24" s="405"/>
      <c r="BM24" s="405"/>
      <c r="BN24" s="405"/>
      <c r="BO24" s="405"/>
      <c r="BP24" s="405"/>
      <c r="BQ24" s="405"/>
      <c r="BR24" s="405"/>
      <c r="BS24" s="405"/>
      <c r="BT24" s="405"/>
      <c r="BU24" s="405"/>
      <c r="BV24" s="405"/>
    </row>
    <row r="25" spans="1:74" x14ac:dyDescent="0.2">
      <c r="A25" s="640" t="s">
        <v>1217</v>
      </c>
      <c r="B25" s="641" t="s">
        <v>1214</v>
      </c>
      <c r="C25" s="214">
        <v>0.35280600000000001</v>
      </c>
      <c r="D25" s="214">
        <v>0.34751700000000002</v>
      </c>
      <c r="E25" s="214">
        <v>0.27967700000000001</v>
      </c>
      <c r="F25" s="214">
        <v>0.27900000000000003</v>
      </c>
      <c r="G25" s="214">
        <v>0.26219300000000001</v>
      </c>
      <c r="H25" s="214">
        <v>0.29380000000000001</v>
      </c>
      <c r="I25" s="214">
        <v>0.28854800000000003</v>
      </c>
      <c r="J25" s="214">
        <v>0.27570899999999998</v>
      </c>
      <c r="K25" s="214">
        <v>0.32490000000000002</v>
      </c>
      <c r="L25" s="214">
        <v>0.42454799999999998</v>
      </c>
      <c r="M25" s="214">
        <v>0.44579999999999997</v>
      </c>
      <c r="N25" s="214">
        <v>0.44848300000000002</v>
      </c>
      <c r="O25" s="214">
        <v>0.37274099999999999</v>
      </c>
      <c r="P25" s="214">
        <v>0.326071</v>
      </c>
      <c r="Q25" s="214">
        <v>0.30693500000000001</v>
      </c>
      <c r="R25" s="214">
        <v>0.26416600000000001</v>
      </c>
      <c r="S25" s="214">
        <v>0.239451</v>
      </c>
      <c r="T25" s="214">
        <v>0.26729999999999998</v>
      </c>
      <c r="U25" s="214">
        <v>0.27396700000000002</v>
      </c>
      <c r="V25" s="214">
        <v>0.27190300000000001</v>
      </c>
      <c r="W25" s="214">
        <v>0.37090000000000001</v>
      </c>
      <c r="X25" s="214">
        <v>0.40064499999999997</v>
      </c>
      <c r="Y25" s="214">
        <v>0.43509999999999999</v>
      </c>
      <c r="Z25" s="214">
        <v>0.43964500000000001</v>
      </c>
      <c r="AA25" s="214">
        <v>0.39203199999999999</v>
      </c>
      <c r="AB25" s="214">
        <v>0.38603500000000002</v>
      </c>
      <c r="AC25" s="214">
        <v>0.34057999999999999</v>
      </c>
      <c r="AD25" s="214">
        <v>0.28249999999999997</v>
      </c>
      <c r="AE25" s="214">
        <v>0.27128999999999998</v>
      </c>
      <c r="AF25" s="214">
        <v>0.27426600000000001</v>
      </c>
      <c r="AG25" s="214">
        <v>0.26551599999999997</v>
      </c>
      <c r="AH25" s="214">
        <v>0.28000000000000003</v>
      </c>
      <c r="AI25" s="214">
        <v>0.36913299999999999</v>
      </c>
      <c r="AJ25" s="214">
        <v>0.41822500000000001</v>
      </c>
      <c r="AK25" s="214">
        <v>0.503166</v>
      </c>
      <c r="AL25" s="214">
        <v>0.51245099999999999</v>
      </c>
      <c r="AM25" s="214">
        <v>0.45787099999999997</v>
      </c>
      <c r="AN25" s="214">
        <v>0.40496399999999999</v>
      </c>
      <c r="AO25" s="214">
        <v>0.32470900000000003</v>
      </c>
      <c r="AP25" s="214">
        <v>0.26916600000000002</v>
      </c>
      <c r="AQ25" s="214">
        <v>0.254774</v>
      </c>
      <c r="AR25" s="214">
        <v>0.274233</v>
      </c>
      <c r="AS25" s="214">
        <v>0.27932299999999999</v>
      </c>
      <c r="AT25" s="214">
        <v>0.29383900000000002</v>
      </c>
      <c r="AU25" s="214">
        <v>0.38556699999999999</v>
      </c>
      <c r="AV25" s="214">
        <v>0.44671</v>
      </c>
      <c r="AW25" s="214">
        <v>0.53029999999999999</v>
      </c>
      <c r="AX25" s="214">
        <v>0.51532299999999998</v>
      </c>
      <c r="AY25" s="214">
        <v>0.51093599999999995</v>
      </c>
      <c r="AZ25" s="214">
        <v>0.430759</v>
      </c>
      <c r="BA25" s="214">
        <v>0.346968</v>
      </c>
      <c r="BB25" s="214">
        <v>0.30919999999999997</v>
      </c>
      <c r="BC25" s="214">
        <v>0.25954749999999999</v>
      </c>
      <c r="BD25" s="214">
        <v>0.28240789999999999</v>
      </c>
      <c r="BE25" s="355">
        <v>0.27893040000000002</v>
      </c>
      <c r="BF25" s="355">
        <v>0.29733140000000002</v>
      </c>
      <c r="BG25" s="355">
        <v>0.34342040000000001</v>
      </c>
      <c r="BH25" s="355">
        <v>0.39934639999999999</v>
      </c>
      <c r="BI25" s="355">
        <v>0.45594879999999999</v>
      </c>
      <c r="BJ25" s="355">
        <v>0.45080629999999999</v>
      </c>
      <c r="BK25" s="355">
        <v>0.41907070000000002</v>
      </c>
      <c r="BL25" s="355">
        <v>0.37568410000000002</v>
      </c>
      <c r="BM25" s="355">
        <v>0.3224418</v>
      </c>
      <c r="BN25" s="355">
        <v>0.2792289</v>
      </c>
      <c r="BO25" s="355">
        <v>0.26501449999999999</v>
      </c>
      <c r="BP25" s="355">
        <v>0.28317750000000003</v>
      </c>
      <c r="BQ25" s="355">
        <v>0.27889839999999999</v>
      </c>
      <c r="BR25" s="355">
        <v>0.29644799999999999</v>
      </c>
      <c r="BS25" s="355">
        <v>0.34394219999999998</v>
      </c>
      <c r="BT25" s="355">
        <v>0.40328160000000002</v>
      </c>
      <c r="BU25" s="355">
        <v>0.46095900000000001</v>
      </c>
      <c r="BV25" s="355">
        <v>0.45124350000000002</v>
      </c>
    </row>
    <row r="26" spans="1:74" x14ac:dyDescent="0.2">
      <c r="A26" s="640" t="s">
        <v>978</v>
      </c>
      <c r="B26" s="641" t="s">
        <v>1215</v>
      </c>
      <c r="C26" s="214">
        <v>0.159548</v>
      </c>
      <c r="D26" s="214">
        <v>0.18427499999999999</v>
      </c>
      <c r="E26" s="214">
        <v>0.165161</v>
      </c>
      <c r="F26" s="214">
        <v>0.172433</v>
      </c>
      <c r="G26" s="214">
        <v>0.17029</v>
      </c>
      <c r="H26" s="214">
        <v>0.14829999999999999</v>
      </c>
      <c r="I26" s="214">
        <v>0.15009600000000001</v>
      </c>
      <c r="J26" s="214">
        <v>0.16070899999999999</v>
      </c>
      <c r="K26" s="214">
        <v>0.19856599999999999</v>
      </c>
      <c r="L26" s="214">
        <v>0.19728999999999999</v>
      </c>
      <c r="M26" s="214">
        <v>0.18166599999999999</v>
      </c>
      <c r="N26" s="214">
        <v>0.19764499999999999</v>
      </c>
      <c r="O26" s="214">
        <v>0.17054800000000001</v>
      </c>
      <c r="P26" s="214">
        <v>0.18024999999999999</v>
      </c>
      <c r="Q26" s="214">
        <v>0.18335399999999999</v>
      </c>
      <c r="R26" s="214">
        <v>0.16506599999999999</v>
      </c>
      <c r="S26" s="214">
        <v>0.14003199999999999</v>
      </c>
      <c r="T26" s="214">
        <v>0.15840000000000001</v>
      </c>
      <c r="U26" s="214">
        <v>0.15270900000000001</v>
      </c>
      <c r="V26" s="214">
        <v>0.17196700000000001</v>
      </c>
      <c r="W26" s="214">
        <v>0.18953300000000001</v>
      </c>
      <c r="X26" s="214">
        <v>0.16619300000000001</v>
      </c>
      <c r="Y26" s="214">
        <v>0.160166</v>
      </c>
      <c r="Z26" s="214">
        <v>0.14912900000000001</v>
      </c>
      <c r="AA26" s="214">
        <v>0.131935</v>
      </c>
      <c r="AB26" s="214">
        <v>0.14482100000000001</v>
      </c>
      <c r="AC26" s="214">
        <v>0.15432199999999999</v>
      </c>
      <c r="AD26" s="214">
        <v>0.150066</v>
      </c>
      <c r="AE26" s="214">
        <v>0.16083800000000001</v>
      </c>
      <c r="AF26" s="214">
        <v>0.1565</v>
      </c>
      <c r="AG26" s="214">
        <v>0.14816099999999999</v>
      </c>
      <c r="AH26" s="214">
        <v>0.14438699999999999</v>
      </c>
      <c r="AI26" s="214">
        <v>0.1741</v>
      </c>
      <c r="AJ26" s="214">
        <v>0.17535400000000001</v>
      </c>
      <c r="AK26" s="214">
        <v>0.15506600000000001</v>
      </c>
      <c r="AL26" s="214">
        <v>0.14661199999999999</v>
      </c>
      <c r="AM26" s="214">
        <v>0.12883800000000001</v>
      </c>
      <c r="AN26" s="214">
        <v>0.139214</v>
      </c>
      <c r="AO26" s="214">
        <v>0.168935</v>
      </c>
      <c r="AP26" s="214">
        <v>0.13589999999999999</v>
      </c>
      <c r="AQ26" s="214">
        <v>0.13864499999999999</v>
      </c>
      <c r="AR26" s="214">
        <v>0.13966600000000001</v>
      </c>
      <c r="AS26" s="214">
        <v>0.152419</v>
      </c>
      <c r="AT26" s="214">
        <v>0.155032</v>
      </c>
      <c r="AU26" s="214">
        <v>0.160133</v>
      </c>
      <c r="AV26" s="214">
        <v>0.15625800000000001</v>
      </c>
      <c r="AW26" s="214">
        <v>0.145867</v>
      </c>
      <c r="AX26" s="214">
        <v>0.13403200000000001</v>
      </c>
      <c r="AY26" s="214">
        <v>0.15735499999999999</v>
      </c>
      <c r="AZ26" s="214">
        <v>0.136655</v>
      </c>
      <c r="BA26" s="214">
        <v>0.14016100000000001</v>
      </c>
      <c r="BB26" s="214">
        <v>0.140433</v>
      </c>
      <c r="BC26" s="214">
        <v>0.14886170000000001</v>
      </c>
      <c r="BD26" s="214">
        <v>0.15700120000000001</v>
      </c>
      <c r="BE26" s="355">
        <v>0.15589810000000001</v>
      </c>
      <c r="BF26" s="355">
        <v>0.1564179</v>
      </c>
      <c r="BG26" s="355">
        <v>0.17033200000000001</v>
      </c>
      <c r="BH26" s="355">
        <v>0.1664204</v>
      </c>
      <c r="BI26" s="355">
        <v>0.15778159999999999</v>
      </c>
      <c r="BJ26" s="355">
        <v>0.15224989999999999</v>
      </c>
      <c r="BK26" s="355">
        <v>0.14126520000000001</v>
      </c>
      <c r="BL26" s="355">
        <v>0.1561949</v>
      </c>
      <c r="BM26" s="355">
        <v>0.15817609999999999</v>
      </c>
      <c r="BN26" s="355">
        <v>0.1553871</v>
      </c>
      <c r="BO26" s="355">
        <v>0.1625588</v>
      </c>
      <c r="BP26" s="355">
        <v>0.1588425</v>
      </c>
      <c r="BQ26" s="355">
        <v>0.15710789999999999</v>
      </c>
      <c r="BR26" s="355">
        <v>0.15637960000000001</v>
      </c>
      <c r="BS26" s="355">
        <v>0.170073</v>
      </c>
      <c r="BT26" s="355">
        <v>0.16694680000000001</v>
      </c>
      <c r="BU26" s="355">
        <v>0.15892709999999999</v>
      </c>
      <c r="BV26" s="355">
        <v>0.15275030000000001</v>
      </c>
    </row>
    <row r="27" spans="1:74" x14ac:dyDescent="0.2">
      <c r="A27" s="640"/>
      <c r="B27" s="64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648"/>
      <c r="AZ27" s="648"/>
      <c r="BA27" s="648"/>
      <c r="BB27" s="648"/>
      <c r="BC27" s="648"/>
      <c r="BD27" s="648"/>
      <c r="BE27" s="405"/>
      <c r="BF27" s="405"/>
      <c r="BG27" s="405"/>
      <c r="BH27" s="405"/>
      <c r="BI27" s="405"/>
      <c r="BJ27" s="405"/>
      <c r="BK27" s="405"/>
      <c r="BL27" s="405"/>
      <c r="BM27" s="405"/>
      <c r="BN27" s="405"/>
      <c r="BO27" s="405"/>
      <c r="BP27" s="405"/>
      <c r="BQ27" s="405"/>
      <c r="BR27" s="405"/>
      <c r="BS27" s="405"/>
      <c r="BT27" s="405"/>
      <c r="BU27" s="405"/>
      <c r="BV27" s="405"/>
    </row>
    <row r="28" spans="1:74" x14ac:dyDescent="0.2">
      <c r="A28" s="639"/>
      <c r="B28" s="155" t="s">
        <v>1218</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648"/>
      <c r="AZ28" s="648"/>
      <c r="BA28" s="648"/>
      <c r="BB28" s="648"/>
      <c r="BC28" s="648"/>
      <c r="BD28" s="648"/>
      <c r="BE28" s="405"/>
      <c r="BF28" s="405"/>
      <c r="BG28" s="405"/>
      <c r="BH28" s="405"/>
      <c r="BI28" s="405"/>
      <c r="BJ28" s="405"/>
      <c r="BK28" s="405"/>
      <c r="BL28" s="405"/>
      <c r="BM28" s="405"/>
      <c r="BN28" s="405"/>
      <c r="BO28" s="405"/>
      <c r="BP28" s="405"/>
      <c r="BQ28" s="405"/>
      <c r="BR28" s="405"/>
      <c r="BS28" s="405"/>
      <c r="BT28" s="405"/>
      <c r="BU28" s="405"/>
      <c r="BV28" s="405"/>
    </row>
    <row r="29" spans="1:74" x14ac:dyDescent="0.2">
      <c r="A29" s="640" t="s">
        <v>1219</v>
      </c>
      <c r="B29" s="641" t="s">
        <v>1220</v>
      </c>
      <c r="C29" s="214">
        <v>0.99132200000000004</v>
      </c>
      <c r="D29" s="214">
        <v>0.94820599999999999</v>
      </c>
      <c r="E29" s="214">
        <v>0.94261200000000001</v>
      </c>
      <c r="F29" s="214">
        <v>0.93783300000000003</v>
      </c>
      <c r="G29" s="214">
        <v>0.915354</v>
      </c>
      <c r="H29" s="214">
        <v>0.94543299999999997</v>
      </c>
      <c r="I29" s="214">
        <v>0.974935</v>
      </c>
      <c r="J29" s="214">
        <v>0.96725799999999995</v>
      </c>
      <c r="K29" s="214">
        <v>0.95663299999999996</v>
      </c>
      <c r="L29" s="214">
        <v>0.975935</v>
      </c>
      <c r="M29" s="214">
        <v>0.97516599999999998</v>
      </c>
      <c r="N29" s="214">
        <v>0.96967700000000001</v>
      </c>
      <c r="O29" s="214">
        <v>0.95306400000000002</v>
      </c>
      <c r="P29" s="214">
        <v>0.98485699999999998</v>
      </c>
      <c r="Q29" s="214">
        <v>0.93222499999999997</v>
      </c>
      <c r="R29" s="214">
        <v>0.92169999999999996</v>
      </c>
      <c r="S29" s="214">
        <v>0.93474100000000004</v>
      </c>
      <c r="T29" s="214">
        <v>0.90559999999999996</v>
      </c>
      <c r="U29" s="214">
        <v>0.98725799999999997</v>
      </c>
      <c r="V29" s="214">
        <v>0.95425800000000005</v>
      </c>
      <c r="W29" s="214">
        <v>1.050333</v>
      </c>
      <c r="X29" s="214">
        <v>1.063709</v>
      </c>
      <c r="Y29" s="214">
        <v>1.088166</v>
      </c>
      <c r="Z29" s="214">
        <v>1.1059030000000001</v>
      </c>
      <c r="AA29" s="214">
        <v>1.0660000000000001</v>
      </c>
      <c r="AB29" s="214">
        <v>1.0137849999999999</v>
      </c>
      <c r="AC29" s="214">
        <v>1.038419</v>
      </c>
      <c r="AD29" s="214">
        <v>0.97046600000000005</v>
      </c>
      <c r="AE29" s="214">
        <v>0.98609599999999997</v>
      </c>
      <c r="AF29" s="214">
        <v>1.007466</v>
      </c>
      <c r="AG29" s="214">
        <v>1.0508710000000001</v>
      </c>
      <c r="AH29" s="214">
        <v>1.149451</v>
      </c>
      <c r="AI29" s="214">
        <v>1.0971660000000001</v>
      </c>
      <c r="AJ29" s="214">
        <v>1.0400640000000001</v>
      </c>
      <c r="AK29" s="214">
        <v>1.096166</v>
      </c>
      <c r="AL29" s="214">
        <v>1.055677</v>
      </c>
      <c r="AM29" s="214">
        <v>1.015741</v>
      </c>
      <c r="AN29" s="214">
        <v>1.086071</v>
      </c>
      <c r="AO29" s="214">
        <v>1.0076449999999999</v>
      </c>
      <c r="AP29" s="214">
        <v>1.0556000000000001</v>
      </c>
      <c r="AQ29" s="214">
        <v>1.0334829999999999</v>
      </c>
      <c r="AR29" s="214">
        <v>0.969333</v>
      </c>
      <c r="AS29" s="214">
        <v>1.0669999999999999</v>
      </c>
      <c r="AT29" s="214">
        <v>0.97122600000000003</v>
      </c>
      <c r="AU29" s="214">
        <v>1.0353000000000001</v>
      </c>
      <c r="AV29" s="214">
        <v>1.0682259999999999</v>
      </c>
      <c r="AW29" s="214">
        <v>1.1696</v>
      </c>
      <c r="AX29" s="214">
        <v>1.1408389999999999</v>
      </c>
      <c r="AY29" s="214">
        <v>1.103936</v>
      </c>
      <c r="AZ29" s="214">
        <v>1.0941719999999999</v>
      </c>
      <c r="BA29" s="214">
        <v>1.1160589999999999</v>
      </c>
      <c r="BB29" s="214">
        <v>1.07517</v>
      </c>
      <c r="BC29" s="214">
        <v>1.0823309999999999</v>
      </c>
      <c r="BD29" s="214">
        <v>1.065356</v>
      </c>
      <c r="BE29" s="355">
        <v>1.106778</v>
      </c>
      <c r="BF29" s="355">
        <v>1.121748</v>
      </c>
      <c r="BG29" s="355">
        <v>1.124887</v>
      </c>
      <c r="BH29" s="355">
        <v>1.1399809999999999</v>
      </c>
      <c r="BI29" s="355">
        <v>1.1973819999999999</v>
      </c>
      <c r="BJ29" s="355">
        <v>1.1818139999999999</v>
      </c>
      <c r="BK29" s="355">
        <v>1.143732</v>
      </c>
      <c r="BL29" s="355">
        <v>1.123324</v>
      </c>
      <c r="BM29" s="355">
        <v>1.1409260000000001</v>
      </c>
      <c r="BN29" s="355">
        <v>1.1371709999999999</v>
      </c>
      <c r="BO29" s="355">
        <v>1.143831</v>
      </c>
      <c r="BP29" s="355">
        <v>1.1589989999999999</v>
      </c>
      <c r="BQ29" s="355">
        <v>1.217616</v>
      </c>
      <c r="BR29" s="355">
        <v>1.2314970000000001</v>
      </c>
      <c r="BS29" s="355">
        <v>1.2462759999999999</v>
      </c>
      <c r="BT29" s="355">
        <v>1.256262</v>
      </c>
      <c r="BU29" s="355">
        <v>1.316154</v>
      </c>
      <c r="BV29" s="355">
        <v>1.286386</v>
      </c>
    </row>
    <row r="30" spans="1:74" x14ac:dyDescent="0.2">
      <c r="A30" s="640" t="s">
        <v>1221</v>
      </c>
      <c r="B30" s="641" t="s">
        <v>1222</v>
      </c>
      <c r="C30" s="214">
        <v>1.435524</v>
      </c>
      <c r="D30" s="214">
        <v>1.358142</v>
      </c>
      <c r="E30" s="214">
        <v>1.133826</v>
      </c>
      <c r="F30" s="214">
        <v>1.005293</v>
      </c>
      <c r="G30" s="214">
        <v>1.0373049999999999</v>
      </c>
      <c r="H30" s="214">
        <v>1.033274</v>
      </c>
      <c r="I30" s="214">
        <v>0.98959900000000001</v>
      </c>
      <c r="J30" s="214">
        <v>1.0433760000000001</v>
      </c>
      <c r="K30" s="214">
        <v>1.095297</v>
      </c>
      <c r="L30" s="214">
        <v>1.238523</v>
      </c>
      <c r="M30" s="214">
        <v>1.2774179999999999</v>
      </c>
      <c r="N30" s="214">
        <v>1.452345</v>
      </c>
      <c r="O30" s="214">
        <v>1.7008430000000001</v>
      </c>
      <c r="P30" s="214">
        <v>1.604684</v>
      </c>
      <c r="Q30" s="214">
        <v>1.390374</v>
      </c>
      <c r="R30" s="214">
        <v>1.174285</v>
      </c>
      <c r="S30" s="214">
        <v>0.97267300000000001</v>
      </c>
      <c r="T30" s="214">
        <v>0.94874199999999997</v>
      </c>
      <c r="U30" s="214">
        <v>1.0742849999999999</v>
      </c>
      <c r="V30" s="214">
        <v>1.0515300000000001</v>
      </c>
      <c r="W30" s="214">
        <v>1.1121559999999999</v>
      </c>
      <c r="X30" s="214">
        <v>1.3451070000000001</v>
      </c>
      <c r="Y30" s="214">
        <v>1.4007050000000001</v>
      </c>
      <c r="Z30" s="214">
        <v>1.5430159999999999</v>
      </c>
      <c r="AA30" s="214">
        <v>1.703317</v>
      </c>
      <c r="AB30" s="214">
        <v>1.445079</v>
      </c>
      <c r="AC30" s="214">
        <v>1.2410669999999999</v>
      </c>
      <c r="AD30" s="214">
        <v>1.008805</v>
      </c>
      <c r="AE30" s="214">
        <v>0.76988199999999996</v>
      </c>
      <c r="AF30" s="214">
        <v>0.94150400000000001</v>
      </c>
      <c r="AG30" s="214">
        <v>0.93579199999999996</v>
      </c>
      <c r="AH30" s="214">
        <v>1.009844</v>
      </c>
      <c r="AI30" s="214">
        <v>1.0759209999999999</v>
      </c>
      <c r="AJ30" s="214">
        <v>1.13378</v>
      </c>
      <c r="AK30" s="214">
        <v>1.3458619999999999</v>
      </c>
      <c r="AL30" s="214">
        <v>1.408428</v>
      </c>
      <c r="AM30" s="214">
        <v>1.5681320000000001</v>
      </c>
      <c r="AN30" s="214">
        <v>1.5509390000000001</v>
      </c>
      <c r="AO30" s="214">
        <v>1.189508</v>
      </c>
      <c r="AP30" s="214">
        <v>0.96111100000000005</v>
      </c>
      <c r="AQ30" s="214">
        <v>0.80113000000000001</v>
      </c>
      <c r="AR30" s="214">
        <v>1.0156149999999999</v>
      </c>
      <c r="AS30" s="214">
        <v>0.97987500000000005</v>
      </c>
      <c r="AT30" s="214">
        <v>0.99792899999999995</v>
      </c>
      <c r="AU30" s="214">
        <v>0.89612999999999998</v>
      </c>
      <c r="AV30" s="214">
        <v>1.0195369999999999</v>
      </c>
      <c r="AW30" s="214">
        <v>1.1453660000000001</v>
      </c>
      <c r="AX30" s="214">
        <v>1.3558889999999999</v>
      </c>
      <c r="AY30" s="214">
        <v>1.5771489999999999</v>
      </c>
      <c r="AZ30" s="214">
        <v>1.4897579999999999</v>
      </c>
      <c r="BA30" s="214">
        <v>1.1602209999999999</v>
      </c>
      <c r="BB30" s="214">
        <v>0.91766800000000004</v>
      </c>
      <c r="BC30" s="214">
        <v>0.88080645161000004</v>
      </c>
      <c r="BD30" s="214">
        <v>0.87539999999999996</v>
      </c>
      <c r="BE30" s="355">
        <v>0.89139000000000002</v>
      </c>
      <c r="BF30" s="355">
        <v>0.94507529999999995</v>
      </c>
      <c r="BG30" s="355">
        <v>0.96651929999999997</v>
      </c>
      <c r="BH30" s="355">
        <v>1.103057</v>
      </c>
      <c r="BI30" s="355">
        <v>1.212691</v>
      </c>
      <c r="BJ30" s="355">
        <v>1.410949</v>
      </c>
      <c r="BK30" s="355">
        <v>1.4883109999999999</v>
      </c>
      <c r="BL30" s="355">
        <v>1.3741540000000001</v>
      </c>
      <c r="BM30" s="355">
        <v>1.1414580000000001</v>
      </c>
      <c r="BN30" s="355">
        <v>0.93373779999999995</v>
      </c>
      <c r="BO30" s="355">
        <v>0.86131259999999998</v>
      </c>
      <c r="BP30" s="355">
        <v>0.89555969999999996</v>
      </c>
      <c r="BQ30" s="355">
        <v>0.91031379999999995</v>
      </c>
      <c r="BR30" s="355">
        <v>0.95241659999999995</v>
      </c>
      <c r="BS30" s="355">
        <v>0.97620739999999995</v>
      </c>
      <c r="BT30" s="355">
        <v>1.057469</v>
      </c>
      <c r="BU30" s="355">
        <v>1.175405</v>
      </c>
      <c r="BV30" s="355">
        <v>1.4057390000000001</v>
      </c>
    </row>
    <row r="31" spans="1:74" x14ac:dyDescent="0.2">
      <c r="A31" s="640" t="s">
        <v>1223</v>
      </c>
      <c r="B31" s="641" t="s">
        <v>1214</v>
      </c>
      <c r="C31" s="214">
        <v>6.9775000000000004E-2</v>
      </c>
      <c r="D31" s="214">
        <v>0.13292300000000001</v>
      </c>
      <c r="E31" s="214">
        <v>0.155086</v>
      </c>
      <c r="F31" s="214">
        <v>0.154947</v>
      </c>
      <c r="G31" s="214">
        <v>0.133186</v>
      </c>
      <c r="H31" s="214">
        <v>5.8111999999999997E-2</v>
      </c>
      <c r="I31" s="214">
        <v>9.3712000000000004E-2</v>
      </c>
      <c r="J31" s="214">
        <v>0.12514500000000001</v>
      </c>
      <c r="K31" s="214">
        <v>9.7359000000000001E-2</v>
      </c>
      <c r="L31" s="214">
        <v>0.12975600000000001</v>
      </c>
      <c r="M31" s="214">
        <v>0.13747799999999999</v>
      </c>
      <c r="N31" s="214">
        <v>0.12637100000000001</v>
      </c>
      <c r="O31" s="214">
        <v>0.10315100000000001</v>
      </c>
      <c r="P31" s="214">
        <v>0.18554899999999999</v>
      </c>
      <c r="Q31" s="214">
        <v>0.16999700000000001</v>
      </c>
      <c r="R31" s="214">
        <v>0.186781</v>
      </c>
      <c r="S31" s="214">
        <v>0.17400599999999999</v>
      </c>
      <c r="T31" s="214">
        <v>0.19403500000000001</v>
      </c>
      <c r="U31" s="214">
        <v>0.21732499999999999</v>
      </c>
      <c r="V31" s="214">
        <v>0.17558799999999999</v>
      </c>
      <c r="W31" s="214">
        <v>0.113916</v>
      </c>
      <c r="X31" s="214">
        <v>0.198436</v>
      </c>
      <c r="Y31" s="214">
        <v>0.20017599999999999</v>
      </c>
      <c r="Z31" s="214">
        <v>0.17330200000000001</v>
      </c>
      <c r="AA31" s="214">
        <v>0.165989</v>
      </c>
      <c r="AB31" s="214">
        <v>0.14400199999999999</v>
      </c>
      <c r="AC31" s="214">
        <v>0.12595100000000001</v>
      </c>
      <c r="AD31" s="214">
        <v>0.218914</v>
      </c>
      <c r="AE31" s="214">
        <v>0.18706</v>
      </c>
      <c r="AF31" s="214">
        <v>0.147455</v>
      </c>
      <c r="AG31" s="214">
        <v>0.15660099999999999</v>
      </c>
      <c r="AH31" s="214">
        <v>0.18299299999999999</v>
      </c>
      <c r="AI31" s="214">
        <v>0.16670599999999999</v>
      </c>
      <c r="AJ31" s="214">
        <v>0.23589299999999999</v>
      </c>
      <c r="AK31" s="214">
        <v>0.231684</v>
      </c>
      <c r="AL31" s="214">
        <v>0.20369300000000001</v>
      </c>
      <c r="AM31" s="214">
        <v>0.180731</v>
      </c>
      <c r="AN31" s="214">
        <v>0.12479</v>
      </c>
      <c r="AO31" s="214">
        <v>0.158885</v>
      </c>
      <c r="AP31" s="214">
        <v>0.212755</v>
      </c>
      <c r="AQ31" s="214">
        <v>0.27309699999999998</v>
      </c>
      <c r="AR31" s="214">
        <v>0.22592599999999999</v>
      </c>
      <c r="AS31" s="214">
        <v>0.28259800000000002</v>
      </c>
      <c r="AT31" s="214">
        <v>0.21998200000000001</v>
      </c>
      <c r="AU31" s="214">
        <v>0.140845</v>
      </c>
      <c r="AV31" s="214">
        <v>0.20577300000000001</v>
      </c>
      <c r="AW31" s="214">
        <v>0.20119300000000001</v>
      </c>
      <c r="AX31" s="214">
        <v>0.188557</v>
      </c>
      <c r="AY31" s="214">
        <v>0.216917</v>
      </c>
      <c r="AZ31" s="214">
        <v>0.13935500000000001</v>
      </c>
      <c r="BA31" s="214">
        <v>0.167513</v>
      </c>
      <c r="BB31" s="214">
        <v>0.26216200000000001</v>
      </c>
      <c r="BC31" s="214">
        <v>0.21970239999999999</v>
      </c>
      <c r="BD31" s="214">
        <v>0.17957219999999999</v>
      </c>
      <c r="BE31" s="355">
        <v>0.1950836</v>
      </c>
      <c r="BF31" s="355">
        <v>0.19121270000000001</v>
      </c>
      <c r="BG31" s="355">
        <v>0.15409790000000001</v>
      </c>
      <c r="BH31" s="355">
        <v>0.1821034</v>
      </c>
      <c r="BI31" s="355">
        <v>0.2011857</v>
      </c>
      <c r="BJ31" s="355">
        <v>0.1868872</v>
      </c>
      <c r="BK31" s="355">
        <v>0.1301349</v>
      </c>
      <c r="BL31" s="355">
        <v>0.16787730000000001</v>
      </c>
      <c r="BM31" s="355">
        <v>0.17441470000000001</v>
      </c>
      <c r="BN31" s="355">
        <v>0.20709069999999999</v>
      </c>
      <c r="BO31" s="355">
        <v>0.195302</v>
      </c>
      <c r="BP31" s="355">
        <v>0.1862026</v>
      </c>
      <c r="BQ31" s="355">
        <v>0.20370569999999999</v>
      </c>
      <c r="BR31" s="355">
        <v>0.20140179999999999</v>
      </c>
      <c r="BS31" s="355">
        <v>0.165774</v>
      </c>
      <c r="BT31" s="355">
        <v>0.19545170000000001</v>
      </c>
      <c r="BU31" s="355">
        <v>0.21566250000000001</v>
      </c>
      <c r="BV31" s="355">
        <v>0.202214</v>
      </c>
    </row>
    <row r="32" spans="1:74" x14ac:dyDescent="0.2">
      <c r="A32" s="640" t="s">
        <v>965</v>
      </c>
      <c r="B32" s="641" t="s">
        <v>1215</v>
      </c>
      <c r="C32" s="214">
        <v>9.8088999999999996E-2</v>
      </c>
      <c r="D32" s="214">
        <v>2.6828999999999999E-2</v>
      </c>
      <c r="E32" s="214">
        <v>3.4619999999999998E-3</v>
      </c>
      <c r="F32" s="214">
        <v>4.9042000000000002E-2</v>
      </c>
      <c r="G32" s="214">
        <v>6.9508E-2</v>
      </c>
      <c r="H32" s="214">
        <v>1.6964E-2</v>
      </c>
      <c r="I32" s="214">
        <v>7.1096000000000006E-2</v>
      </c>
      <c r="J32" s="214">
        <v>7.5669E-2</v>
      </c>
      <c r="K32" s="214">
        <v>1.4710000000000001E-2</v>
      </c>
      <c r="L32" s="214">
        <v>8.8131000000000001E-2</v>
      </c>
      <c r="M32" s="214">
        <v>4.0804E-2</v>
      </c>
      <c r="N32" s="214">
        <v>4.0801999999999998E-2</v>
      </c>
      <c r="O32" s="214">
        <v>3.2238000000000003E-2</v>
      </c>
      <c r="P32" s="214">
        <v>-1.8321E-2</v>
      </c>
      <c r="Q32" s="214">
        <v>6.7559999999999995E-2</v>
      </c>
      <c r="R32" s="214">
        <v>4.6733999999999998E-2</v>
      </c>
      <c r="S32" s="214">
        <v>7.7313000000000007E-2</v>
      </c>
      <c r="T32" s="214">
        <v>0.11615200000000001</v>
      </c>
      <c r="U32" s="214">
        <v>-3.7383E-2</v>
      </c>
      <c r="V32" s="214">
        <v>4.1739999999999999E-2</v>
      </c>
      <c r="W32" s="214">
        <v>0.156163</v>
      </c>
      <c r="X32" s="214">
        <v>-7.5249999999999996E-3</v>
      </c>
      <c r="Y32" s="214">
        <v>0.110329</v>
      </c>
      <c r="Z32" s="214">
        <v>8.4940000000000002E-2</v>
      </c>
      <c r="AA32" s="214">
        <v>5.0706000000000001E-2</v>
      </c>
      <c r="AB32" s="214">
        <v>6.9922999999999999E-2</v>
      </c>
      <c r="AC32" s="214">
        <v>2.2904999999999998E-2</v>
      </c>
      <c r="AD32" s="214">
        <v>1.529E-2</v>
      </c>
      <c r="AE32" s="214">
        <v>2.3560000000000001E-2</v>
      </c>
      <c r="AF32" s="214">
        <v>8.6926000000000003E-2</v>
      </c>
      <c r="AG32" s="214">
        <v>6.7380000000000001E-3</v>
      </c>
      <c r="AH32" s="214">
        <v>3.8332999999999999E-2</v>
      </c>
      <c r="AI32" s="214">
        <v>7.8171000000000004E-2</v>
      </c>
      <c r="AJ32" s="214">
        <v>8.0200999999999995E-2</v>
      </c>
      <c r="AK32" s="214">
        <v>5.4266000000000002E-2</v>
      </c>
      <c r="AL32" s="214">
        <v>0.104488</v>
      </c>
      <c r="AM32" s="214">
        <v>6.1726000000000003E-2</v>
      </c>
      <c r="AN32" s="214">
        <v>7.8862000000000002E-2</v>
      </c>
      <c r="AO32" s="214">
        <v>0.14596999999999999</v>
      </c>
      <c r="AP32" s="214">
        <v>0.110753</v>
      </c>
      <c r="AQ32" s="214">
        <v>6.3590999999999995E-2</v>
      </c>
      <c r="AR32" s="214">
        <v>9.0794E-2</v>
      </c>
      <c r="AS32" s="214">
        <v>7.2523000000000004E-2</v>
      </c>
      <c r="AT32" s="214">
        <v>0.14625199999999999</v>
      </c>
      <c r="AU32" s="214">
        <v>6.2453000000000002E-2</v>
      </c>
      <c r="AV32" s="214">
        <v>0.13528699999999999</v>
      </c>
      <c r="AW32" s="214">
        <v>3.6232E-2</v>
      </c>
      <c r="AX32" s="214">
        <v>8.0179E-2</v>
      </c>
      <c r="AY32" s="214">
        <v>5.9264999999999998E-2</v>
      </c>
      <c r="AZ32" s="214">
        <v>9.7900000000000005E-4</v>
      </c>
      <c r="BA32" s="214">
        <v>6.2993999999999994E-2</v>
      </c>
      <c r="BB32" s="214">
        <v>4.1641999999999998E-2</v>
      </c>
      <c r="BC32" s="214">
        <v>4.6811699999999998E-2</v>
      </c>
      <c r="BD32" s="214">
        <v>7.31102E-2</v>
      </c>
      <c r="BE32" s="355">
        <v>2.9295700000000001E-2</v>
      </c>
      <c r="BF32" s="355">
        <v>8.2797200000000001E-2</v>
      </c>
      <c r="BG32" s="355">
        <v>6.7852700000000002E-2</v>
      </c>
      <c r="BH32" s="355">
        <v>7.48505E-2</v>
      </c>
      <c r="BI32" s="355">
        <v>6.9086499999999995E-2</v>
      </c>
      <c r="BJ32" s="355">
        <v>7.0468199999999995E-2</v>
      </c>
      <c r="BK32" s="355">
        <v>3.0515199999999999E-2</v>
      </c>
      <c r="BL32" s="355">
        <v>5.60557E-2</v>
      </c>
      <c r="BM32" s="355">
        <v>7.1289199999999997E-2</v>
      </c>
      <c r="BN32" s="355">
        <v>5.3502899999999999E-2</v>
      </c>
      <c r="BO32" s="355">
        <v>4.70958E-2</v>
      </c>
      <c r="BP32" s="355">
        <v>7.3017899999999997E-2</v>
      </c>
      <c r="BQ32" s="355">
        <v>2.93257E-2</v>
      </c>
      <c r="BR32" s="355">
        <v>8.27875E-2</v>
      </c>
      <c r="BS32" s="355">
        <v>6.7855899999999997E-2</v>
      </c>
      <c r="BT32" s="355">
        <v>7.4849399999999996E-2</v>
      </c>
      <c r="BU32" s="355">
        <v>6.9086800000000004E-2</v>
      </c>
      <c r="BV32" s="355">
        <v>7.0468100000000006E-2</v>
      </c>
    </row>
    <row r="33" spans="1:74" x14ac:dyDescent="0.2">
      <c r="A33" s="640"/>
      <c r="B33" s="64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648"/>
      <c r="AZ33" s="648"/>
      <c r="BA33" s="648"/>
      <c r="BB33" s="648"/>
      <c r="BC33" s="648"/>
      <c r="BD33" s="648"/>
      <c r="BE33" s="405"/>
      <c r="BF33" s="405"/>
      <c r="BG33" s="405"/>
      <c r="BH33" s="405"/>
      <c r="BI33" s="405"/>
      <c r="BJ33" s="405"/>
      <c r="BK33" s="405"/>
      <c r="BL33" s="405"/>
      <c r="BM33" s="405"/>
      <c r="BN33" s="405"/>
      <c r="BO33" s="405"/>
      <c r="BP33" s="405"/>
      <c r="BQ33" s="405"/>
      <c r="BR33" s="405"/>
      <c r="BS33" s="405"/>
      <c r="BT33" s="405"/>
      <c r="BU33" s="405"/>
      <c r="BV33" s="405"/>
    </row>
    <row r="34" spans="1:74" x14ac:dyDescent="0.2">
      <c r="A34" s="640"/>
      <c r="B34" s="155" t="s">
        <v>1224</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648"/>
      <c r="AZ34" s="648"/>
      <c r="BA34" s="648"/>
      <c r="BB34" s="648"/>
      <c r="BC34" s="648"/>
      <c r="BD34" s="648"/>
      <c r="BE34" s="405"/>
      <c r="BF34" s="405"/>
      <c r="BG34" s="405"/>
      <c r="BH34" s="405"/>
      <c r="BI34" s="405"/>
      <c r="BJ34" s="405"/>
      <c r="BK34" s="405"/>
      <c r="BL34" s="405"/>
      <c r="BM34" s="405"/>
      <c r="BN34" s="405"/>
      <c r="BO34" s="405"/>
      <c r="BP34" s="405"/>
      <c r="BQ34" s="405"/>
      <c r="BR34" s="405"/>
      <c r="BS34" s="405"/>
      <c r="BT34" s="405"/>
      <c r="BU34" s="405"/>
      <c r="BV34" s="405"/>
    </row>
    <row r="35" spans="1:74" x14ac:dyDescent="0.2">
      <c r="A35" s="640" t="s">
        <v>1225</v>
      </c>
      <c r="B35" s="641" t="s">
        <v>1220</v>
      </c>
      <c r="C35" s="214">
        <v>24.747</v>
      </c>
      <c r="D35" s="214">
        <v>27.681000000000001</v>
      </c>
      <c r="E35" s="214">
        <v>30.704000000000001</v>
      </c>
      <c r="F35" s="214">
        <v>33.030999999999999</v>
      </c>
      <c r="G35" s="214">
        <v>35.529000000000003</v>
      </c>
      <c r="H35" s="214">
        <v>35.033000000000001</v>
      </c>
      <c r="I35" s="214">
        <v>33.018000000000001</v>
      </c>
      <c r="J35" s="214">
        <v>32.573999999999998</v>
      </c>
      <c r="K35" s="214">
        <v>33.92</v>
      </c>
      <c r="L35" s="214">
        <v>35.177999999999997</v>
      </c>
      <c r="M35" s="214">
        <v>36.557000000000002</v>
      </c>
      <c r="N35" s="214">
        <v>35.396000000000001</v>
      </c>
      <c r="O35" s="214">
        <v>34.222999999999999</v>
      </c>
      <c r="P35" s="214">
        <v>33.799999999999997</v>
      </c>
      <c r="Q35" s="214">
        <v>34.703000000000003</v>
      </c>
      <c r="R35" s="214">
        <v>35.203000000000003</v>
      </c>
      <c r="S35" s="214">
        <v>35.305</v>
      </c>
      <c r="T35" s="214">
        <v>35.024000000000001</v>
      </c>
      <c r="U35" s="214">
        <v>33.581000000000003</v>
      </c>
      <c r="V35" s="214">
        <v>35.024999999999999</v>
      </c>
      <c r="W35" s="214">
        <v>34.780999999999999</v>
      </c>
      <c r="X35" s="214">
        <v>34.445999999999998</v>
      </c>
      <c r="Y35" s="214">
        <v>33.128999999999998</v>
      </c>
      <c r="Z35" s="214">
        <v>30.818000000000001</v>
      </c>
      <c r="AA35" s="214">
        <v>29.908999999999999</v>
      </c>
      <c r="AB35" s="214">
        <v>29.712</v>
      </c>
      <c r="AC35" s="214">
        <v>30.446999999999999</v>
      </c>
      <c r="AD35" s="214">
        <v>34.600999999999999</v>
      </c>
      <c r="AE35" s="214">
        <v>36.808</v>
      </c>
      <c r="AF35" s="214">
        <v>40.052</v>
      </c>
      <c r="AG35" s="214">
        <v>41.19</v>
      </c>
      <c r="AH35" s="214">
        <v>38.113999999999997</v>
      </c>
      <c r="AI35" s="214">
        <v>37.496000000000002</v>
      </c>
      <c r="AJ35" s="214">
        <v>38.130000000000003</v>
      </c>
      <c r="AK35" s="214">
        <v>36.366</v>
      </c>
      <c r="AL35" s="214">
        <v>34.863</v>
      </c>
      <c r="AM35" s="214">
        <v>32.753999999999998</v>
      </c>
      <c r="AN35" s="214">
        <v>30.245000000000001</v>
      </c>
      <c r="AO35" s="214">
        <v>31.027999999999999</v>
      </c>
      <c r="AP35" s="214">
        <v>31.702000000000002</v>
      </c>
      <c r="AQ35" s="214">
        <v>31.146000000000001</v>
      </c>
      <c r="AR35" s="214">
        <v>32.131999999999998</v>
      </c>
      <c r="AS35" s="214">
        <v>30.152999999999999</v>
      </c>
      <c r="AT35" s="214">
        <v>32.457999999999998</v>
      </c>
      <c r="AU35" s="214">
        <v>33.002000000000002</v>
      </c>
      <c r="AV35" s="214">
        <v>33.881</v>
      </c>
      <c r="AW35" s="214">
        <v>33.546999999999997</v>
      </c>
      <c r="AX35" s="214">
        <v>33.927999999999997</v>
      </c>
      <c r="AY35" s="214">
        <v>33.243000000000002</v>
      </c>
      <c r="AZ35" s="214">
        <v>32.732999999999997</v>
      </c>
      <c r="BA35" s="214">
        <v>35.234000000000002</v>
      </c>
      <c r="BB35" s="214">
        <v>39.064</v>
      </c>
      <c r="BC35" s="214">
        <v>40.599018389999998</v>
      </c>
      <c r="BD35" s="214">
        <v>41.977440000000001</v>
      </c>
      <c r="BE35" s="355">
        <v>42.325960000000002</v>
      </c>
      <c r="BF35" s="355">
        <v>42.353700000000003</v>
      </c>
      <c r="BG35" s="355">
        <v>42.481209999999997</v>
      </c>
      <c r="BH35" s="355">
        <v>42.062609999999999</v>
      </c>
      <c r="BI35" s="355">
        <v>40.325299999999999</v>
      </c>
      <c r="BJ35" s="355">
        <v>38.852910000000001</v>
      </c>
      <c r="BK35" s="355">
        <v>38.186860000000003</v>
      </c>
      <c r="BL35" s="355">
        <v>37.735909999999997</v>
      </c>
      <c r="BM35" s="355">
        <v>39.13496</v>
      </c>
      <c r="BN35" s="355">
        <v>40.725140000000003</v>
      </c>
      <c r="BO35" s="355">
        <v>41.889850000000003</v>
      </c>
      <c r="BP35" s="355">
        <v>42.396639999999998</v>
      </c>
      <c r="BQ35" s="355">
        <v>42.009860000000003</v>
      </c>
      <c r="BR35" s="355">
        <v>42.019379999999998</v>
      </c>
      <c r="BS35" s="355">
        <v>41.417079999999999</v>
      </c>
      <c r="BT35" s="355">
        <v>41.151339999999998</v>
      </c>
      <c r="BU35" s="355">
        <v>39.541249999999998</v>
      </c>
      <c r="BV35" s="355">
        <v>38.151870000000002</v>
      </c>
    </row>
    <row r="36" spans="1:74" x14ac:dyDescent="0.2">
      <c r="A36" s="640" t="s">
        <v>1226</v>
      </c>
      <c r="B36" s="641" t="s">
        <v>1222</v>
      </c>
      <c r="C36" s="214">
        <v>47.515000000000001</v>
      </c>
      <c r="D36" s="214">
        <v>43.395000000000003</v>
      </c>
      <c r="E36" s="214">
        <v>45.073999999999998</v>
      </c>
      <c r="F36" s="214">
        <v>50.136000000000003</v>
      </c>
      <c r="G36" s="214">
        <v>56.168999999999997</v>
      </c>
      <c r="H36" s="214">
        <v>61.79</v>
      </c>
      <c r="I36" s="214">
        <v>68.736000000000004</v>
      </c>
      <c r="J36" s="214">
        <v>73.063999999999993</v>
      </c>
      <c r="K36" s="214">
        <v>76.2</v>
      </c>
      <c r="L36" s="214">
        <v>74.638999999999996</v>
      </c>
      <c r="M36" s="214">
        <v>72.933000000000007</v>
      </c>
      <c r="N36" s="214">
        <v>67.991</v>
      </c>
      <c r="O36" s="214">
        <v>55.875</v>
      </c>
      <c r="P36" s="214">
        <v>46.994999999999997</v>
      </c>
      <c r="Q36" s="214">
        <v>40.674999999999997</v>
      </c>
      <c r="R36" s="214">
        <v>41.058</v>
      </c>
      <c r="S36" s="214">
        <v>46.901000000000003</v>
      </c>
      <c r="T36" s="214">
        <v>55.308</v>
      </c>
      <c r="U36" s="214">
        <v>59.920999999999999</v>
      </c>
      <c r="V36" s="214">
        <v>65.364999999999995</v>
      </c>
      <c r="W36" s="214">
        <v>68.099000000000004</v>
      </c>
      <c r="X36" s="214">
        <v>62.526000000000003</v>
      </c>
      <c r="Y36" s="214">
        <v>56.088000000000001</v>
      </c>
      <c r="Z36" s="214">
        <v>45.076999999999998</v>
      </c>
      <c r="AA36" s="214">
        <v>31.544</v>
      </c>
      <c r="AB36" s="214">
        <v>28.213999999999999</v>
      </c>
      <c r="AC36" s="214">
        <v>28.806999999999999</v>
      </c>
      <c r="AD36" s="214">
        <v>34.811999999999998</v>
      </c>
      <c r="AE36" s="214">
        <v>47.222000000000001</v>
      </c>
      <c r="AF36" s="214">
        <v>57.899000000000001</v>
      </c>
      <c r="AG36" s="214">
        <v>67.863</v>
      </c>
      <c r="AH36" s="214">
        <v>77.239000000000004</v>
      </c>
      <c r="AI36" s="214">
        <v>81.408000000000001</v>
      </c>
      <c r="AJ36" s="214">
        <v>81.543999999999997</v>
      </c>
      <c r="AK36" s="214">
        <v>80.706000000000003</v>
      </c>
      <c r="AL36" s="214">
        <v>77.945999999999998</v>
      </c>
      <c r="AM36" s="214">
        <v>67.778000000000006</v>
      </c>
      <c r="AN36" s="214">
        <v>54.789000000000001</v>
      </c>
      <c r="AO36" s="214">
        <v>58.1</v>
      </c>
      <c r="AP36" s="214">
        <v>65.277000000000001</v>
      </c>
      <c r="AQ36" s="214">
        <v>77.603999999999999</v>
      </c>
      <c r="AR36" s="214">
        <v>84.197000000000003</v>
      </c>
      <c r="AS36" s="214">
        <v>90.277000000000001</v>
      </c>
      <c r="AT36" s="214">
        <v>96.826999999999998</v>
      </c>
      <c r="AU36" s="214">
        <v>100.196</v>
      </c>
      <c r="AV36" s="214">
        <v>104.431</v>
      </c>
      <c r="AW36" s="214">
        <v>104.455</v>
      </c>
      <c r="AX36" s="214">
        <v>96.665000000000006</v>
      </c>
      <c r="AY36" s="214">
        <v>78.414000000000001</v>
      </c>
      <c r="AZ36" s="214">
        <v>64.796999999999997</v>
      </c>
      <c r="BA36" s="214">
        <v>66.378</v>
      </c>
      <c r="BB36" s="214">
        <v>73.861000000000004</v>
      </c>
      <c r="BC36" s="214">
        <v>78.097428570999995</v>
      </c>
      <c r="BD36" s="214">
        <v>86.037999999999997</v>
      </c>
      <c r="BE36" s="355">
        <v>91.726119999999995</v>
      </c>
      <c r="BF36" s="355">
        <v>95.906829999999999</v>
      </c>
      <c r="BG36" s="355">
        <v>98.416730000000001</v>
      </c>
      <c r="BH36" s="355">
        <v>97.307749999999999</v>
      </c>
      <c r="BI36" s="355">
        <v>94.924430000000001</v>
      </c>
      <c r="BJ36" s="355">
        <v>84.95205</v>
      </c>
      <c r="BK36" s="355">
        <v>68.597790000000003</v>
      </c>
      <c r="BL36" s="355">
        <v>58.472580000000001</v>
      </c>
      <c r="BM36" s="355">
        <v>55.210329999999999</v>
      </c>
      <c r="BN36" s="355">
        <v>57.700339999999997</v>
      </c>
      <c r="BO36" s="355">
        <v>63.238109999999999</v>
      </c>
      <c r="BP36" s="355">
        <v>70.063730000000007</v>
      </c>
      <c r="BQ36" s="355">
        <v>75.815610000000007</v>
      </c>
      <c r="BR36" s="355">
        <v>80.687640000000002</v>
      </c>
      <c r="BS36" s="355">
        <v>83.209100000000007</v>
      </c>
      <c r="BT36" s="355">
        <v>81.798609999999996</v>
      </c>
      <c r="BU36" s="355">
        <v>78.376639999999995</v>
      </c>
      <c r="BV36" s="355">
        <v>68.186760000000007</v>
      </c>
    </row>
    <row r="37" spans="1:74" x14ac:dyDescent="0.2">
      <c r="A37" s="640" t="s">
        <v>1227</v>
      </c>
      <c r="B37" s="641" t="s">
        <v>1214</v>
      </c>
      <c r="C37" s="214">
        <v>28.986000000000001</v>
      </c>
      <c r="D37" s="214">
        <v>24.67</v>
      </c>
      <c r="E37" s="214">
        <v>26.734000000000002</v>
      </c>
      <c r="F37" s="214">
        <v>32.927</v>
      </c>
      <c r="G37" s="214">
        <v>41.36</v>
      </c>
      <c r="H37" s="214">
        <v>49.825000000000003</v>
      </c>
      <c r="I37" s="214">
        <v>57.963000000000001</v>
      </c>
      <c r="J37" s="214">
        <v>64.760000000000005</v>
      </c>
      <c r="K37" s="214">
        <v>65.096000000000004</v>
      </c>
      <c r="L37" s="214">
        <v>58.655999999999999</v>
      </c>
      <c r="M37" s="214">
        <v>48.018999999999998</v>
      </c>
      <c r="N37" s="214">
        <v>37.142000000000003</v>
      </c>
      <c r="O37" s="214">
        <v>31.102</v>
      </c>
      <c r="P37" s="214">
        <v>26.875</v>
      </c>
      <c r="Q37" s="214">
        <v>27.943000000000001</v>
      </c>
      <c r="R37" s="214">
        <v>35.119</v>
      </c>
      <c r="S37" s="214">
        <v>44.92</v>
      </c>
      <c r="T37" s="214">
        <v>52.84</v>
      </c>
      <c r="U37" s="214">
        <v>60.1</v>
      </c>
      <c r="V37" s="214">
        <v>68.088999999999999</v>
      </c>
      <c r="W37" s="214">
        <v>69.594999999999999</v>
      </c>
      <c r="X37" s="214">
        <v>62.18</v>
      </c>
      <c r="Y37" s="214">
        <v>49.973999999999997</v>
      </c>
      <c r="Z37" s="214">
        <v>38.058999999999997</v>
      </c>
      <c r="AA37" s="214">
        <v>28.135000000000002</v>
      </c>
      <c r="AB37" s="214">
        <v>24.370999999999999</v>
      </c>
      <c r="AC37" s="214">
        <v>26.306999999999999</v>
      </c>
      <c r="AD37" s="214">
        <v>33.110999999999997</v>
      </c>
      <c r="AE37" s="214">
        <v>42.067</v>
      </c>
      <c r="AF37" s="214">
        <v>52.347000000000001</v>
      </c>
      <c r="AG37" s="214">
        <v>62.920999999999999</v>
      </c>
      <c r="AH37" s="214">
        <v>71.977000000000004</v>
      </c>
      <c r="AI37" s="214">
        <v>72.403000000000006</v>
      </c>
      <c r="AJ37" s="214">
        <v>66.212999999999994</v>
      </c>
      <c r="AK37" s="214">
        <v>54.15</v>
      </c>
      <c r="AL37" s="214">
        <v>41.947000000000003</v>
      </c>
      <c r="AM37" s="214">
        <v>32.993000000000002</v>
      </c>
      <c r="AN37" s="214">
        <v>29.279</v>
      </c>
      <c r="AO37" s="214">
        <v>32.46</v>
      </c>
      <c r="AP37" s="214">
        <v>41.834000000000003</v>
      </c>
      <c r="AQ37" s="214">
        <v>50.808</v>
      </c>
      <c r="AR37" s="214">
        <v>59.423000000000002</v>
      </c>
      <c r="AS37" s="214">
        <v>66.415000000000006</v>
      </c>
      <c r="AT37" s="214">
        <v>74.364000000000004</v>
      </c>
      <c r="AU37" s="214">
        <v>76.516999999999996</v>
      </c>
      <c r="AV37" s="214">
        <v>70.694999999999993</v>
      </c>
      <c r="AW37" s="214">
        <v>58.305999999999997</v>
      </c>
      <c r="AX37" s="214">
        <v>46.137</v>
      </c>
      <c r="AY37" s="214">
        <v>33.597999999999999</v>
      </c>
      <c r="AZ37" s="214">
        <v>29.652000000000001</v>
      </c>
      <c r="BA37" s="214">
        <v>32.39</v>
      </c>
      <c r="BB37" s="214">
        <v>37.058999999999997</v>
      </c>
      <c r="BC37" s="214">
        <v>46.563658752999999</v>
      </c>
      <c r="BD37" s="214">
        <v>55.603560000000002</v>
      </c>
      <c r="BE37" s="355">
        <v>63.911479999999997</v>
      </c>
      <c r="BF37" s="355">
        <v>71.523060000000001</v>
      </c>
      <c r="BG37" s="355">
        <v>72.350759999999994</v>
      </c>
      <c r="BH37" s="355">
        <v>67.187250000000006</v>
      </c>
      <c r="BI37" s="355">
        <v>56.481020000000001</v>
      </c>
      <c r="BJ37" s="355">
        <v>46.085680000000004</v>
      </c>
      <c r="BK37" s="355">
        <v>40.312390000000001</v>
      </c>
      <c r="BL37" s="355">
        <v>36.610309999999998</v>
      </c>
      <c r="BM37" s="355">
        <v>38.669670000000004</v>
      </c>
      <c r="BN37" s="355">
        <v>45.34478</v>
      </c>
      <c r="BO37" s="355">
        <v>53.48301</v>
      </c>
      <c r="BP37" s="355">
        <v>61.345269999999999</v>
      </c>
      <c r="BQ37" s="355">
        <v>69.15728</v>
      </c>
      <c r="BR37" s="355">
        <v>75.835089999999994</v>
      </c>
      <c r="BS37" s="355">
        <v>76.36027</v>
      </c>
      <c r="BT37" s="355">
        <v>70.943349999999995</v>
      </c>
      <c r="BU37" s="355">
        <v>59.949979999999996</v>
      </c>
      <c r="BV37" s="355">
        <v>49.398519999999998</v>
      </c>
    </row>
    <row r="38" spans="1:74" x14ac:dyDescent="0.2">
      <c r="A38" s="640" t="s">
        <v>972</v>
      </c>
      <c r="B38" s="641" t="s">
        <v>1215</v>
      </c>
      <c r="C38" s="214">
        <v>16.791</v>
      </c>
      <c r="D38" s="214">
        <v>15.186999999999999</v>
      </c>
      <c r="E38" s="214">
        <v>15.927</v>
      </c>
      <c r="F38" s="214">
        <v>15.676</v>
      </c>
      <c r="G38" s="214">
        <v>15.379</v>
      </c>
      <c r="H38" s="214">
        <v>16.521999999999998</v>
      </c>
      <c r="I38" s="214">
        <v>16.779</v>
      </c>
      <c r="J38" s="214">
        <v>16.609000000000002</v>
      </c>
      <c r="K38" s="214">
        <v>15.96</v>
      </c>
      <c r="L38" s="214">
        <v>13.811</v>
      </c>
      <c r="M38" s="214">
        <v>13.494999999999999</v>
      </c>
      <c r="N38" s="214">
        <v>12.739000000000001</v>
      </c>
      <c r="O38" s="214">
        <v>13.709</v>
      </c>
      <c r="P38" s="214">
        <v>13.778</v>
      </c>
      <c r="Q38" s="214">
        <v>13.045999999999999</v>
      </c>
      <c r="R38" s="214">
        <v>14.324</v>
      </c>
      <c r="S38" s="214">
        <v>15.89</v>
      </c>
      <c r="T38" s="214">
        <v>17.225000000000001</v>
      </c>
      <c r="U38" s="214">
        <v>19.001000000000001</v>
      </c>
      <c r="V38" s="214">
        <v>18.832999999999998</v>
      </c>
      <c r="W38" s="214">
        <v>18.355</v>
      </c>
      <c r="X38" s="214">
        <v>17.646000000000001</v>
      </c>
      <c r="Y38" s="214">
        <v>18.094999999999999</v>
      </c>
      <c r="Z38" s="214">
        <v>14.471</v>
      </c>
      <c r="AA38" s="214">
        <v>13.792</v>
      </c>
      <c r="AB38" s="214">
        <v>13.257</v>
      </c>
      <c r="AC38" s="214">
        <v>13.984999999999999</v>
      </c>
      <c r="AD38" s="214">
        <v>15.433</v>
      </c>
      <c r="AE38" s="214">
        <v>16.707999999999998</v>
      </c>
      <c r="AF38" s="214">
        <v>15.77</v>
      </c>
      <c r="AG38" s="214">
        <v>17.657</v>
      </c>
      <c r="AH38" s="214">
        <v>19.440999999999999</v>
      </c>
      <c r="AI38" s="214">
        <v>20.387</v>
      </c>
      <c r="AJ38" s="214">
        <v>21.152999999999999</v>
      </c>
      <c r="AK38" s="214">
        <v>21.283000000000001</v>
      </c>
      <c r="AL38" s="214">
        <v>20.608000000000001</v>
      </c>
      <c r="AM38" s="214">
        <v>20.568000000000001</v>
      </c>
      <c r="AN38" s="214">
        <v>18.896999999999998</v>
      </c>
      <c r="AO38" s="214">
        <v>17.163</v>
      </c>
      <c r="AP38" s="214">
        <v>18.209</v>
      </c>
      <c r="AQ38" s="214">
        <v>19.510000000000002</v>
      </c>
      <c r="AR38" s="214">
        <v>20.509</v>
      </c>
      <c r="AS38" s="214">
        <v>21.024000000000001</v>
      </c>
      <c r="AT38" s="214">
        <v>19.468</v>
      </c>
      <c r="AU38" s="214">
        <v>18.998999999999999</v>
      </c>
      <c r="AV38" s="214">
        <v>18.827999999999999</v>
      </c>
      <c r="AW38" s="214">
        <v>20.143000000000001</v>
      </c>
      <c r="AX38" s="214">
        <v>20.542999999999999</v>
      </c>
      <c r="AY38" s="214">
        <v>19.657</v>
      </c>
      <c r="AZ38" s="214">
        <v>20.579000000000001</v>
      </c>
      <c r="BA38" s="214">
        <v>20.401</v>
      </c>
      <c r="BB38" s="214">
        <v>20.248000000000001</v>
      </c>
      <c r="BC38" s="214">
        <v>21.37818</v>
      </c>
      <c r="BD38" s="214">
        <v>21.693000000000001</v>
      </c>
      <c r="BE38" s="355">
        <v>22.436330000000002</v>
      </c>
      <c r="BF38" s="355">
        <v>21.997710000000001</v>
      </c>
      <c r="BG38" s="355">
        <v>21.557259999999999</v>
      </c>
      <c r="BH38" s="355">
        <v>20.88081</v>
      </c>
      <c r="BI38" s="355">
        <v>20.869</v>
      </c>
      <c r="BJ38" s="355">
        <v>20.07321</v>
      </c>
      <c r="BK38" s="355">
        <v>20.353840000000002</v>
      </c>
      <c r="BL38" s="355">
        <v>19.120339999999999</v>
      </c>
      <c r="BM38" s="355">
        <v>18.71547</v>
      </c>
      <c r="BN38" s="355">
        <v>19.304189999999998</v>
      </c>
      <c r="BO38" s="355">
        <v>20.406980000000001</v>
      </c>
      <c r="BP38" s="355">
        <v>21.146360000000001</v>
      </c>
      <c r="BQ38" s="355">
        <v>22.192419999999998</v>
      </c>
      <c r="BR38" s="355">
        <v>22.026720000000001</v>
      </c>
      <c r="BS38" s="355">
        <v>21.80322</v>
      </c>
      <c r="BT38" s="355">
        <v>21.316600000000001</v>
      </c>
      <c r="BU38" s="355">
        <v>21.523959999999999</v>
      </c>
      <c r="BV38" s="355">
        <v>20.923780000000001</v>
      </c>
    </row>
    <row r="39" spans="1:74" x14ac:dyDescent="0.2">
      <c r="A39" s="640"/>
      <c r="C39" s="644"/>
      <c r="D39" s="644"/>
      <c r="E39" s="644"/>
      <c r="F39" s="644"/>
      <c r="G39" s="644"/>
      <c r="H39" s="644"/>
      <c r="I39" s="644"/>
      <c r="J39" s="644"/>
      <c r="K39" s="644"/>
      <c r="L39" s="644"/>
      <c r="M39" s="644"/>
      <c r="N39" s="644"/>
      <c r="O39" s="644"/>
      <c r="P39" s="644"/>
      <c r="Q39" s="644"/>
      <c r="R39" s="644"/>
      <c r="S39" s="644"/>
      <c r="T39" s="644"/>
      <c r="U39" s="644"/>
      <c r="V39" s="644"/>
      <c r="W39" s="644"/>
      <c r="X39" s="644"/>
      <c r="Y39" s="644"/>
      <c r="Z39" s="644"/>
      <c r="AA39" s="644"/>
      <c r="AB39" s="644"/>
      <c r="AC39" s="644"/>
      <c r="AD39" s="644"/>
      <c r="AE39" s="644"/>
      <c r="AF39" s="644"/>
      <c r="AG39" s="644"/>
      <c r="AH39" s="644"/>
      <c r="AI39" s="644"/>
      <c r="AJ39" s="644"/>
      <c r="AK39" s="644"/>
      <c r="AL39" s="644"/>
      <c r="AM39" s="644"/>
      <c r="AN39" s="644"/>
      <c r="AO39" s="644"/>
      <c r="AP39" s="644"/>
      <c r="AQ39" s="644"/>
      <c r="AR39" s="644"/>
      <c r="AS39" s="644"/>
      <c r="AT39" s="644"/>
      <c r="AU39" s="644"/>
      <c r="AV39" s="644"/>
      <c r="AW39" s="644"/>
      <c r="AX39" s="644"/>
      <c r="AY39" s="752"/>
      <c r="AZ39" s="752"/>
      <c r="BA39" s="752"/>
      <c r="BB39" s="752"/>
      <c r="BC39" s="752"/>
      <c r="BD39" s="752"/>
      <c r="BE39" s="645"/>
      <c r="BF39" s="645"/>
      <c r="BG39" s="645"/>
      <c r="BH39" s="645"/>
      <c r="BI39" s="645"/>
      <c r="BJ39" s="645"/>
      <c r="BK39" s="645"/>
      <c r="BL39" s="645"/>
      <c r="BM39" s="645"/>
      <c r="BN39" s="645"/>
      <c r="BO39" s="645"/>
      <c r="BP39" s="645"/>
      <c r="BQ39" s="645"/>
      <c r="BR39" s="645"/>
      <c r="BS39" s="645"/>
      <c r="BT39" s="645"/>
      <c r="BU39" s="645"/>
      <c r="BV39" s="645"/>
    </row>
    <row r="40" spans="1:74" ht="11.1" customHeight="1" x14ac:dyDescent="0.2">
      <c r="A40" s="57"/>
      <c r="B40" s="155" t="s">
        <v>734</v>
      </c>
      <c r="C40" s="642"/>
      <c r="D40" s="642"/>
      <c r="E40" s="642"/>
      <c r="F40" s="642"/>
      <c r="G40" s="642"/>
      <c r="H40" s="642"/>
      <c r="I40" s="642"/>
      <c r="J40" s="642"/>
      <c r="K40" s="642"/>
      <c r="L40" s="642"/>
      <c r="M40" s="642"/>
      <c r="N40" s="642"/>
      <c r="O40" s="642"/>
      <c r="P40" s="642"/>
      <c r="Q40" s="642"/>
      <c r="R40" s="642"/>
      <c r="S40" s="642"/>
      <c r="T40" s="642"/>
      <c r="U40" s="642"/>
      <c r="V40" s="642"/>
      <c r="W40" s="642"/>
      <c r="X40" s="642"/>
      <c r="Y40" s="642"/>
      <c r="Z40" s="642"/>
      <c r="AA40" s="642"/>
      <c r="AB40" s="642"/>
      <c r="AC40" s="642"/>
      <c r="AD40" s="642"/>
      <c r="AE40" s="642"/>
      <c r="AF40" s="642"/>
      <c r="AG40" s="642"/>
      <c r="AH40" s="642"/>
      <c r="AI40" s="642"/>
      <c r="AJ40" s="642"/>
      <c r="AK40" s="642"/>
      <c r="AL40" s="642"/>
      <c r="AM40" s="642"/>
      <c r="AN40" s="642"/>
      <c r="AO40" s="642"/>
      <c r="AP40" s="642"/>
      <c r="AQ40" s="642"/>
      <c r="AR40" s="642"/>
      <c r="AS40" s="642"/>
      <c r="AT40" s="642"/>
      <c r="AU40" s="642"/>
      <c r="AV40" s="642"/>
      <c r="AW40" s="642"/>
      <c r="AX40" s="642"/>
      <c r="AY40" s="642"/>
      <c r="AZ40" s="642"/>
      <c r="BA40" s="642"/>
      <c r="BB40" s="642"/>
      <c r="BC40" s="642"/>
      <c r="BD40" s="642"/>
      <c r="BE40" s="643"/>
      <c r="BF40" s="643"/>
      <c r="BG40" s="643"/>
      <c r="BH40" s="643"/>
      <c r="BI40" s="643"/>
      <c r="BJ40" s="643"/>
      <c r="BK40" s="643"/>
      <c r="BL40" s="643"/>
      <c r="BM40" s="643"/>
      <c r="BN40" s="643"/>
      <c r="BO40" s="643"/>
      <c r="BP40" s="643"/>
      <c r="BQ40" s="643"/>
      <c r="BR40" s="643"/>
      <c r="BS40" s="643"/>
      <c r="BT40" s="643"/>
      <c r="BU40" s="643"/>
      <c r="BV40" s="643"/>
    </row>
    <row r="41" spans="1:74" ht="11.1" customHeight="1" x14ac:dyDescent="0.2">
      <c r="A41" s="61" t="s">
        <v>661</v>
      </c>
      <c r="B41" s="179" t="s">
        <v>558</v>
      </c>
      <c r="C41" s="214">
        <v>14.374064000000001</v>
      </c>
      <c r="D41" s="214">
        <v>14.615379000000001</v>
      </c>
      <c r="E41" s="214">
        <v>14.476290000000001</v>
      </c>
      <c r="F41" s="214">
        <v>14.609432999999999</v>
      </c>
      <c r="G41" s="214">
        <v>15.096677</v>
      </c>
      <c r="H41" s="214">
        <v>15.636533</v>
      </c>
      <c r="I41" s="214">
        <v>15.665290000000001</v>
      </c>
      <c r="J41" s="214">
        <v>15.324579999999999</v>
      </c>
      <c r="K41" s="214">
        <v>14.910133</v>
      </c>
      <c r="L41" s="214">
        <v>14.843451</v>
      </c>
      <c r="M41" s="214">
        <v>15.0853</v>
      </c>
      <c r="N41" s="214">
        <v>15.330225</v>
      </c>
      <c r="O41" s="214">
        <v>14.567225000000001</v>
      </c>
      <c r="P41" s="214">
        <v>14.230357</v>
      </c>
      <c r="Q41" s="214">
        <v>14.702612</v>
      </c>
      <c r="R41" s="214">
        <v>14.864433</v>
      </c>
      <c r="S41" s="214">
        <v>15.304838</v>
      </c>
      <c r="T41" s="214">
        <v>15.833033</v>
      </c>
      <c r="U41" s="214">
        <v>16.041677</v>
      </c>
      <c r="V41" s="214">
        <v>15.793193</v>
      </c>
      <c r="W41" s="214">
        <v>15.6358</v>
      </c>
      <c r="X41" s="214">
        <v>14.991129000000001</v>
      </c>
      <c r="Y41" s="214">
        <v>15.632966</v>
      </c>
      <c r="Z41" s="214">
        <v>16.069289999999999</v>
      </c>
      <c r="AA41" s="214">
        <v>15.311064</v>
      </c>
      <c r="AB41" s="214">
        <v>15.127571</v>
      </c>
      <c r="AC41" s="214">
        <v>15.115741</v>
      </c>
      <c r="AD41" s="214">
        <v>15.864133000000001</v>
      </c>
      <c r="AE41" s="214">
        <v>15.945548</v>
      </c>
      <c r="AF41" s="214">
        <v>15.817299999999999</v>
      </c>
      <c r="AG41" s="214">
        <v>16.534451000000001</v>
      </c>
      <c r="AH41" s="214">
        <v>16.460353999999999</v>
      </c>
      <c r="AI41" s="214">
        <v>16.073499999999999</v>
      </c>
      <c r="AJ41" s="214">
        <v>15.361032</v>
      </c>
      <c r="AK41" s="214">
        <v>16.043433</v>
      </c>
      <c r="AL41" s="214">
        <v>16.469031999999999</v>
      </c>
      <c r="AM41" s="214">
        <v>15.492806</v>
      </c>
      <c r="AN41" s="214">
        <v>15.414427999999999</v>
      </c>
      <c r="AO41" s="214">
        <v>15.657482999999999</v>
      </c>
      <c r="AP41" s="214">
        <v>16.2989</v>
      </c>
      <c r="AQ41" s="214">
        <v>16.435451</v>
      </c>
      <c r="AR41" s="214">
        <v>16.694732999999999</v>
      </c>
      <c r="AS41" s="214">
        <v>16.884160999999999</v>
      </c>
      <c r="AT41" s="214">
        <v>16.661515999999999</v>
      </c>
      <c r="AU41" s="214">
        <v>16.174033000000001</v>
      </c>
      <c r="AV41" s="214">
        <v>15.465032000000001</v>
      </c>
      <c r="AW41" s="214">
        <v>16.4894</v>
      </c>
      <c r="AX41" s="214">
        <v>16.765355</v>
      </c>
      <c r="AY41" s="214">
        <v>15.993741999999999</v>
      </c>
      <c r="AZ41" s="214">
        <v>15.883759</v>
      </c>
      <c r="BA41" s="214">
        <v>16.105</v>
      </c>
      <c r="BB41" s="214">
        <v>15.941800000000001</v>
      </c>
      <c r="BC41" s="214">
        <v>16.289419355</v>
      </c>
      <c r="BD41" s="214">
        <v>16.602066666999999</v>
      </c>
      <c r="BE41" s="355">
        <v>16.99615</v>
      </c>
      <c r="BF41" s="355">
        <v>16.798940000000002</v>
      </c>
      <c r="BG41" s="355">
        <v>16.426590000000001</v>
      </c>
      <c r="BH41" s="355">
        <v>15.87</v>
      </c>
      <c r="BI41" s="355">
        <v>16.47756</v>
      </c>
      <c r="BJ41" s="355">
        <v>16.79834</v>
      </c>
      <c r="BK41" s="355">
        <v>15.83445</v>
      </c>
      <c r="BL41" s="355">
        <v>15.71726</v>
      </c>
      <c r="BM41" s="355">
        <v>16.05687</v>
      </c>
      <c r="BN41" s="355">
        <v>16.320679999999999</v>
      </c>
      <c r="BO41" s="355">
        <v>16.447320000000001</v>
      </c>
      <c r="BP41" s="355">
        <v>16.805160000000001</v>
      </c>
      <c r="BQ41" s="355">
        <v>17.013000000000002</v>
      </c>
      <c r="BR41" s="355">
        <v>16.846080000000001</v>
      </c>
      <c r="BS41" s="355">
        <v>16.592199999999998</v>
      </c>
      <c r="BT41" s="355">
        <v>16.016030000000001</v>
      </c>
      <c r="BU41" s="355">
        <v>16.642289999999999</v>
      </c>
      <c r="BV41" s="355">
        <v>16.913409999999999</v>
      </c>
    </row>
    <row r="42" spans="1:74" ht="11.1" customHeight="1" x14ac:dyDescent="0.2">
      <c r="A42" s="640" t="s">
        <v>1241</v>
      </c>
      <c r="B42" s="641" t="s">
        <v>1234</v>
      </c>
      <c r="C42" s="214">
        <v>0.51235399999999998</v>
      </c>
      <c r="D42" s="214">
        <v>0.53179200000000004</v>
      </c>
      <c r="E42" s="214">
        <v>0.44483800000000001</v>
      </c>
      <c r="F42" s="214">
        <v>0.45143299999999997</v>
      </c>
      <c r="G42" s="214">
        <v>0.43248300000000001</v>
      </c>
      <c r="H42" s="214">
        <v>0.44209999999999999</v>
      </c>
      <c r="I42" s="214">
        <v>0.43864399999999998</v>
      </c>
      <c r="J42" s="214">
        <v>0.43641799999999997</v>
      </c>
      <c r="K42" s="214">
        <v>0.52346599999999999</v>
      </c>
      <c r="L42" s="214">
        <v>0.621838</v>
      </c>
      <c r="M42" s="214">
        <v>0.62746599999999997</v>
      </c>
      <c r="N42" s="214">
        <v>0.64612800000000004</v>
      </c>
      <c r="O42" s="214">
        <v>0.54328900000000002</v>
      </c>
      <c r="P42" s="214">
        <v>0.50632100000000002</v>
      </c>
      <c r="Q42" s="214">
        <v>0.49028899999999997</v>
      </c>
      <c r="R42" s="214">
        <v>0.429232</v>
      </c>
      <c r="S42" s="214">
        <v>0.37948300000000001</v>
      </c>
      <c r="T42" s="214">
        <v>0.42570000000000002</v>
      </c>
      <c r="U42" s="214">
        <v>0.426676</v>
      </c>
      <c r="V42" s="214">
        <v>0.44386999999999999</v>
      </c>
      <c r="W42" s="214">
        <v>0.56043299999999996</v>
      </c>
      <c r="X42" s="214">
        <v>0.56683799999999995</v>
      </c>
      <c r="Y42" s="214">
        <v>0.59526599999999996</v>
      </c>
      <c r="Z42" s="214">
        <v>0.58877400000000002</v>
      </c>
      <c r="AA42" s="214">
        <v>0.52396699999999996</v>
      </c>
      <c r="AB42" s="214">
        <v>0.53085599999999999</v>
      </c>
      <c r="AC42" s="214">
        <v>0.49490200000000001</v>
      </c>
      <c r="AD42" s="214">
        <v>0.43256600000000001</v>
      </c>
      <c r="AE42" s="214">
        <v>0.43212800000000001</v>
      </c>
      <c r="AF42" s="214">
        <v>0.43076599999999998</v>
      </c>
      <c r="AG42" s="214">
        <v>0.41367700000000002</v>
      </c>
      <c r="AH42" s="214">
        <v>0.42438700000000001</v>
      </c>
      <c r="AI42" s="214">
        <v>0.54323299999999997</v>
      </c>
      <c r="AJ42" s="214">
        <v>0.59357899999999997</v>
      </c>
      <c r="AK42" s="214">
        <v>0.65823200000000004</v>
      </c>
      <c r="AL42" s="214">
        <v>0.65906299999999995</v>
      </c>
      <c r="AM42" s="214">
        <v>0.58670900000000004</v>
      </c>
      <c r="AN42" s="214">
        <v>0.54417800000000005</v>
      </c>
      <c r="AO42" s="214">
        <v>0.49364400000000003</v>
      </c>
      <c r="AP42" s="214">
        <v>0.40506599999999998</v>
      </c>
      <c r="AQ42" s="214">
        <v>0.39341900000000002</v>
      </c>
      <c r="AR42" s="214">
        <v>0.41389900000000002</v>
      </c>
      <c r="AS42" s="214">
        <v>0.43174200000000001</v>
      </c>
      <c r="AT42" s="214">
        <v>0.44887100000000002</v>
      </c>
      <c r="AU42" s="214">
        <v>0.54569999999999996</v>
      </c>
      <c r="AV42" s="214">
        <v>0.60296799999999995</v>
      </c>
      <c r="AW42" s="214">
        <v>0.67616699999999996</v>
      </c>
      <c r="AX42" s="214">
        <v>0.64935500000000002</v>
      </c>
      <c r="AY42" s="214">
        <v>0.66829099999999997</v>
      </c>
      <c r="AZ42" s="214">
        <v>0.56741399999999997</v>
      </c>
      <c r="BA42" s="214">
        <v>0.48712899999999998</v>
      </c>
      <c r="BB42" s="214">
        <v>0.449633</v>
      </c>
      <c r="BC42" s="214">
        <v>0.40840919999999997</v>
      </c>
      <c r="BD42" s="214">
        <v>0.4394091</v>
      </c>
      <c r="BE42" s="355">
        <v>0.43482850000000001</v>
      </c>
      <c r="BF42" s="355">
        <v>0.45374930000000002</v>
      </c>
      <c r="BG42" s="355">
        <v>0.5137524</v>
      </c>
      <c r="BH42" s="355">
        <v>0.56576680000000001</v>
      </c>
      <c r="BI42" s="355">
        <v>0.61373029999999995</v>
      </c>
      <c r="BJ42" s="355">
        <v>0.60305620000000004</v>
      </c>
      <c r="BK42" s="355">
        <v>0.5603359</v>
      </c>
      <c r="BL42" s="355">
        <v>0.53187899999999999</v>
      </c>
      <c r="BM42" s="355">
        <v>0.48061789999999999</v>
      </c>
      <c r="BN42" s="355">
        <v>0.434616</v>
      </c>
      <c r="BO42" s="355">
        <v>0.42757319999999999</v>
      </c>
      <c r="BP42" s="355">
        <v>0.44201990000000002</v>
      </c>
      <c r="BQ42" s="355">
        <v>0.43600630000000001</v>
      </c>
      <c r="BR42" s="355">
        <v>0.4528276</v>
      </c>
      <c r="BS42" s="355">
        <v>0.51401529999999995</v>
      </c>
      <c r="BT42" s="355">
        <v>0.57022839999999997</v>
      </c>
      <c r="BU42" s="355">
        <v>0.6198861</v>
      </c>
      <c r="BV42" s="355">
        <v>0.60399380000000003</v>
      </c>
    </row>
    <row r="43" spans="1:74" ht="11.1" customHeight="1" x14ac:dyDescent="0.2">
      <c r="A43" s="61" t="s">
        <v>1127</v>
      </c>
      <c r="B43" s="179" t="s">
        <v>559</v>
      </c>
      <c r="C43" s="214">
        <v>0.98</v>
      </c>
      <c r="D43" s="214">
        <v>1.015034</v>
      </c>
      <c r="E43" s="214">
        <v>1.021193</v>
      </c>
      <c r="F43" s="214">
        <v>1.036</v>
      </c>
      <c r="G43" s="214">
        <v>1.059258</v>
      </c>
      <c r="H43" s="214">
        <v>1.094733</v>
      </c>
      <c r="I43" s="214">
        <v>1.074354</v>
      </c>
      <c r="J43" s="214">
        <v>1.092387</v>
      </c>
      <c r="K43" s="214">
        <v>1.0530999999999999</v>
      </c>
      <c r="L43" s="214">
        <v>1.075871</v>
      </c>
      <c r="M43" s="214">
        <v>1.0629660000000001</v>
      </c>
      <c r="N43" s="214">
        <v>1.046451</v>
      </c>
      <c r="O43" s="214">
        <v>1.004419</v>
      </c>
      <c r="P43" s="214">
        <v>1.0441780000000001</v>
      </c>
      <c r="Q43" s="214">
        <v>1.075774</v>
      </c>
      <c r="R43" s="214">
        <v>1.093566</v>
      </c>
      <c r="S43" s="214">
        <v>1.1223540000000001</v>
      </c>
      <c r="T43" s="214">
        <v>1.1376999999999999</v>
      </c>
      <c r="U43" s="214">
        <v>1.1490959999999999</v>
      </c>
      <c r="V43" s="214">
        <v>1.1790959999999999</v>
      </c>
      <c r="W43" s="214">
        <v>1.1344000000000001</v>
      </c>
      <c r="X43" s="214">
        <v>1.145322</v>
      </c>
      <c r="Y43" s="214">
        <v>1.1496</v>
      </c>
      <c r="Z43" s="214">
        <v>1.1417409999999999</v>
      </c>
      <c r="AA43" s="214">
        <v>1.067677</v>
      </c>
      <c r="AB43" s="214">
        <v>1.0858209999999999</v>
      </c>
      <c r="AC43" s="214">
        <v>1.118096</v>
      </c>
      <c r="AD43" s="214">
        <v>1.1534329999999999</v>
      </c>
      <c r="AE43" s="214">
        <v>1.1652579999999999</v>
      </c>
      <c r="AF43" s="214">
        <v>1.169233</v>
      </c>
      <c r="AG43" s="214">
        <v>1.172032</v>
      </c>
      <c r="AH43" s="214">
        <v>1.1677090000000001</v>
      </c>
      <c r="AI43" s="214">
        <v>1.1371659999999999</v>
      </c>
      <c r="AJ43" s="214">
        <v>1.138774</v>
      </c>
      <c r="AK43" s="214">
        <v>1.1353</v>
      </c>
      <c r="AL43" s="214">
        <v>1.1526449999999999</v>
      </c>
      <c r="AM43" s="214">
        <v>1.0926769999999999</v>
      </c>
      <c r="AN43" s="214">
        <v>1.1194999999999999</v>
      </c>
      <c r="AO43" s="214">
        <v>1.1384829999999999</v>
      </c>
      <c r="AP43" s="214">
        <v>1.1654329999999999</v>
      </c>
      <c r="AQ43" s="214">
        <v>1.1671290000000001</v>
      </c>
      <c r="AR43" s="214">
        <v>1.2006330000000001</v>
      </c>
      <c r="AS43" s="214">
        <v>1.21271</v>
      </c>
      <c r="AT43" s="214">
        <v>1.188097</v>
      </c>
      <c r="AU43" s="214">
        <v>1.18</v>
      </c>
      <c r="AV43" s="214">
        <v>1.1786129999999999</v>
      </c>
      <c r="AW43" s="214">
        <v>1.1556999999999999</v>
      </c>
      <c r="AX43" s="214">
        <v>1.169419</v>
      </c>
      <c r="AY43" s="214">
        <v>1.115032</v>
      </c>
      <c r="AZ43" s="214">
        <v>1.1553100000000001</v>
      </c>
      <c r="BA43" s="214">
        <v>1.1692899999999999</v>
      </c>
      <c r="BB43" s="214">
        <v>1.198</v>
      </c>
      <c r="BC43" s="214">
        <v>1.2200274194</v>
      </c>
      <c r="BD43" s="214">
        <v>1.2538906332999999</v>
      </c>
      <c r="BE43" s="355">
        <v>1.2781659999999999</v>
      </c>
      <c r="BF43" s="355">
        <v>1.2625770000000001</v>
      </c>
      <c r="BG43" s="355">
        <v>1.2531870000000001</v>
      </c>
      <c r="BH43" s="355">
        <v>1.2444809999999999</v>
      </c>
      <c r="BI43" s="355">
        <v>1.2464029999999999</v>
      </c>
      <c r="BJ43" s="355">
        <v>1.2401990000000001</v>
      </c>
      <c r="BK43" s="355">
        <v>1.1874309999999999</v>
      </c>
      <c r="BL43" s="355">
        <v>1.186755</v>
      </c>
      <c r="BM43" s="355">
        <v>1.237484</v>
      </c>
      <c r="BN43" s="355">
        <v>1.2521230000000001</v>
      </c>
      <c r="BO43" s="355">
        <v>1.2530840000000001</v>
      </c>
      <c r="BP43" s="355">
        <v>1.275452</v>
      </c>
      <c r="BQ43" s="355">
        <v>1.2856939999999999</v>
      </c>
      <c r="BR43" s="355">
        <v>1.281374</v>
      </c>
      <c r="BS43" s="355">
        <v>1.266168</v>
      </c>
      <c r="BT43" s="355">
        <v>1.2573479999999999</v>
      </c>
      <c r="BU43" s="355">
        <v>1.264411</v>
      </c>
      <c r="BV43" s="355">
        <v>1.2523839999999999</v>
      </c>
    </row>
    <row r="44" spans="1:74" ht="11.1" customHeight="1" x14ac:dyDescent="0.2">
      <c r="A44" s="61" t="s">
        <v>979</v>
      </c>
      <c r="B44" s="641" t="s">
        <v>560</v>
      </c>
      <c r="C44" s="214">
        <v>0.411935</v>
      </c>
      <c r="D44" s="214">
        <v>0.27761999999999998</v>
      </c>
      <c r="E44" s="214">
        <v>0.35548299999999999</v>
      </c>
      <c r="F44" s="214">
        <v>0.6694</v>
      </c>
      <c r="G44" s="214">
        <v>0.75677399999999995</v>
      </c>
      <c r="H44" s="214">
        <v>0.68513299999999999</v>
      </c>
      <c r="I44" s="214">
        <v>0.657161</v>
      </c>
      <c r="J44" s="214">
        <v>0.61606399999999994</v>
      </c>
      <c r="K44" s="214">
        <v>0.60903300000000005</v>
      </c>
      <c r="L44" s="214">
        <v>0.51938700000000004</v>
      </c>
      <c r="M44" s="214">
        <v>0.51419999999999999</v>
      </c>
      <c r="N44" s="214">
        <v>0.63764500000000002</v>
      </c>
      <c r="O44" s="214">
        <v>0.415161</v>
      </c>
      <c r="P44" s="214">
        <v>0.52275000000000005</v>
      </c>
      <c r="Q44" s="214">
        <v>0.47251599999999999</v>
      </c>
      <c r="R44" s="214">
        <v>0.530833</v>
      </c>
      <c r="S44" s="214">
        <v>0.79967699999999997</v>
      </c>
      <c r="T44" s="214">
        <v>0.63756599999999997</v>
      </c>
      <c r="U44" s="214">
        <v>0.68080600000000002</v>
      </c>
      <c r="V44" s="214">
        <v>0.76109599999999999</v>
      </c>
      <c r="W44" s="214">
        <v>0.564133</v>
      </c>
      <c r="X44" s="214">
        <v>0.48074099999999997</v>
      </c>
      <c r="Y44" s="214">
        <v>0.31753300000000001</v>
      </c>
      <c r="Z44" s="214">
        <v>0.39838699999999999</v>
      </c>
      <c r="AA44" s="214">
        <v>0.17857999999999999</v>
      </c>
      <c r="AB44" s="214">
        <v>0.129857</v>
      </c>
      <c r="AC44" s="214">
        <v>0.44748300000000002</v>
      </c>
      <c r="AD44" s="214">
        <v>0.33133299999999999</v>
      </c>
      <c r="AE44" s="214">
        <v>0.55432199999999998</v>
      </c>
      <c r="AF44" s="214">
        <v>0.63506600000000002</v>
      </c>
      <c r="AG44" s="214">
        <v>0.50125799999999998</v>
      </c>
      <c r="AH44" s="214">
        <v>0.43154799999999999</v>
      </c>
      <c r="AI44" s="214">
        <v>0.28860000000000002</v>
      </c>
      <c r="AJ44" s="214">
        <v>0.116032</v>
      </c>
      <c r="AK44" s="214">
        <v>0.50853300000000001</v>
      </c>
      <c r="AL44" s="214">
        <v>0.73009599999999997</v>
      </c>
      <c r="AM44" s="214">
        <v>0.20103199999999999</v>
      </c>
      <c r="AN44" s="214">
        <v>0.239928</v>
      </c>
      <c r="AO44" s="214">
        <v>0.27670899999999998</v>
      </c>
      <c r="AP44" s="214">
        <v>0.281366</v>
      </c>
      <c r="AQ44" s="214">
        <v>0.23377400000000001</v>
      </c>
      <c r="AR44" s="214">
        <v>0.130633</v>
      </c>
      <c r="AS44" s="214">
        <v>0.31038700000000002</v>
      </c>
      <c r="AT44" s="214">
        <v>0.36480699999999999</v>
      </c>
      <c r="AU44" s="214">
        <v>0.46960000000000002</v>
      </c>
      <c r="AV44" s="214">
        <v>0.407032</v>
      </c>
      <c r="AW44" s="214">
        <v>0.26586700000000002</v>
      </c>
      <c r="AX44" s="214">
        <v>0.131548</v>
      </c>
      <c r="AY44" s="214">
        <v>0.14122599999999999</v>
      </c>
      <c r="AZ44" s="214">
        <v>0.12475899999999999</v>
      </c>
      <c r="BA44" s="214">
        <v>0.30838700000000002</v>
      </c>
      <c r="BB44" s="214">
        <v>0.4592</v>
      </c>
      <c r="BC44" s="214">
        <v>0.36094019123999999</v>
      </c>
      <c r="BD44" s="214">
        <v>0.36314211904999999</v>
      </c>
      <c r="BE44" s="355">
        <v>0.36934420000000001</v>
      </c>
      <c r="BF44" s="355">
        <v>0.3859089</v>
      </c>
      <c r="BG44" s="355">
        <v>0.34596729999999998</v>
      </c>
      <c r="BH44" s="355">
        <v>0.23499320000000001</v>
      </c>
      <c r="BI44" s="355">
        <v>0.29171069999999999</v>
      </c>
      <c r="BJ44" s="355">
        <v>0.37440079999999998</v>
      </c>
      <c r="BK44" s="355">
        <v>0.13404730000000001</v>
      </c>
      <c r="BL44" s="355">
        <v>0.19371289999999999</v>
      </c>
      <c r="BM44" s="355">
        <v>0.2459916</v>
      </c>
      <c r="BN44" s="355">
        <v>0.27917229999999998</v>
      </c>
      <c r="BO44" s="355">
        <v>0.39912229999999999</v>
      </c>
      <c r="BP44" s="355">
        <v>0.3424661</v>
      </c>
      <c r="BQ44" s="355">
        <v>0.36802370000000001</v>
      </c>
      <c r="BR44" s="355">
        <v>0.39281939999999999</v>
      </c>
      <c r="BS44" s="355">
        <v>0.35654390000000002</v>
      </c>
      <c r="BT44" s="355">
        <v>0.25031940000000003</v>
      </c>
      <c r="BU44" s="355">
        <v>0.30571690000000001</v>
      </c>
      <c r="BV44" s="355">
        <v>0.38981460000000001</v>
      </c>
    </row>
    <row r="45" spans="1:74" ht="11.1" customHeight="1" x14ac:dyDescent="0.2">
      <c r="A45" s="61" t="s">
        <v>980</v>
      </c>
      <c r="B45" s="179" t="s">
        <v>1032</v>
      </c>
      <c r="C45" s="214">
        <v>0.26267699999999999</v>
      </c>
      <c r="D45" s="214">
        <v>0.333069</v>
      </c>
      <c r="E45" s="214">
        <v>0.63241899999999995</v>
      </c>
      <c r="F45" s="214">
        <v>0.50193299999999996</v>
      </c>
      <c r="G45" s="214">
        <v>0.50090299999999999</v>
      </c>
      <c r="H45" s="214">
        <v>0.40213300000000002</v>
      </c>
      <c r="I45" s="214">
        <v>0.41754799999999997</v>
      </c>
      <c r="J45" s="214">
        <v>0.72767700000000002</v>
      </c>
      <c r="K45" s="214">
        <v>0.3402</v>
      </c>
      <c r="L45" s="214">
        <v>0.40138699999999999</v>
      </c>
      <c r="M45" s="214">
        <v>0.17003299999999999</v>
      </c>
      <c r="N45" s="214">
        <v>-5.6000000000000001E-2</v>
      </c>
      <c r="O45" s="214">
        <v>0.30670900000000001</v>
      </c>
      <c r="P45" s="214">
        <v>0.70353500000000002</v>
      </c>
      <c r="Q45" s="214">
        <v>0.55938699999999997</v>
      </c>
      <c r="R45" s="214">
        <v>0.71676600000000001</v>
      </c>
      <c r="S45" s="214">
        <v>0.76029000000000002</v>
      </c>
      <c r="T45" s="214">
        <v>0.66726600000000003</v>
      </c>
      <c r="U45" s="214">
        <v>0.52832199999999996</v>
      </c>
      <c r="V45" s="214">
        <v>0.53041899999999997</v>
      </c>
      <c r="W45" s="214">
        <v>0.307</v>
      </c>
      <c r="X45" s="214">
        <v>0.77235399999999998</v>
      </c>
      <c r="Y45" s="214">
        <v>0.46789999999999998</v>
      </c>
      <c r="Z45" s="214">
        <v>0.250612</v>
      </c>
      <c r="AA45" s="214">
        <v>0.16545099999999999</v>
      </c>
      <c r="AB45" s="214">
        <v>0.57403499999999996</v>
      </c>
      <c r="AC45" s="214">
        <v>0.91048300000000004</v>
      </c>
      <c r="AD45" s="214">
        <v>1.0444</v>
      </c>
      <c r="AE45" s="214">
        <v>1.041709</v>
      </c>
      <c r="AF45" s="214">
        <v>0.922933</v>
      </c>
      <c r="AG45" s="214">
        <v>0.94122499999999998</v>
      </c>
      <c r="AH45" s="214">
        <v>0.84074099999999996</v>
      </c>
      <c r="AI45" s="214">
        <v>0.59953299999999998</v>
      </c>
      <c r="AJ45" s="214">
        <v>0.78064500000000003</v>
      </c>
      <c r="AK45" s="214">
        <v>5.6633000000000003E-2</v>
      </c>
      <c r="AL45" s="214">
        <v>0.136322</v>
      </c>
      <c r="AM45" s="214">
        <v>0.49293500000000001</v>
      </c>
      <c r="AN45" s="214">
        <v>0.772142</v>
      </c>
      <c r="AO45" s="214">
        <v>0.89132199999999995</v>
      </c>
      <c r="AP45" s="214">
        <v>0.90590000000000004</v>
      </c>
      <c r="AQ45" s="214">
        <v>0.94428999999999996</v>
      </c>
      <c r="AR45" s="214">
        <v>0.86993299999999996</v>
      </c>
      <c r="AS45" s="214">
        <v>0.81487100000000001</v>
      </c>
      <c r="AT45" s="214">
        <v>0.786968</v>
      </c>
      <c r="AU45" s="214">
        <v>0.64736700000000003</v>
      </c>
      <c r="AV45" s="214">
        <v>0.96093600000000001</v>
      </c>
      <c r="AW45" s="214">
        <v>0.20019999999999999</v>
      </c>
      <c r="AX45" s="214">
        <v>1.5935999999999999E-2</v>
      </c>
      <c r="AY45" s="214">
        <v>-0.32641900000000001</v>
      </c>
      <c r="AZ45" s="214">
        <v>0.52303500000000003</v>
      </c>
      <c r="BA45" s="214">
        <v>0.75412900000000005</v>
      </c>
      <c r="BB45" s="214">
        <v>0.78153300000000003</v>
      </c>
      <c r="BC45" s="214">
        <v>0.73632258065</v>
      </c>
      <c r="BD45" s="214">
        <v>0.77429999999999999</v>
      </c>
      <c r="BE45" s="355">
        <v>0.75657379999999996</v>
      </c>
      <c r="BF45" s="355">
        <v>0.81681879999999996</v>
      </c>
      <c r="BG45" s="355">
        <v>0.59602639999999996</v>
      </c>
      <c r="BH45" s="355">
        <v>0.72170579999999995</v>
      </c>
      <c r="BI45" s="355">
        <v>0.37310330000000003</v>
      </c>
      <c r="BJ45" s="355">
        <v>0.33741910000000003</v>
      </c>
      <c r="BK45" s="355">
        <v>0.47046959999999999</v>
      </c>
      <c r="BL45" s="355">
        <v>0.6891891</v>
      </c>
      <c r="BM45" s="355">
        <v>0.83652629999999994</v>
      </c>
      <c r="BN45" s="355">
        <v>0.90657520000000003</v>
      </c>
      <c r="BO45" s="355">
        <v>0.95851750000000002</v>
      </c>
      <c r="BP45" s="355">
        <v>0.87205480000000002</v>
      </c>
      <c r="BQ45" s="355">
        <v>0.78288500000000005</v>
      </c>
      <c r="BR45" s="355">
        <v>0.82333409999999996</v>
      </c>
      <c r="BS45" s="355">
        <v>0.59761120000000001</v>
      </c>
      <c r="BT45" s="355">
        <v>0.76208980000000004</v>
      </c>
      <c r="BU45" s="355">
        <v>0.42386889999999999</v>
      </c>
      <c r="BV45" s="355">
        <v>0.34970240000000002</v>
      </c>
    </row>
    <row r="46" spans="1:74" ht="11.1" customHeight="1" x14ac:dyDescent="0.2">
      <c r="A46" s="61" t="s">
        <v>981</v>
      </c>
      <c r="B46" s="179" t="s">
        <v>1033</v>
      </c>
      <c r="C46" s="214">
        <v>-4.1899999999999999E-4</v>
      </c>
      <c r="D46" s="214">
        <v>8.9599999999999999E-4</v>
      </c>
      <c r="E46" s="214">
        <v>-7.4100000000000001E-4</v>
      </c>
      <c r="F46" s="214">
        <v>3.6600000000000001E-4</v>
      </c>
      <c r="G46" s="214">
        <v>2.2499999999999999E-4</v>
      </c>
      <c r="H46" s="214">
        <v>1E-4</v>
      </c>
      <c r="I46" s="214">
        <v>6.3999999999999997E-5</v>
      </c>
      <c r="J46" s="214">
        <v>-4.8299999999999998E-4</v>
      </c>
      <c r="K46" s="214">
        <v>5.0000000000000001E-4</v>
      </c>
      <c r="L46" s="214">
        <v>2.5799999999999998E-4</v>
      </c>
      <c r="M46" s="214">
        <v>-6.6000000000000005E-5</v>
      </c>
      <c r="N46" s="214">
        <v>-6.7699999999999998E-4</v>
      </c>
      <c r="O46" s="214">
        <v>7.0899999999999999E-4</v>
      </c>
      <c r="P46" s="214">
        <v>-2.5000000000000001E-4</v>
      </c>
      <c r="Q46" s="214">
        <v>0</v>
      </c>
      <c r="R46" s="214">
        <v>1.266E-3</v>
      </c>
      <c r="S46" s="214">
        <v>3.8699999999999997E-4</v>
      </c>
      <c r="T46" s="214">
        <v>3.6600000000000001E-4</v>
      </c>
      <c r="U46" s="214">
        <v>1.2899999999999999E-4</v>
      </c>
      <c r="V46" s="214">
        <v>1.6100000000000001E-4</v>
      </c>
      <c r="W46" s="214">
        <v>4.0000000000000002E-4</v>
      </c>
      <c r="X46" s="214">
        <v>-1.6100000000000001E-4</v>
      </c>
      <c r="Y46" s="214">
        <v>0</v>
      </c>
      <c r="Z46" s="214">
        <v>9.6000000000000002E-5</v>
      </c>
      <c r="AA46" s="214">
        <v>-3.1999999999999999E-5</v>
      </c>
      <c r="AB46" s="214">
        <v>1.7799999999999999E-4</v>
      </c>
      <c r="AC46" s="214">
        <v>-3.1999999999999999E-5</v>
      </c>
      <c r="AD46" s="214">
        <v>1.3300000000000001E-4</v>
      </c>
      <c r="AE46" s="214">
        <v>3.1999999999999999E-5</v>
      </c>
      <c r="AF46" s="214">
        <v>1.66E-4</v>
      </c>
      <c r="AG46" s="214">
        <v>3.1999999999999999E-5</v>
      </c>
      <c r="AH46" s="214">
        <v>1.93E-4</v>
      </c>
      <c r="AI46" s="214">
        <v>2.0000000000000001E-4</v>
      </c>
      <c r="AJ46" s="214">
        <v>-9.6000000000000002E-5</v>
      </c>
      <c r="AK46" s="214">
        <v>3.3000000000000003E-5</v>
      </c>
      <c r="AL46" s="214">
        <v>6.3999999999999997E-5</v>
      </c>
      <c r="AM46" s="214">
        <v>-1.93E-4</v>
      </c>
      <c r="AN46" s="214">
        <v>2.5000000000000001E-4</v>
      </c>
      <c r="AO46" s="214">
        <v>1.645E-3</v>
      </c>
      <c r="AP46" s="214">
        <v>-1E-4</v>
      </c>
      <c r="AQ46" s="214">
        <v>1.93E-4</v>
      </c>
      <c r="AR46" s="214">
        <v>6.6000000000000005E-5</v>
      </c>
      <c r="AS46" s="214">
        <v>1.6100000000000001E-4</v>
      </c>
      <c r="AT46" s="214">
        <v>1.6100000000000001E-4</v>
      </c>
      <c r="AU46" s="214">
        <v>-1E-4</v>
      </c>
      <c r="AV46" s="214">
        <v>1.6100000000000001E-4</v>
      </c>
      <c r="AW46" s="214">
        <v>3.3000000000000003E-5</v>
      </c>
      <c r="AX46" s="214">
        <v>0</v>
      </c>
      <c r="AY46" s="214">
        <v>9.7E-5</v>
      </c>
      <c r="AZ46" s="214">
        <v>-3.4999999999999997E-5</v>
      </c>
      <c r="BA46" s="214">
        <v>1.94E-4</v>
      </c>
      <c r="BB46" s="214">
        <v>-1E-4</v>
      </c>
      <c r="BC46" s="214">
        <v>5.6899999999999995E-4</v>
      </c>
      <c r="BD46" s="214">
        <v>3.6240000000000003E-4</v>
      </c>
      <c r="BE46" s="355">
        <v>5.7800000000000002E-5</v>
      </c>
      <c r="BF46" s="355">
        <v>-1.9999999999999999E-7</v>
      </c>
      <c r="BG46" s="355">
        <v>1.8679999999999999E-4</v>
      </c>
      <c r="BH46" s="355">
        <v>-1.2799999999999999E-5</v>
      </c>
      <c r="BI46" s="355">
        <v>-5.3199999999999999E-5</v>
      </c>
      <c r="BJ46" s="355">
        <v>-1.7440000000000001E-4</v>
      </c>
      <c r="BK46" s="355">
        <v>-4.29667E-4</v>
      </c>
      <c r="BL46" s="355">
        <v>-7.1333299999999997E-5</v>
      </c>
      <c r="BM46" s="355">
        <v>2.36333E-4</v>
      </c>
      <c r="BN46" s="355">
        <v>1.3300000000000001E-4</v>
      </c>
      <c r="BO46" s="355">
        <v>1.7699999999999999E-4</v>
      </c>
      <c r="BP46" s="355">
        <v>1.6640000000000001E-4</v>
      </c>
      <c r="BQ46" s="355">
        <v>5.7800000000000002E-5</v>
      </c>
      <c r="BR46" s="355">
        <v>-1.9999999999999999E-7</v>
      </c>
      <c r="BS46" s="355">
        <v>1.8679999999999999E-4</v>
      </c>
      <c r="BT46" s="355">
        <v>-1.2799999999999999E-5</v>
      </c>
      <c r="BU46" s="355">
        <v>-5.3199999999999999E-5</v>
      </c>
      <c r="BV46" s="355">
        <v>-1.7440000000000001E-4</v>
      </c>
    </row>
    <row r="47" spans="1:74" s="157" customFormat="1" ht="11.1" customHeight="1" x14ac:dyDescent="0.2">
      <c r="A47" s="61" t="s">
        <v>982</v>
      </c>
      <c r="B47" s="179" t="s">
        <v>735</v>
      </c>
      <c r="C47" s="214">
        <v>16.530577999999998</v>
      </c>
      <c r="D47" s="214">
        <v>16.773790000000002</v>
      </c>
      <c r="E47" s="214">
        <v>16.929482</v>
      </c>
      <c r="F47" s="214">
        <v>17.268564999999999</v>
      </c>
      <c r="G47" s="214">
        <v>17.846319999999999</v>
      </c>
      <c r="H47" s="214">
        <v>18.260732000000001</v>
      </c>
      <c r="I47" s="214">
        <v>18.253060999999999</v>
      </c>
      <c r="J47" s="214">
        <v>18.196643000000002</v>
      </c>
      <c r="K47" s="214">
        <v>17.436432</v>
      </c>
      <c r="L47" s="214">
        <v>17.462192000000002</v>
      </c>
      <c r="M47" s="214">
        <v>17.459899</v>
      </c>
      <c r="N47" s="214">
        <v>17.603771999999999</v>
      </c>
      <c r="O47" s="214">
        <v>16.837512</v>
      </c>
      <c r="P47" s="214">
        <v>17.006891</v>
      </c>
      <c r="Q47" s="214">
        <v>17.300578000000002</v>
      </c>
      <c r="R47" s="214">
        <v>17.636095999999998</v>
      </c>
      <c r="S47" s="214">
        <v>18.367028999999999</v>
      </c>
      <c r="T47" s="214">
        <v>18.701630999999999</v>
      </c>
      <c r="U47" s="214">
        <v>18.826706000000001</v>
      </c>
      <c r="V47" s="214">
        <v>18.707834999999999</v>
      </c>
      <c r="W47" s="214">
        <v>18.202165999999998</v>
      </c>
      <c r="X47" s="214">
        <v>17.956223000000001</v>
      </c>
      <c r="Y47" s="214">
        <v>18.163264999999999</v>
      </c>
      <c r="Z47" s="214">
        <v>18.448899999999998</v>
      </c>
      <c r="AA47" s="214">
        <v>17.246707000000001</v>
      </c>
      <c r="AB47" s="214">
        <v>17.448318</v>
      </c>
      <c r="AC47" s="214">
        <v>18.086673000000001</v>
      </c>
      <c r="AD47" s="214">
        <v>18.825997999999998</v>
      </c>
      <c r="AE47" s="214">
        <v>19.138997</v>
      </c>
      <c r="AF47" s="214">
        <v>18.975463999999999</v>
      </c>
      <c r="AG47" s="214">
        <v>19.562674999999999</v>
      </c>
      <c r="AH47" s="214">
        <v>19.324932</v>
      </c>
      <c r="AI47" s="214">
        <v>18.642232</v>
      </c>
      <c r="AJ47" s="214">
        <v>17.989965999999999</v>
      </c>
      <c r="AK47" s="214">
        <v>18.402163999999999</v>
      </c>
      <c r="AL47" s="214">
        <v>19.147221999999999</v>
      </c>
      <c r="AM47" s="214">
        <v>17.865966</v>
      </c>
      <c r="AN47" s="214">
        <v>18.090426000000001</v>
      </c>
      <c r="AO47" s="214">
        <v>18.459285999999999</v>
      </c>
      <c r="AP47" s="214">
        <v>19.056564999999999</v>
      </c>
      <c r="AQ47" s="214">
        <v>19.174256</v>
      </c>
      <c r="AR47" s="214">
        <v>19.309896999999999</v>
      </c>
      <c r="AS47" s="214">
        <v>19.654032000000001</v>
      </c>
      <c r="AT47" s="214">
        <v>19.450420000000001</v>
      </c>
      <c r="AU47" s="214">
        <v>19.0166</v>
      </c>
      <c r="AV47" s="214">
        <v>18.614742</v>
      </c>
      <c r="AW47" s="214">
        <v>18.787367</v>
      </c>
      <c r="AX47" s="214">
        <v>18.731612999999999</v>
      </c>
      <c r="AY47" s="214">
        <v>17.591968999999999</v>
      </c>
      <c r="AZ47" s="214">
        <v>18.254242000000001</v>
      </c>
      <c r="BA47" s="214">
        <v>18.824128999999999</v>
      </c>
      <c r="BB47" s="214">
        <v>18.830065999999999</v>
      </c>
      <c r="BC47" s="214">
        <v>19.015687746000001</v>
      </c>
      <c r="BD47" s="214">
        <v>19.433170918999998</v>
      </c>
      <c r="BE47" s="355">
        <v>19.83512</v>
      </c>
      <c r="BF47" s="355">
        <v>19.718</v>
      </c>
      <c r="BG47" s="355">
        <v>19.13571</v>
      </c>
      <c r="BH47" s="355">
        <v>18.636939999999999</v>
      </c>
      <c r="BI47" s="355">
        <v>19.002459999999999</v>
      </c>
      <c r="BJ47" s="355">
        <v>19.35324</v>
      </c>
      <c r="BK47" s="355">
        <v>18.186299999999999</v>
      </c>
      <c r="BL47" s="355">
        <v>18.318719999999999</v>
      </c>
      <c r="BM47" s="355">
        <v>18.85773</v>
      </c>
      <c r="BN47" s="355">
        <v>19.193290000000001</v>
      </c>
      <c r="BO47" s="355">
        <v>19.485800000000001</v>
      </c>
      <c r="BP47" s="355">
        <v>19.73732</v>
      </c>
      <c r="BQ47" s="355">
        <v>19.885660000000001</v>
      </c>
      <c r="BR47" s="355">
        <v>19.796430000000001</v>
      </c>
      <c r="BS47" s="355">
        <v>19.326720000000002</v>
      </c>
      <c r="BT47" s="355">
        <v>18.856000000000002</v>
      </c>
      <c r="BU47" s="355">
        <v>19.256119999999999</v>
      </c>
      <c r="BV47" s="355">
        <v>19.509129999999999</v>
      </c>
    </row>
    <row r="48" spans="1:74" s="157" customFormat="1" ht="11.1" customHeight="1" x14ac:dyDescent="0.2">
      <c r="A48" s="61"/>
      <c r="B48" s="156"/>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355"/>
      <c r="BF48" s="355"/>
      <c r="BG48" s="355"/>
      <c r="BH48" s="355"/>
      <c r="BI48" s="355"/>
      <c r="BJ48" s="355"/>
      <c r="BK48" s="355"/>
      <c r="BL48" s="355"/>
      <c r="BM48" s="355"/>
      <c r="BN48" s="355"/>
      <c r="BO48" s="355"/>
      <c r="BP48" s="355"/>
      <c r="BQ48" s="355"/>
      <c r="BR48" s="355"/>
      <c r="BS48" s="355"/>
      <c r="BT48" s="355"/>
      <c r="BU48" s="355"/>
      <c r="BV48" s="355"/>
    </row>
    <row r="49" spans="1:74" ht="11.1" customHeight="1" x14ac:dyDescent="0.2">
      <c r="A49" s="61" t="s">
        <v>663</v>
      </c>
      <c r="B49" s="180" t="s">
        <v>561</v>
      </c>
      <c r="C49" s="214">
        <v>1.0534479999999999</v>
      </c>
      <c r="D49" s="214">
        <v>1.064238</v>
      </c>
      <c r="E49" s="214">
        <v>1.07419</v>
      </c>
      <c r="F49" s="214">
        <v>1.026632</v>
      </c>
      <c r="G49" s="214">
        <v>1.0893820000000001</v>
      </c>
      <c r="H49" s="214">
        <v>1.099629</v>
      </c>
      <c r="I49" s="214">
        <v>1.06548</v>
      </c>
      <c r="J49" s="214">
        <v>1.0451900000000001</v>
      </c>
      <c r="K49" s="214">
        <v>1.001064</v>
      </c>
      <c r="L49" s="214">
        <v>1.005898</v>
      </c>
      <c r="M49" s="214">
        <v>1.0320640000000001</v>
      </c>
      <c r="N49" s="214">
        <v>1.1524779999999999</v>
      </c>
      <c r="O49" s="214">
        <v>1.0608029999999999</v>
      </c>
      <c r="P49" s="214">
        <v>0.966283</v>
      </c>
      <c r="Q49" s="214">
        <v>1.0118339999999999</v>
      </c>
      <c r="R49" s="214">
        <v>1.0929009999999999</v>
      </c>
      <c r="S49" s="214">
        <v>1.03948</v>
      </c>
      <c r="T49" s="214">
        <v>1.0871310000000001</v>
      </c>
      <c r="U49" s="214">
        <v>1.131902</v>
      </c>
      <c r="V49" s="214">
        <v>1.114933</v>
      </c>
      <c r="W49" s="214">
        <v>1.135928</v>
      </c>
      <c r="X49" s="214">
        <v>1.0848340000000001</v>
      </c>
      <c r="Y49" s="214">
        <v>1.126263</v>
      </c>
      <c r="Z49" s="214">
        <v>1.1790929999999999</v>
      </c>
      <c r="AA49" s="214">
        <v>1.107288</v>
      </c>
      <c r="AB49" s="214">
        <v>1.064354</v>
      </c>
      <c r="AC49" s="214">
        <v>0.99148099999999995</v>
      </c>
      <c r="AD49" s="214">
        <v>1.0779650000000001</v>
      </c>
      <c r="AE49" s="214">
        <v>1.0128980000000001</v>
      </c>
      <c r="AF49" s="214">
        <v>1.121499</v>
      </c>
      <c r="AG49" s="214">
        <v>1.1071880000000001</v>
      </c>
      <c r="AH49" s="214">
        <v>1.1626719999999999</v>
      </c>
      <c r="AI49" s="214">
        <v>1.0154289999999999</v>
      </c>
      <c r="AJ49" s="214">
        <v>1.028383</v>
      </c>
      <c r="AK49" s="214">
        <v>1.1776960000000001</v>
      </c>
      <c r="AL49" s="214">
        <v>1.0999989999999999</v>
      </c>
      <c r="AM49" s="214">
        <v>1.023028</v>
      </c>
      <c r="AN49" s="214">
        <v>0.95488899999999999</v>
      </c>
      <c r="AO49" s="214">
        <v>0.99851199999999996</v>
      </c>
      <c r="AP49" s="214">
        <v>1.0420640000000001</v>
      </c>
      <c r="AQ49" s="214">
        <v>1.0412539999999999</v>
      </c>
      <c r="AR49" s="214">
        <v>0.98986499999999999</v>
      </c>
      <c r="AS49" s="214">
        <v>1.0526789999999999</v>
      </c>
      <c r="AT49" s="214">
        <v>1.1635800000000001</v>
      </c>
      <c r="AU49" s="214">
        <v>1.009234</v>
      </c>
      <c r="AV49" s="214">
        <v>1.0173570000000001</v>
      </c>
      <c r="AW49" s="214">
        <v>1.0506660000000001</v>
      </c>
      <c r="AX49" s="214">
        <v>1.1018399999999999</v>
      </c>
      <c r="AY49" s="214">
        <v>1.106096</v>
      </c>
      <c r="AZ49" s="214">
        <v>1.057758</v>
      </c>
      <c r="BA49" s="214">
        <v>1.041066</v>
      </c>
      <c r="BB49" s="214">
        <v>1.066368</v>
      </c>
      <c r="BC49" s="214">
        <v>1.060503</v>
      </c>
      <c r="BD49" s="214">
        <v>1.1299239999999999</v>
      </c>
      <c r="BE49" s="355">
        <v>1.0859939999999999</v>
      </c>
      <c r="BF49" s="355">
        <v>1.0889530000000001</v>
      </c>
      <c r="BG49" s="355">
        <v>1.0583309999999999</v>
      </c>
      <c r="BH49" s="355">
        <v>1.0366010000000001</v>
      </c>
      <c r="BI49" s="355">
        <v>1.0726830000000001</v>
      </c>
      <c r="BJ49" s="355">
        <v>1.098398</v>
      </c>
      <c r="BK49" s="355">
        <v>1.0526800000000001</v>
      </c>
      <c r="BL49" s="355">
        <v>1.0146470000000001</v>
      </c>
      <c r="BM49" s="355">
        <v>1.0294479999999999</v>
      </c>
      <c r="BN49" s="355">
        <v>1.0546</v>
      </c>
      <c r="BO49" s="355">
        <v>1.059828</v>
      </c>
      <c r="BP49" s="355">
        <v>1.080273</v>
      </c>
      <c r="BQ49" s="355">
        <v>1.0848100000000001</v>
      </c>
      <c r="BR49" s="355">
        <v>1.099313</v>
      </c>
      <c r="BS49" s="355">
        <v>1.080063</v>
      </c>
      <c r="BT49" s="355">
        <v>1.050424</v>
      </c>
      <c r="BU49" s="355">
        <v>1.0934299999999999</v>
      </c>
      <c r="BV49" s="355">
        <v>1.1114520000000001</v>
      </c>
    </row>
    <row r="50" spans="1:74" ht="11.1" customHeight="1" x14ac:dyDescent="0.2">
      <c r="A50" s="61"/>
      <c r="B50" s="158"/>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355"/>
      <c r="BF50" s="355"/>
      <c r="BG50" s="355"/>
      <c r="BH50" s="355"/>
      <c r="BI50" s="355"/>
      <c r="BJ50" s="355"/>
      <c r="BK50" s="355"/>
      <c r="BL50" s="355"/>
      <c r="BM50" s="355"/>
      <c r="BN50" s="355"/>
      <c r="BO50" s="355"/>
      <c r="BP50" s="355"/>
      <c r="BQ50" s="355"/>
      <c r="BR50" s="355"/>
      <c r="BS50" s="355"/>
      <c r="BT50" s="355"/>
      <c r="BU50" s="355"/>
      <c r="BV50" s="355"/>
    </row>
    <row r="51" spans="1:74" ht="11.1" customHeight="1" x14ac:dyDescent="0.2">
      <c r="A51" s="57"/>
      <c r="B51" s="155" t="s">
        <v>736</v>
      </c>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355"/>
      <c r="BF51" s="355"/>
      <c r="BG51" s="355"/>
      <c r="BH51" s="355"/>
      <c r="BI51" s="355"/>
      <c r="BJ51" s="355"/>
      <c r="BK51" s="355"/>
      <c r="BL51" s="355"/>
      <c r="BM51" s="355"/>
      <c r="BN51" s="355"/>
      <c r="BO51" s="355"/>
      <c r="BP51" s="355"/>
      <c r="BQ51" s="355"/>
      <c r="BR51" s="355"/>
      <c r="BS51" s="355"/>
      <c r="BT51" s="355"/>
      <c r="BU51" s="355"/>
      <c r="BV51" s="355"/>
    </row>
    <row r="52" spans="1:74" ht="11.1" customHeight="1" x14ac:dyDescent="0.2">
      <c r="A52" s="640" t="s">
        <v>1242</v>
      </c>
      <c r="B52" s="641" t="s">
        <v>1234</v>
      </c>
      <c r="C52" s="214">
        <v>0.42077399999999998</v>
      </c>
      <c r="D52" s="214">
        <v>0.50265499999999996</v>
      </c>
      <c r="E52" s="214">
        <v>0.68751600000000002</v>
      </c>
      <c r="F52" s="214">
        <v>0.83499999999999996</v>
      </c>
      <c r="G52" s="214">
        <v>0.85796700000000004</v>
      </c>
      <c r="H52" s="214">
        <v>0.84116599999999997</v>
      </c>
      <c r="I52" s="214">
        <v>0.84764499999999998</v>
      </c>
      <c r="J52" s="214">
        <v>0.77916099999999999</v>
      </c>
      <c r="K52" s="214">
        <v>0.55283300000000002</v>
      </c>
      <c r="L52" s="214">
        <v>0.46951599999999999</v>
      </c>
      <c r="M52" s="214">
        <v>0.36430000000000001</v>
      </c>
      <c r="N52" s="214">
        <v>0.39022499999999999</v>
      </c>
      <c r="O52" s="214">
        <v>0.41048299999999999</v>
      </c>
      <c r="P52" s="214">
        <v>0.47739199999999998</v>
      </c>
      <c r="Q52" s="214">
        <v>0.64754800000000001</v>
      </c>
      <c r="R52" s="214">
        <v>0.81410000000000005</v>
      </c>
      <c r="S52" s="214">
        <v>0.86038700000000001</v>
      </c>
      <c r="T52" s="214">
        <v>0.8407</v>
      </c>
      <c r="U52" s="214">
        <v>0.85825799999999997</v>
      </c>
      <c r="V52" s="214">
        <v>0.82909600000000006</v>
      </c>
      <c r="W52" s="214">
        <v>0.62983299999999998</v>
      </c>
      <c r="X52" s="214">
        <v>0.41838700000000001</v>
      </c>
      <c r="Y52" s="214">
        <v>0.30126599999999998</v>
      </c>
      <c r="Z52" s="214">
        <v>0.376</v>
      </c>
      <c r="AA52" s="214">
        <v>0.40551599999999999</v>
      </c>
      <c r="AB52" s="214">
        <v>0.50475000000000003</v>
      </c>
      <c r="AC52" s="214">
        <v>0.66609600000000002</v>
      </c>
      <c r="AD52" s="214">
        <v>0.86009999999999998</v>
      </c>
      <c r="AE52" s="214">
        <v>0.886741</v>
      </c>
      <c r="AF52" s="214">
        <v>0.87043300000000001</v>
      </c>
      <c r="AG52" s="214">
        <v>0.909161</v>
      </c>
      <c r="AH52" s="214">
        <v>0.887741</v>
      </c>
      <c r="AI52" s="214">
        <v>0.61023300000000003</v>
      </c>
      <c r="AJ52" s="214">
        <v>0.44425799999999999</v>
      </c>
      <c r="AK52" s="214">
        <v>0.386766</v>
      </c>
      <c r="AL52" s="214">
        <v>0.39809600000000001</v>
      </c>
      <c r="AM52" s="214">
        <v>0.39480599999999999</v>
      </c>
      <c r="AN52" s="214">
        <v>0.39824999999999999</v>
      </c>
      <c r="AO52" s="214">
        <v>0.609483</v>
      </c>
      <c r="AP52" s="214">
        <v>0.82296599999999998</v>
      </c>
      <c r="AQ52" s="214">
        <v>0.883741</v>
      </c>
      <c r="AR52" s="214">
        <v>0.85816599999999998</v>
      </c>
      <c r="AS52" s="214">
        <v>0.84951600000000005</v>
      </c>
      <c r="AT52" s="214">
        <v>0.83612900000000001</v>
      </c>
      <c r="AU52" s="214">
        <v>0.5796</v>
      </c>
      <c r="AV52" s="214">
        <v>0.43664500000000001</v>
      </c>
      <c r="AW52" s="214">
        <v>0.33040000000000003</v>
      </c>
      <c r="AX52" s="214">
        <v>0.33041900000000002</v>
      </c>
      <c r="AY52" s="214">
        <v>0.34577400000000003</v>
      </c>
      <c r="AZ52" s="214">
        <v>0.41827599999999998</v>
      </c>
      <c r="BA52" s="214">
        <v>0.65538700000000005</v>
      </c>
      <c r="BB52" s="214">
        <v>0.82133299999999998</v>
      </c>
      <c r="BC52" s="214">
        <v>0.85022679999999995</v>
      </c>
      <c r="BD52" s="214">
        <v>0.85418875000000005</v>
      </c>
      <c r="BE52" s="355">
        <v>0.86450660000000001</v>
      </c>
      <c r="BF52" s="355">
        <v>0.83694590000000002</v>
      </c>
      <c r="BG52" s="355">
        <v>0.60177309999999995</v>
      </c>
      <c r="BH52" s="355">
        <v>0.44526280000000001</v>
      </c>
      <c r="BI52" s="355">
        <v>0.3573655</v>
      </c>
      <c r="BJ52" s="355">
        <v>0.37297330000000001</v>
      </c>
      <c r="BK52" s="355">
        <v>0.4086747</v>
      </c>
      <c r="BL52" s="355">
        <v>0.46431359999999999</v>
      </c>
      <c r="BM52" s="355">
        <v>0.6300673</v>
      </c>
      <c r="BN52" s="355">
        <v>0.81369130000000001</v>
      </c>
      <c r="BO52" s="355">
        <v>0.84723660000000001</v>
      </c>
      <c r="BP52" s="355">
        <v>0.84845079999999995</v>
      </c>
      <c r="BQ52" s="355">
        <v>0.86002369999999995</v>
      </c>
      <c r="BR52" s="355">
        <v>0.83076700000000003</v>
      </c>
      <c r="BS52" s="355">
        <v>0.59788949999999996</v>
      </c>
      <c r="BT52" s="355">
        <v>0.44652199999999997</v>
      </c>
      <c r="BU52" s="355">
        <v>0.36041050000000002</v>
      </c>
      <c r="BV52" s="355">
        <v>0.37027120000000002</v>
      </c>
    </row>
    <row r="53" spans="1:74" ht="11.1" customHeight="1" x14ac:dyDescent="0.2">
      <c r="A53" s="61" t="s">
        <v>983</v>
      </c>
      <c r="B53" s="179" t="s">
        <v>562</v>
      </c>
      <c r="C53" s="214">
        <v>8.3845159999999996</v>
      </c>
      <c r="D53" s="214">
        <v>8.6061720000000008</v>
      </c>
      <c r="E53" s="214">
        <v>8.7046449999999993</v>
      </c>
      <c r="F53" s="214">
        <v>8.7201000000000004</v>
      </c>
      <c r="G53" s="214">
        <v>8.9495799999999992</v>
      </c>
      <c r="H53" s="214">
        <v>9.1570330000000002</v>
      </c>
      <c r="I53" s="214">
        <v>9.0726119999999995</v>
      </c>
      <c r="J53" s="214">
        <v>9.2366119999999992</v>
      </c>
      <c r="K53" s="214">
        <v>8.8879999999999999</v>
      </c>
      <c r="L53" s="214">
        <v>9.1758380000000006</v>
      </c>
      <c r="M53" s="214">
        <v>9.1561000000000003</v>
      </c>
      <c r="N53" s="214">
        <v>9.0505800000000001</v>
      </c>
      <c r="O53" s="214">
        <v>8.7176120000000008</v>
      </c>
      <c r="P53" s="214">
        <v>8.9259640000000005</v>
      </c>
      <c r="Q53" s="214">
        <v>8.9713539999999998</v>
      </c>
      <c r="R53" s="214">
        <v>9.0419999999999998</v>
      </c>
      <c r="S53" s="214">
        <v>9.2991290000000006</v>
      </c>
      <c r="T53" s="214">
        <v>9.4721659999999996</v>
      </c>
      <c r="U53" s="214">
        <v>9.3740000000000006</v>
      </c>
      <c r="V53" s="214">
        <v>9.3402580000000004</v>
      </c>
      <c r="W53" s="214">
        <v>9.1903330000000008</v>
      </c>
      <c r="X53" s="214">
        <v>9.4836120000000008</v>
      </c>
      <c r="Y53" s="214">
        <v>9.4760659999999994</v>
      </c>
      <c r="Z53" s="214">
        <v>9.4951930000000004</v>
      </c>
      <c r="AA53" s="214">
        <v>8.8490000000000002</v>
      </c>
      <c r="AB53" s="214">
        <v>9.1105350000000005</v>
      </c>
      <c r="AC53" s="214">
        <v>9.3675160000000002</v>
      </c>
      <c r="AD53" s="214">
        <v>9.6522000000000006</v>
      </c>
      <c r="AE53" s="214">
        <v>9.8340960000000006</v>
      </c>
      <c r="AF53" s="214">
        <v>9.8093660000000007</v>
      </c>
      <c r="AG53" s="214">
        <v>9.9830640000000006</v>
      </c>
      <c r="AH53" s="214">
        <v>9.7409669999999995</v>
      </c>
      <c r="AI53" s="214">
        <v>9.4035659999999996</v>
      </c>
      <c r="AJ53" s="214">
        <v>9.5520639999999997</v>
      </c>
      <c r="AK53" s="214">
        <v>9.6074330000000003</v>
      </c>
      <c r="AL53" s="214">
        <v>9.8975480000000005</v>
      </c>
      <c r="AM53" s="214">
        <v>9.3205480000000005</v>
      </c>
      <c r="AN53" s="214">
        <v>9.5459999999999994</v>
      </c>
      <c r="AO53" s="214">
        <v>9.5714509999999997</v>
      </c>
      <c r="AP53" s="214">
        <v>9.7871659999999991</v>
      </c>
      <c r="AQ53" s="214">
        <v>9.8107089999999992</v>
      </c>
      <c r="AR53" s="214">
        <v>9.8939330000000005</v>
      </c>
      <c r="AS53" s="214">
        <v>10.036807</v>
      </c>
      <c r="AT53" s="214">
        <v>9.9931940000000008</v>
      </c>
      <c r="AU53" s="214">
        <v>9.8657000000000004</v>
      </c>
      <c r="AV53" s="214">
        <v>9.9258070000000007</v>
      </c>
      <c r="AW53" s="214">
        <v>9.7944669999999991</v>
      </c>
      <c r="AX53" s="214">
        <v>9.7719679999999993</v>
      </c>
      <c r="AY53" s="214">
        <v>9.3550319999999996</v>
      </c>
      <c r="AZ53" s="214">
        <v>9.8035519999999998</v>
      </c>
      <c r="BA53" s="214">
        <v>9.900226</v>
      </c>
      <c r="BB53" s="214">
        <v>9.8485329999999998</v>
      </c>
      <c r="BC53" s="214">
        <v>9.9142903225999994</v>
      </c>
      <c r="BD53" s="214">
        <v>10.165066667</v>
      </c>
      <c r="BE53" s="355">
        <v>10.29626</v>
      </c>
      <c r="BF53" s="355">
        <v>10.28693</v>
      </c>
      <c r="BG53" s="355">
        <v>10.08126</v>
      </c>
      <c r="BH53" s="355">
        <v>10.07593</v>
      </c>
      <c r="BI53" s="355">
        <v>10.065300000000001</v>
      </c>
      <c r="BJ53" s="355">
        <v>10.21416</v>
      </c>
      <c r="BK53" s="355">
        <v>9.6670870000000004</v>
      </c>
      <c r="BL53" s="355">
        <v>9.8327600000000004</v>
      </c>
      <c r="BM53" s="355">
        <v>9.9585609999999996</v>
      </c>
      <c r="BN53" s="355">
        <v>10.03558</v>
      </c>
      <c r="BO53" s="355">
        <v>10.179069999999999</v>
      </c>
      <c r="BP53" s="355">
        <v>10.318429999999999</v>
      </c>
      <c r="BQ53" s="355">
        <v>10.27802</v>
      </c>
      <c r="BR53" s="355">
        <v>10.23189</v>
      </c>
      <c r="BS53" s="355">
        <v>10.04569</v>
      </c>
      <c r="BT53" s="355">
        <v>10.14284</v>
      </c>
      <c r="BU53" s="355">
        <v>10.15814</v>
      </c>
      <c r="BV53" s="355">
        <v>10.18474</v>
      </c>
    </row>
    <row r="54" spans="1:74" ht="11.1" customHeight="1" x14ac:dyDescent="0.2">
      <c r="A54" s="61" t="s">
        <v>984</v>
      </c>
      <c r="B54" s="179" t="s">
        <v>563</v>
      </c>
      <c r="C54" s="214">
        <v>1.4371929999999999</v>
      </c>
      <c r="D54" s="214">
        <v>1.4017930000000001</v>
      </c>
      <c r="E54" s="214">
        <v>1.4119999999999999</v>
      </c>
      <c r="F54" s="214">
        <v>1.4339</v>
      </c>
      <c r="G54" s="214">
        <v>1.469096</v>
      </c>
      <c r="H54" s="214">
        <v>1.6095330000000001</v>
      </c>
      <c r="I54" s="214">
        <v>1.6125480000000001</v>
      </c>
      <c r="J54" s="214">
        <v>1.56029</v>
      </c>
      <c r="K54" s="214">
        <v>1.4497329999999999</v>
      </c>
      <c r="L54" s="214">
        <v>1.418709</v>
      </c>
      <c r="M54" s="214">
        <v>1.374466</v>
      </c>
      <c r="N54" s="214">
        <v>1.4655800000000001</v>
      </c>
      <c r="O54" s="214">
        <v>1.4144509999999999</v>
      </c>
      <c r="P54" s="214">
        <v>1.4017139999999999</v>
      </c>
      <c r="Q54" s="214">
        <v>1.4614510000000001</v>
      </c>
      <c r="R54" s="214">
        <v>1.5244329999999999</v>
      </c>
      <c r="S54" s="214">
        <v>1.4495480000000001</v>
      </c>
      <c r="T54" s="214">
        <v>1.5217000000000001</v>
      </c>
      <c r="U54" s="214">
        <v>1.5608059999999999</v>
      </c>
      <c r="V54" s="214">
        <v>1.6048709999999999</v>
      </c>
      <c r="W54" s="214">
        <v>1.5439659999999999</v>
      </c>
      <c r="X54" s="214">
        <v>1.4258710000000001</v>
      </c>
      <c r="Y54" s="214">
        <v>1.4911000000000001</v>
      </c>
      <c r="Z54" s="214">
        <v>1.5859350000000001</v>
      </c>
      <c r="AA54" s="214">
        <v>1.479225</v>
      </c>
      <c r="AB54" s="214">
        <v>1.4526779999999999</v>
      </c>
      <c r="AC54" s="214">
        <v>1.4209670000000001</v>
      </c>
      <c r="AD54" s="214">
        <v>1.4982329999999999</v>
      </c>
      <c r="AE54" s="214">
        <v>1.467516</v>
      </c>
      <c r="AF54" s="214">
        <v>1.521433</v>
      </c>
      <c r="AG54" s="214">
        <v>1.636741</v>
      </c>
      <c r="AH54" s="214">
        <v>1.674838</v>
      </c>
      <c r="AI54" s="214">
        <v>1.6185659999999999</v>
      </c>
      <c r="AJ54" s="214">
        <v>1.484612</v>
      </c>
      <c r="AK54" s="214">
        <v>1.569566</v>
      </c>
      <c r="AL54" s="214">
        <v>1.664838</v>
      </c>
      <c r="AM54" s="214">
        <v>1.5051289999999999</v>
      </c>
      <c r="AN54" s="214">
        <v>1.51725</v>
      </c>
      <c r="AO54" s="214">
        <v>1.4920640000000001</v>
      </c>
      <c r="AP54" s="214">
        <v>1.586533</v>
      </c>
      <c r="AQ54" s="214">
        <v>1.600419</v>
      </c>
      <c r="AR54" s="214">
        <v>1.631866</v>
      </c>
      <c r="AS54" s="214">
        <v>1.6634519999999999</v>
      </c>
      <c r="AT54" s="214">
        <v>1.5981289999999999</v>
      </c>
      <c r="AU54" s="214">
        <v>1.5412669999999999</v>
      </c>
      <c r="AV54" s="214">
        <v>1.5509679999999999</v>
      </c>
      <c r="AW54" s="214">
        <v>1.632533</v>
      </c>
      <c r="AX54" s="214">
        <v>1.698</v>
      </c>
      <c r="AY54" s="214">
        <v>1.5721940000000001</v>
      </c>
      <c r="AZ54" s="214">
        <v>1.5746899999999999</v>
      </c>
      <c r="BA54" s="214">
        <v>1.562419</v>
      </c>
      <c r="BB54" s="214">
        <v>1.585467</v>
      </c>
      <c r="BC54" s="214">
        <v>1.6041290322999999</v>
      </c>
      <c r="BD54" s="214">
        <v>1.6466333333000001</v>
      </c>
      <c r="BE54" s="355">
        <v>1.667818</v>
      </c>
      <c r="BF54" s="355">
        <v>1.6105780000000001</v>
      </c>
      <c r="BG54" s="355">
        <v>1.5833569999999999</v>
      </c>
      <c r="BH54" s="355">
        <v>1.5177099999999999</v>
      </c>
      <c r="BI54" s="355">
        <v>1.594897</v>
      </c>
      <c r="BJ54" s="355">
        <v>1.656461</v>
      </c>
      <c r="BK54" s="355">
        <v>1.5178849999999999</v>
      </c>
      <c r="BL54" s="355">
        <v>1.490443</v>
      </c>
      <c r="BM54" s="355">
        <v>1.532872</v>
      </c>
      <c r="BN54" s="355">
        <v>1.5698989999999999</v>
      </c>
      <c r="BO54" s="355">
        <v>1.6014139999999999</v>
      </c>
      <c r="BP54" s="355">
        <v>1.667926</v>
      </c>
      <c r="BQ54" s="355">
        <v>1.699719</v>
      </c>
      <c r="BR54" s="355">
        <v>1.641308</v>
      </c>
      <c r="BS54" s="355">
        <v>1.634366</v>
      </c>
      <c r="BT54" s="355">
        <v>1.560905</v>
      </c>
      <c r="BU54" s="355">
        <v>1.613121</v>
      </c>
      <c r="BV54" s="355">
        <v>1.6712590000000001</v>
      </c>
    </row>
    <row r="55" spans="1:74" ht="11.1" customHeight="1" x14ac:dyDescent="0.2">
      <c r="A55" s="61" t="s">
        <v>985</v>
      </c>
      <c r="B55" s="179" t="s">
        <v>564</v>
      </c>
      <c r="C55" s="214">
        <v>4.5003869999999999</v>
      </c>
      <c r="D55" s="214">
        <v>4.4076890000000004</v>
      </c>
      <c r="E55" s="214">
        <v>4.2627740000000003</v>
      </c>
      <c r="F55" s="214">
        <v>4.3517000000000001</v>
      </c>
      <c r="G55" s="214">
        <v>4.5472900000000003</v>
      </c>
      <c r="H55" s="214">
        <v>4.6318000000000001</v>
      </c>
      <c r="I55" s="214">
        <v>4.6600640000000002</v>
      </c>
      <c r="J55" s="214">
        <v>4.5997089999999998</v>
      </c>
      <c r="K55" s="214">
        <v>4.5655000000000001</v>
      </c>
      <c r="L55" s="214">
        <v>4.5098380000000002</v>
      </c>
      <c r="M55" s="214">
        <v>4.6688000000000001</v>
      </c>
      <c r="N55" s="214">
        <v>4.8844190000000003</v>
      </c>
      <c r="O55" s="214">
        <v>4.479838</v>
      </c>
      <c r="P55" s="214">
        <v>4.2805</v>
      </c>
      <c r="Q55" s="214">
        <v>4.2838060000000002</v>
      </c>
      <c r="R55" s="214">
        <v>4.4164329999999996</v>
      </c>
      <c r="S55" s="214">
        <v>4.7671289999999997</v>
      </c>
      <c r="T55" s="214">
        <v>4.7915000000000001</v>
      </c>
      <c r="U55" s="214">
        <v>4.9338059999999997</v>
      </c>
      <c r="V55" s="214">
        <v>4.9299670000000004</v>
      </c>
      <c r="W55" s="214">
        <v>4.8883660000000004</v>
      </c>
      <c r="X55" s="214">
        <v>4.8148059999999999</v>
      </c>
      <c r="Y55" s="214">
        <v>5.0496660000000002</v>
      </c>
      <c r="Z55" s="214">
        <v>5.1216119999999998</v>
      </c>
      <c r="AA55" s="214">
        <v>4.6852900000000002</v>
      </c>
      <c r="AB55" s="214">
        <v>4.5944640000000003</v>
      </c>
      <c r="AC55" s="214">
        <v>4.7796770000000004</v>
      </c>
      <c r="AD55" s="214">
        <v>4.9878999999999998</v>
      </c>
      <c r="AE55" s="214">
        <v>5.0261290000000001</v>
      </c>
      <c r="AF55" s="214">
        <v>4.8959999999999999</v>
      </c>
      <c r="AG55" s="214">
        <v>5.0211930000000002</v>
      </c>
      <c r="AH55" s="214">
        <v>5.0424509999999998</v>
      </c>
      <c r="AI55" s="214">
        <v>4.9398</v>
      </c>
      <c r="AJ55" s="214">
        <v>4.6619999999999999</v>
      </c>
      <c r="AK55" s="214">
        <v>5.0116329999999998</v>
      </c>
      <c r="AL55" s="214">
        <v>5.3228710000000001</v>
      </c>
      <c r="AM55" s="214">
        <v>4.8279030000000001</v>
      </c>
      <c r="AN55" s="214">
        <v>4.7457140000000004</v>
      </c>
      <c r="AO55" s="214">
        <v>4.8822580000000002</v>
      </c>
      <c r="AP55" s="214">
        <v>4.9807329999999999</v>
      </c>
      <c r="AQ55" s="214">
        <v>4.973967</v>
      </c>
      <c r="AR55" s="214">
        <v>5.0208000000000004</v>
      </c>
      <c r="AS55" s="214">
        <v>5.0910320000000002</v>
      </c>
      <c r="AT55" s="214">
        <v>5.1075480000000004</v>
      </c>
      <c r="AU55" s="214">
        <v>5.0531670000000002</v>
      </c>
      <c r="AV55" s="214">
        <v>4.8151289999999998</v>
      </c>
      <c r="AW55" s="214">
        <v>5.1435329999999997</v>
      </c>
      <c r="AX55" s="214">
        <v>5.0439360000000004</v>
      </c>
      <c r="AY55" s="214">
        <v>4.5407099999999998</v>
      </c>
      <c r="AZ55" s="214">
        <v>4.6771029999999998</v>
      </c>
      <c r="BA55" s="214">
        <v>4.8730969999999996</v>
      </c>
      <c r="BB55" s="214">
        <v>4.68</v>
      </c>
      <c r="BC55" s="214">
        <v>4.6689886031999999</v>
      </c>
      <c r="BD55" s="214">
        <v>4.9091959999999997</v>
      </c>
      <c r="BE55" s="355">
        <v>5.0292950000000003</v>
      </c>
      <c r="BF55" s="355">
        <v>4.9880190000000004</v>
      </c>
      <c r="BG55" s="355">
        <v>4.9629560000000001</v>
      </c>
      <c r="BH55" s="355">
        <v>4.7459550000000004</v>
      </c>
      <c r="BI55" s="355">
        <v>5.087917</v>
      </c>
      <c r="BJ55" s="355">
        <v>5.1857579999999999</v>
      </c>
      <c r="BK55" s="355">
        <v>4.762372</v>
      </c>
      <c r="BL55" s="355">
        <v>4.6800759999999997</v>
      </c>
      <c r="BM55" s="355">
        <v>4.8474690000000002</v>
      </c>
      <c r="BN55" s="355">
        <v>4.9056759999999997</v>
      </c>
      <c r="BO55" s="355">
        <v>4.9659389999999997</v>
      </c>
      <c r="BP55" s="355">
        <v>4.9645679999999999</v>
      </c>
      <c r="BQ55" s="355">
        <v>5.0401790000000002</v>
      </c>
      <c r="BR55" s="355">
        <v>5.0684290000000001</v>
      </c>
      <c r="BS55" s="355">
        <v>5.07158</v>
      </c>
      <c r="BT55" s="355">
        <v>4.8191920000000001</v>
      </c>
      <c r="BU55" s="355">
        <v>5.1744320000000004</v>
      </c>
      <c r="BV55" s="355">
        <v>5.3087980000000003</v>
      </c>
    </row>
    <row r="56" spans="1:74" ht="11.1" customHeight="1" x14ac:dyDescent="0.2">
      <c r="A56" s="61" t="s">
        <v>986</v>
      </c>
      <c r="B56" s="179" t="s">
        <v>565</v>
      </c>
      <c r="C56" s="214">
        <v>0.499774</v>
      </c>
      <c r="D56" s="214">
        <v>0.54775799999999997</v>
      </c>
      <c r="E56" s="214">
        <v>0.57728999999999997</v>
      </c>
      <c r="F56" s="214">
        <v>0.52493299999999998</v>
      </c>
      <c r="G56" s="214">
        <v>0.50861199999999995</v>
      </c>
      <c r="H56" s="214">
        <v>0.53823299999999996</v>
      </c>
      <c r="I56" s="214">
        <v>0.48603200000000002</v>
      </c>
      <c r="J56" s="214">
        <v>0.49509599999999998</v>
      </c>
      <c r="K56" s="214">
        <v>0.50773299999999999</v>
      </c>
      <c r="L56" s="214">
        <v>0.480516</v>
      </c>
      <c r="M56" s="214">
        <v>0.45750000000000002</v>
      </c>
      <c r="N56" s="214">
        <v>0.38767699999999999</v>
      </c>
      <c r="O56" s="214">
        <v>0.39538699999999999</v>
      </c>
      <c r="P56" s="214">
        <v>0.50414199999999998</v>
      </c>
      <c r="Q56" s="214">
        <v>0.56941900000000001</v>
      </c>
      <c r="R56" s="214">
        <v>0.50819999999999999</v>
      </c>
      <c r="S56" s="214">
        <v>0.48809599999999997</v>
      </c>
      <c r="T56" s="214">
        <v>0.46896599999999999</v>
      </c>
      <c r="U56" s="214">
        <v>0.48141899999999999</v>
      </c>
      <c r="V56" s="214">
        <v>0.41687099999999999</v>
      </c>
      <c r="W56" s="214">
        <v>0.43383300000000002</v>
      </c>
      <c r="X56" s="214">
        <v>0.42029</v>
      </c>
      <c r="Y56" s="214">
        <v>0.46616600000000002</v>
      </c>
      <c r="Z56" s="214">
        <v>0.45477400000000001</v>
      </c>
      <c r="AA56" s="214">
        <v>0.47632200000000002</v>
      </c>
      <c r="AB56" s="214">
        <v>0.42746400000000001</v>
      </c>
      <c r="AC56" s="214">
        <v>0.46083800000000003</v>
      </c>
      <c r="AD56" s="214">
        <v>0.420433</v>
      </c>
      <c r="AE56" s="214">
        <v>0.45429000000000003</v>
      </c>
      <c r="AF56" s="214">
        <v>0.45469999999999999</v>
      </c>
      <c r="AG56" s="214">
        <v>0.40212900000000001</v>
      </c>
      <c r="AH56" s="214">
        <v>0.43867699999999998</v>
      </c>
      <c r="AI56" s="214">
        <v>0.40976600000000002</v>
      </c>
      <c r="AJ56" s="214">
        <v>0.41564499999999999</v>
      </c>
      <c r="AK56" s="214">
        <v>0.46200000000000002</v>
      </c>
      <c r="AL56" s="214">
        <v>0.40116099999999999</v>
      </c>
      <c r="AM56" s="214">
        <v>0.37670900000000002</v>
      </c>
      <c r="AN56" s="214">
        <v>0.42139199999999999</v>
      </c>
      <c r="AO56" s="214">
        <v>0.47832200000000002</v>
      </c>
      <c r="AP56" s="214">
        <v>0.46853299999999998</v>
      </c>
      <c r="AQ56" s="214">
        <v>0.43551600000000001</v>
      </c>
      <c r="AR56" s="214">
        <v>0.41333300000000001</v>
      </c>
      <c r="AS56" s="214">
        <v>0.42606500000000003</v>
      </c>
      <c r="AT56" s="214">
        <v>0.40367700000000001</v>
      </c>
      <c r="AU56" s="214">
        <v>0.41416700000000001</v>
      </c>
      <c r="AV56" s="214">
        <v>0.419323</v>
      </c>
      <c r="AW56" s="214">
        <v>0.38616699999999998</v>
      </c>
      <c r="AX56" s="214">
        <v>0.37638700000000003</v>
      </c>
      <c r="AY56" s="214">
        <v>0.39712900000000001</v>
      </c>
      <c r="AZ56" s="214">
        <v>0.40506900000000001</v>
      </c>
      <c r="BA56" s="214">
        <v>0.40090300000000001</v>
      </c>
      <c r="BB56" s="214">
        <v>0.43593300000000001</v>
      </c>
      <c r="BC56" s="214">
        <v>0.45132258065000003</v>
      </c>
      <c r="BD56" s="214">
        <v>0.39860000000000001</v>
      </c>
      <c r="BE56" s="355">
        <v>0.40680569999999999</v>
      </c>
      <c r="BF56" s="355">
        <v>0.412053</v>
      </c>
      <c r="BG56" s="355">
        <v>0.40272570000000002</v>
      </c>
      <c r="BH56" s="355">
        <v>0.41820030000000002</v>
      </c>
      <c r="BI56" s="355">
        <v>0.40637240000000002</v>
      </c>
      <c r="BJ56" s="355">
        <v>0.37793569999999999</v>
      </c>
      <c r="BK56" s="355">
        <v>0.4017541</v>
      </c>
      <c r="BL56" s="355">
        <v>0.43215819999999999</v>
      </c>
      <c r="BM56" s="355">
        <v>0.46747630000000001</v>
      </c>
      <c r="BN56" s="355">
        <v>0.46611079999999999</v>
      </c>
      <c r="BO56" s="355">
        <v>0.43992409999999998</v>
      </c>
      <c r="BP56" s="355">
        <v>0.4160877</v>
      </c>
      <c r="BQ56" s="355">
        <v>0.40570089999999998</v>
      </c>
      <c r="BR56" s="355">
        <v>0.41668450000000001</v>
      </c>
      <c r="BS56" s="355">
        <v>0.41338429999999998</v>
      </c>
      <c r="BT56" s="355">
        <v>0.41702070000000002</v>
      </c>
      <c r="BU56" s="355">
        <v>0.4132477</v>
      </c>
      <c r="BV56" s="355">
        <v>0.40512510000000002</v>
      </c>
    </row>
    <row r="57" spans="1:74" ht="11.1" customHeight="1" x14ac:dyDescent="0.2">
      <c r="A57" s="61" t="s">
        <v>987</v>
      </c>
      <c r="B57" s="641" t="s">
        <v>1243</v>
      </c>
      <c r="C57" s="214">
        <v>2.3413819999999999</v>
      </c>
      <c r="D57" s="214">
        <v>2.3719610000000002</v>
      </c>
      <c r="E57" s="214">
        <v>2.3594469999999998</v>
      </c>
      <c r="F57" s="214">
        <v>2.4295640000000001</v>
      </c>
      <c r="G57" s="214">
        <v>2.6031569999999999</v>
      </c>
      <c r="H57" s="214">
        <v>2.5825960000000001</v>
      </c>
      <c r="I57" s="214">
        <v>2.63964</v>
      </c>
      <c r="J57" s="214">
        <v>2.5709650000000002</v>
      </c>
      <c r="K57" s="214">
        <v>2.473697</v>
      </c>
      <c r="L57" s="214">
        <v>2.4136730000000002</v>
      </c>
      <c r="M57" s="214">
        <v>2.4707970000000001</v>
      </c>
      <c r="N57" s="214">
        <v>2.577769</v>
      </c>
      <c r="O57" s="214">
        <v>2.4805440000000001</v>
      </c>
      <c r="P57" s="214">
        <v>2.3834620000000002</v>
      </c>
      <c r="Q57" s="214">
        <v>2.3788339999999999</v>
      </c>
      <c r="R57" s="214">
        <v>2.4238309999999998</v>
      </c>
      <c r="S57" s="214">
        <v>2.5422199999999999</v>
      </c>
      <c r="T57" s="214">
        <v>2.69373</v>
      </c>
      <c r="U57" s="214">
        <v>2.7503190000000002</v>
      </c>
      <c r="V57" s="214">
        <v>2.701705</v>
      </c>
      <c r="W57" s="214">
        <v>2.6517629999999999</v>
      </c>
      <c r="X57" s="214">
        <v>2.478091</v>
      </c>
      <c r="Y57" s="214">
        <v>2.5052639999999999</v>
      </c>
      <c r="Z57" s="214">
        <v>2.5944790000000002</v>
      </c>
      <c r="AA57" s="214">
        <v>2.4586420000000002</v>
      </c>
      <c r="AB57" s="214">
        <v>2.4227810000000001</v>
      </c>
      <c r="AC57" s="214">
        <v>2.38306</v>
      </c>
      <c r="AD57" s="214">
        <v>2.4850970000000001</v>
      </c>
      <c r="AE57" s="214">
        <v>2.483123</v>
      </c>
      <c r="AF57" s="214">
        <v>2.5450309999999998</v>
      </c>
      <c r="AG57" s="214">
        <v>2.7175750000000001</v>
      </c>
      <c r="AH57" s="214">
        <v>2.7029299999999998</v>
      </c>
      <c r="AI57" s="214">
        <v>2.6757300000000002</v>
      </c>
      <c r="AJ57" s="214">
        <v>2.4597699999999998</v>
      </c>
      <c r="AK57" s="214">
        <v>2.542462</v>
      </c>
      <c r="AL57" s="214">
        <v>2.5627070000000001</v>
      </c>
      <c r="AM57" s="214">
        <v>2.4638990000000001</v>
      </c>
      <c r="AN57" s="214">
        <v>2.416709</v>
      </c>
      <c r="AO57" s="214">
        <v>2.42422</v>
      </c>
      <c r="AP57" s="214">
        <v>2.4526979999999998</v>
      </c>
      <c r="AQ57" s="214">
        <v>2.511158</v>
      </c>
      <c r="AR57" s="214">
        <v>2.4816639999999999</v>
      </c>
      <c r="AS57" s="214">
        <v>2.6398389999999998</v>
      </c>
      <c r="AT57" s="214">
        <v>2.6753230000000001</v>
      </c>
      <c r="AU57" s="214">
        <v>2.571933</v>
      </c>
      <c r="AV57" s="214">
        <v>2.4842270000000002</v>
      </c>
      <c r="AW57" s="214">
        <v>2.5509330000000001</v>
      </c>
      <c r="AX57" s="214">
        <v>2.612743</v>
      </c>
      <c r="AY57" s="214">
        <v>2.4872260000000002</v>
      </c>
      <c r="AZ57" s="214">
        <v>2.4333100000000001</v>
      </c>
      <c r="BA57" s="214">
        <v>2.473163</v>
      </c>
      <c r="BB57" s="214">
        <v>2.5251679999999999</v>
      </c>
      <c r="BC57" s="214">
        <v>2.5872334073999999</v>
      </c>
      <c r="BD57" s="214">
        <v>2.5894101690000002</v>
      </c>
      <c r="BE57" s="355">
        <v>2.656431</v>
      </c>
      <c r="BF57" s="355">
        <v>2.6724250000000001</v>
      </c>
      <c r="BG57" s="355">
        <v>2.5619649999999998</v>
      </c>
      <c r="BH57" s="355">
        <v>2.4704799999999998</v>
      </c>
      <c r="BI57" s="355">
        <v>2.563288</v>
      </c>
      <c r="BJ57" s="355">
        <v>2.6443490000000001</v>
      </c>
      <c r="BK57" s="355">
        <v>2.4812080000000001</v>
      </c>
      <c r="BL57" s="355">
        <v>2.4336169999999999</v>
      </c>
      <c r="BM57" s="355">
        <v>2.4507289999999999</v>
      </c>
      <c r="BN57" s="355">
        <v>2.4569359999999998</v>
      </c>
      <c r="BO57" s="355">
        <v>2.512041</v>
      </c>
      <c r="BP57" s="355">
        <v>2.6021290000000001</v>
      </c>
      <c r="BQ57" s="355">
        <v>2.6868319999999999</v>
      </c>
      <c r="BR57" s="355">
        <v>2.706671</v>
      </c>
      <c r="BS57" s="355">
        <v>2.643875</v>
      </c>
      <c r="BT57" s="355">
        <v>2.5199449999999999</v>
      </c>
      <c r="BU57" s="355">
        <v>2.6302059999999998</v>
      </c>
      <c r="BV57" s="355">
        <v>2.680396</v>
      </c>
    </row>
    <row r="58" spans="1:74" ht="11.1" customHeight="1" x14ac:dyDescent="0.2">
      <c r="A58" s="61" t="s">
        <v>988</v>
      </c>
      <c r="B58" s="179" t="s">
        <v>737</v>
      </c>
      <c r="C58" s="214">
        <v>17.584026000000001</v>
      </c>
      <c r="D58" s="214">
        <v>17.838028000000001</v>
      </c>
      <c r="E58" s="214">
        <v>18.003672000000002</v>
      </c>
      <c r="F58" s="214">
        <v>18.295197000000002</v>
      </c>
      <c r="G58" s="214">
        <v>18.935701999999999</v>
      </c>
      <c r="H58" s="214">
        <v>19.360361000000001</v>
      </c>
      <c r="I58" s="214">
        <v>19.318541</v>
      </c>
      <c r="J58" s="214">
        <v>19.241833</v>
      </c>
      <c r="K58" s="214">
        <v>18.437495999999999</v>
      </c>
      <c r="L58" s="214">
        <v>18.46809</v>
      </c>
      <c r="M58" s="214">
        <v>18.491962999999998</v>
      </c>
      <c r="N58" s="214">
        <v>18.756250000000001</v>
      </c>
      <c r="O58" s="214">
        <v>17.898315</v>
      </c>
      <c r="P58" s="214">
        <v>17.973174</v>
      </c>
      <c r="Q58" s="214">
        <v>18.312411999999998</v>
      </c>
      <c r="R58" s="214">
        <v>18.728997</v>
      </c>
      <c r="S58" s="214">
        <v>19.406509</v>
      </c>
      <c r="T58" s="214">
        <v>19.788761999999998</v>
      </c>
      <c r="U58" s="214">
        <v>19.958608000000002</v>
      </c>
      <c r="V58" s="214">
        <v>19.822768</v>
      </c>
      <c r="W58" s="214">
        <v>19.338094000000002</v>
      </c>
      <c r="X58" s="214">
        <v>19.041056999999999</v>
      </c>
      <c r="Y58" s="214">
        <v>19.289528000000001</v>
      </c>
      <c r="Z58" s="214">
        <v>19.627993</v>
      </c>
      <c r="AA58" s="214">
        <v>18.353995000000001</v>
      </c>
      <c r="AB58" s="214">
        <v>18.512671999999998</v>
      </c>
      <c r="AC58" s="214">
        <v>19.078154000000001</v>
      </c>
      <c r="AD58" s="214">
        <v>19.903963000000001</v>
      </c>
      <c r="AE58" s="214">
        <v>20.151895</v>
      </c>
      <c r="AF58" s="214">
        <v>20.096962999999999</v>
      </c>
      <c r="AG58" s="214">
        <v>20.669862999999999</v>
      </c>
      <c r="AH58" s="214">
        <v>20.487604000000001</v>
      </c>
      <c r="AI58" s="214">
        <v>19.657661000000001</v>
      </c>
      <c r="AJ58" s="214">
        <v>19.018349000000001</v>
      </c>
      <c r="AK58" s="214">
        <v>19.57986</v>
      </c>
      <c r="AL58" s="214">
        <v>20.247221</v>
      </c>
      <c r="AM58" s="214">
        <v>18.888994</v>
      </c>
      <c r="AN58" s="214">
        <v>19.045314999999999</v>
      </c>
      <c r="AO58" s="214">
        <v>19.457798</v>
      </c>
      <c r="AP58" s="214">
        <v>20.098628999999999</v>
      </c>
      <c r="AQ58" s="214">
        <v>20.215509999999998</v>
      </c>
      <c r="AR58" s="214">
        <v>20.299762000000001</v>
      </c>
      <c r="AS58" s="214">
        <v>20.706710999999999</v>
      </c>
      <c r="AT58" s="214">
        <v>20.614000000000001</v>
      </c>
      <c r="AU58" s="214">
        <v>20.025834</v>
      </c>
      <c r="AV58" s="214">
        <v>19.632099</v>
      </c>
      <c r="AW58" s="214">
        <v>19.838032999999999</v>
      </c>
      <c r="AX58" s="214">
        <v>19.833452999999999</v>
      </c>
      <c r="AY58" s="214">
        <v>18.698065</v>
      </c>
      <c r="AZ58" s="214">
        <v>19.312000000000001</v>
      </c>
      <c r="BA58" s="214">
        <v>19.865195</v>
      </c>
      <c r="BB58" s="214">
        <v>19.896433999999999</v>
      </c>
      <c r="BC58" s="214">
        <v>20.076190746000002</v>
      </c>
      <c r="BD58" s="214">
        <v>20.563094919000001</v>
      </c>
      <c r="BE58" s="355">
        <v>20.921119999999998</v>
      </c>
      <c r="BF58" s="355">
        <v>20.806950000000001</v>
      </c>
      <c r="BG58" s="355">
        <v>20.194040000000001</v>
      </c>
      <c r="BH58" s="355">
        <v>19.673539999999999</v>
      </c>
      <c r="BI58" s="355">
        <v>20.075140000000001</v>
      </c>
      <c r="BJ58" s="355">
        <v>20.451640000000001</v>
      </c>
      <c r="BK58" s="355">
        <v>19.238980000000002</v>
      </c>
      <c r="BL58" s="355">
        <v>19.333369999999999</v>
      </c>
      <c r="BM58" s="355">
        <v>19.887170000000001</v>
      </c>
      <c r="BN58" s="355">
        <v>20.247890000000002</v>
      </c>
      <c r="BO58" s="355">
        <v>20.54562</v>
      </c>
      <c r="BP58" s="355">
        <v>20.817589999999999</v>
      </c>
      <c r="BQ58" s="355">
        <v>20.970469999999999</v>
      </c>
      <c r="BR58" s="355">
        <v>20.89575</v>
      </c>
      <c r="BS58" s="355">
        <v>20.406790000000001</v>
      </c>
      <c r="BT58" s="355">
        <v>19.906420000000001</v>
      </c>
      <c r="BU58" s="355">
        <v>20.349550000000001</v>
      </c>
      <c r="BV58" s="355">
        <v>20.62058</v>
      </c>
    </row>
    <row r="59" spans="1:74" ht="11.1" customHeight="1" x14ac:dyDescent="0.2">
      <c r="A59" s="61"/>
      <c r="B59" s="156"/>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214"/>
      <c r="BA59" s="214"/>
      <c r="BB59" s="214"/>
      <c r="BC59" s="214"/>
      <c r="BD59" s="214"/>
      <c r="BE59" s="355"/>
      <c r="BF59" s="355"/>
      <c r="BG59" s="355"/>
      <c r="BH59" s="355"/>
      <c r="BI59" s="355"/>
      <c r="BJ59" s="355"/>
      <c r="BK59" s="355"/>
      <c r="BL59" s="355"/>
      <c r="BM59" s="355"/>
      <c r="BN59" s="355"/>
      <c r="BO59" s="355"/>
      <c r="BP59" s="355"/>
      <c r="BQ59" s="355"/>
      <c r="BR59" s="355"/>
      <c r="BS59" s="355"/>
      <c r="BT59" s="355"/>
      <c r="BU59" s="355"/>
      <c r="BV59" s="355"/>
    </row>
    <row r="60" spans="1:74" ht="11.1" customHeight="1" x14ac:dyDescent="0.2">
      <c r="A60" s="61" t="s">
        <v>991</v>
      </c>
      <c r="B60" s="180" t="s">
        <v>567</v>
      </c>
      <c r="C60" s="214">
        <v>14.864838000000001</v>
      </c>
      <c r="D60" s="214">
        <v>15.019448000000001</v>
      </c>
      <c r="E60" s="214">
        <v>14.782515999999999</v>
      </c>
      <c r="F60" s="214">
        <v>14.952066</v>
      </c>
      <c r="G60" s="214">
        <v>15.656708999999999</v>
      </c>
      <c r="H60" s="214">
        <v>15.982799999999999</v>
      </c>
      <c r="I60" s="214">
        <v>15.990548</v>
      </c>
      <c r="J60" s="214">
        <v>15.679</v>
      </c>
      <c r="K60" s="214">
        <v>15.248100000000001</v>
      </c>
      <c r="L60" s="214">
        <v>15.153129</v>
      </c>
      <c r="M60" s="214">
        <v>15.4162</v>
      </c>
      <c r="N60" s="214">
        <v>15.717129</v>
      </c>
      <c r="O60" s="214">
        <v>14.934450999999999</v>
      </c>
      <c r="P60" s="214">
        <v>14.541642</v>
      </c>
      <c r="Q60" s="214">
        <v>14.907</v>
      </c>
      <c r="R60" s="214">
        <v>15.282366</v>
      </c>
      <c r="S60" s="214">
        <v>15.713645</v>
      </c>
      <c r="T60" s="214">
        <v>16.312965999999999</v>
      </c>
      <c r="U60" s="214">
        <v>16.483225000000001</v>
      </c>
      <c r="V60" s="214">
        <v>16.290645000000001</v>
      </c>
      <c r="W60" s="214">
        <v>16.156666000000001</v>
      </c>
      <c r="X60" s="214">
        <v>15.474966999999999</v>
      </c>
      <c r="Y60" s="214">
        <v>16.135100000000001</v>
      </c>
      <c r="Z60" s="214">
        <v>16.376871000000001</v>
      </c>
      <c r="AA60" s="214">
        <v>15.649224999999999</v>
      </c>
      <c r="AB60" s="214">
        <v>15.517678</v>
      </c>
      <c r="AC60" s="214">
        <v>15.390032</v>
      </c>
      <c r="AD60" s="214">
        <v>16.264299999999999</v>
      </c>
      <c r="AE60" s="214">
        <v>16.196611999999998</v>
      </c>
      <c r="AF60" s="214">
        <v>16.087199999999999</v>
      </c>
      <c r="AG60" s="214">
        <v>16.880032</v>
      </c>
      <c r="AH60" s="214">
        <v>16.707000000000001</v>
      </c>
      <c r="AI60" s="214">
        <v>16.358166000000001</v>
      </c>
      <c r="AJ60" s="214">
        <v>15.659708999999999</v>
      </c>
      <c r="AK60" s="214">
        <v>16.366533</v>
      </c>
      <c r="AL60" s="214">
        <v>16.751258</v>
      </c>
      <c r="AM60" s="214">
        <v>15.805548</v>
      </c>
      <c r="AN60" s="214">
        <v>15.66175</v>
      </c>
      <c r="AO60" s="214">
        <v>15.859902999999999</v>
      </c>
      <c r="AP60" s="214">
        <v>16.523066</v>
      </c>
      <c r="AQ60" s="214">
        <v>16.612451</v>
      </c>
      <c r="AR60" s="214">
        <v>16.936665999999999</v>
      </c>
      <c r="AS60" s="214">
        <v>17.178452</v>
      </c>
      <c r="AT60" s="214">
        <v>16.962516000000001</v>
      </c>
      <c r="AU60" s="214">
        <v>16.394333</v>
      </c>
      <c r="AV60" s="214">
        <v>15.690289999999999</v>
      </c>
      <c r="AW60" s="214">
        <v>16.672733000000001</v>
      </c>
      <c r="AX60" s="214">
        <v>16.848258000000001</v>
      </c>
      <c r="AY60" s="214">
        <v>16.365065000000001</v>
      </c>
      <c r="AZ60" s="214">
        <v>16.166620999999999</v>
      </c>
      <c r="BA60" s="214">
        <v>16.260902999999999</v>
      </c>
      <c r="BB60" s="214">
        <v>16.222166999999999</v>
      </c>
      <c r="BC60" s="214">
        <v>16.482903226000001</v>
      </c>
      <c r="BD60" s="214">
        <v>16.786566666999999</v>
      </c>
      <c r="BE60" s="355">
        <v>17.23929</v>
      </c>
      <c r="BF60" s="355">
        <v>17.061489999999999</v>
      </c>
      <c r="BG60" s="355">
        <v>16.69566</v>
      </c>
      <c r="BH60" s="355">
        <v>16.12425</v>
      </c>
      <c r="BI60" s="355">
        <v>16.739080000000001</v>
      </c>
      <c r="BJ60" s="355">
        <v>17.02955</v>
      </c>
      <c r="BK60" s="355">
        <v>16.181059999999999</v>
      </c>
      <c r="BL60" s="355">
        <v>16.020990000000001</v>
      </c>
      <c r="BM60" s="355">
        <v>16.234670000000001</v>
      </c>
      <c r="BN60" s="355">
        <v>16.552600000000002</v>
      </c>
      <c r="BO60" s="355">
        <v>16.597239999999999</v>
      </c>
      <c r="BP60" s="355">
        <v>17.04391</v>
      </c>
      <c r="BQ60" s="355">
        <v>17.253969999999999</v>
      </c>
      <c r="BR60" s="355">
        <v>17.103670000000001</v>
      </c>
      <c r="BS60" s="355">
        <v>16.842459999999999</v>
      </c>
      <c r="BT60" s="355">
        <v>16.25431</v>
      </c>
      <c r="BU60" s="355">
        <v>16.885459999999998</v>
      </c>
      <c r="BV60" s="355">
        <v>17.132390000000001</v>
      </c>
    </row>
    <row r="61" spans="1:74" ht="11.1" customHeight="1" x14ac:dyDescent="0.2">
      <c r="A61" s="61" t="s">
        <v>989</v>
      </c>
      <c r="B61" s="180" t="s">
        <v>566</v>
      </c>
      <c r="C61" s="214">
        <v>17.367177999999999</v>
      </c>
      <c r="D61" s="214">
        <v>17.367177999999999</v>
      </c>
      <c r="E61" s="214">
        <v>17.275480000000002</v>
      </c>
      <c r="F61" s="214">
        <v>17.275480000000002</v>
      </c>
      <c r="G61" s="214">
        <v>17.275480000000002</v>
      </c>
      <c r="H61" s="214">
        <v>17.275480000000002</v>
      </c>
      <c r="I61" s="214">
        <v>17.290980000000001</v>
      </c>
      <c r="J61" s="214">
        <v>17.210979999999999</v>
      </c>
      <c r="K61" s="214">
        <v>17.400144999999998</v>
      </c>
      <c r="L61" s="214">
        <v>17.402027</v>
      </c>
      <c r="M61" s="214">
        <v>17.407952000000002</v>
      </c>
      <c r="N61" s="214">
        <v>17.391152000000002</v>
      </c>
      <c r="O61" s="214">
        <v>17.823159</v>
      </c>
      <c r="P61" s="214">
        <v>17.813963000000001</v>
      </c>
      <c r="Q61" s="214">
        <v>17.813963000000001</v>
      </c>
      <c r="R61" s="214">
        <v>17.813963000000001</v>
      </c>
      <c r="S61" s="214">
        <v>17.815463000000001</v>
      </c>
      <c r="T61" s="214">
        <v>17.815463000000001</v>
      </c>
      <c r="U61" s="214">
        <v>17.817762999999999</v>
      </c>
      <c r="V61" s="214">
        <v>17.819762999999998</v>
      </c>
      <c r="W61" s="214">
        <v>17.819762999999998</v>
      </c>
      <c r="X61" s="214">
        <v>17.819762999999998</v>
      </c>
      <c r="Y61" s="214">
        <v>17.819762999999998</v>
      </c>
      <c r="Z61" s="214">
        <v>17.819762999999998</v>
      </c>
      <c r="AA61" s="214">
        <v>17.924630000000001</v>
      </c>
      <c r="AB61" s="214">
        <v>17.924630000000001</v>
      </c>
      <c r="AC61" s="214">
        <v>17.930630000000001</v>
      </c>
      <c r="AD61" s="214">
        <v>17.951229999999999</v>
      </c>
      <c r="AE61" s="214">
        <v>17.951229999999999</v>
      </c>
      <c r="AF61" s="214">
        <v>17.824694999999998</v>
      </c>
      <c r="AG61" s="214">
        <v>17.834695</v>
      </c>
      <c r="AH61" s="214">
        <v>17.834695</v>
      </c>
      <c r="AI61" s="214">
        <v>17.834695</v>
      </c>
      <c r="AJ61" s="214">
        <v>17.850695000000002</v>
      </c>
      <c r="AK61" s="214">
        <v>17.810694999999999</v>
      </c>
      <c r="AL61" s="214">
        <v>17.811382999999999</v>
      </c>
      <c r="AM61" s="214">
        <v>17.888988000000001</v>
      </c>
      <c r="AN61" s="214">
        <v>17.873487999999998</v>
      </c>
      <c r="AO61" s="214">
        <v>17.873988000000001</v>
      </c>
      <c r="AP61" s="214">
        <v>17.961587999999999</v>
      </c>
      <c r="AQ61" s="214">
        <v>17.961587999999999</v>
      </c>
      <c r="AR61" s="214">
        <v>18.017437999999999</v>
      </c>
      <c r="AS61" s="214">
        <v>18.058437999999999</v>
      </c>
      <c r="AT61" s="214">
        <v>18.059438</v>
      </c>
      <c r="AU61" s="214">
        <v>18.125350000000001</v>
      </c>
      <c r="AV61" s="214">
        <v>18.125350000000001</v>
      </c>
      <c r="AW61" s="214">
        <v>18.171600000000002</v>
      </c>
      <c r="AX61" s="214">
        <v>18.1861</v>
      </c>
      <c r="AY61" s="214">
        <v>18.315135999999999</v>
      </c>
      <c r="AZ61" s="214">
        <v>18.316535999999999</v>
      </c>
      <c r="BA61" s="214">
        <v>18.307435999999999</v>
      </c>
      <c r="BB61" s="214">
        <v>18.320036000000002</v>
      </c>
      <c r="BC61" s="214">
        <v>18.317</v>
      </c>
      <c r="BD61" s="214">
        <v>18.307666666999999</v>
      </c>
      <c r="BE61" s="355">
        <v>18.397670000000002</v>
      </c>
      <c r="BF61" s="355">
        <v>18.397670000000002</v>
      </c>
      <c r="BG61" s="355">
        <v>18.397670000000002</v>
      </c>
      <c r="BH61" s="355">
        <v>18.44267</v>
      </c>
      <c r="BI61" s="355">
        <v>18.44267</v>
      </c>
      <c r="BJ61" s="355">
        <v>18.51267</v>
      </c>
      <c r="BK61" s="355">
        <v>18.51267</v>
      </c>
      <c r="BL61" s="355">
        <v>18.51267</v>
      </c>
      <c r="BM61" s="355">
        <v>18.51267</v>
      </c>
      <c r="BN61" s="355">
        <v>18.51267</v>
      </c>
      <c r="BO61" s="355">
        <v>18.51267</v>
      </c>
      <c r="BP61" s="355">
        <v>18.51267</v>
      </c>
      <c r="BQ61" s="355">
        <v>18.51267</v>
      </c>
      <c r="BR61" s="355">
        <v>18.51267</v>
      </c>
      <c r="BS61" s="355">
        <v>18.51267</v>
      </c>
      <c r="BT61" s="355">
        <v>18.51267</v>
      </c>
      <c r="BU61" s="355">
        <v>18.51267</v>
      </c>
      <c r="BV61" s="355">
        <v>18.51267</v>
      </c>
    </row>
    <row r="62" spans="1:74" ht="11.1" customHeight="1" x14ac:dyDescent="0.2">
      <c r="A62" s="61" t="s">
        <v>990</v>
      </c>
      <c r="B62" s="181" t="s">
        <v>900</v>
      </c>
      <c r="C62" s="215">
        <v>0.85591556671000002</v>
      </c>
      <c r="D62" s="215">
        <v>0.86481799172999996</v>
      </c>
      <c r="E62" s="215">
        <v>0.85569350316000004</v>
      </c>
      <c r="F62" s="215">
        <v>0.86550799167000003</v>
      </c>
      <c r="G62" s="215">
        <v>0.90629661231000003</v>
      </c>
      <c r="H62" s="215">
        <v>0.92517255670999998</v>
      </c>
      <c r="I62" s="215">
        <v>0.92479130738000004</v>
      </c>
      <c r="J62" s="215">
        <v>0.91098821798999996</v>
      </c>
      <c r="K62" s="215">
        <v>0.87632028354000002</v>
      </c>
      <c r="L62" s="215">
        <v>0.87076804329000002</v>
      </c>
      <c r="M62" s="215">
        <v>0.88558378378000002</v>
      </c>
      <c r="N62" s="215">
        <v>0.90374283429000002</v>
      </c>
      <c r="O62" s="215">
        <v>0.83792390562999997</v>
      </c>
      <c r="P62" s="215">
        <v>0.81630583829000003</v>
      </c>
      <c r="Q62" s="215">
        <v>0.83681548007999995</v>
      </c>
      <c r="R62" s="215">
        <v>0.85788692836000002</v>
      </c>
      <c r="S62" s="215">
        <v>0.88202282478000005</v>
      </c>
      <c r="T62" s="215">
        <v>0.91566332011999996</v>
      </c>
      <c r="U62" s="215">
        <v>0.92510069867</v>
      </c>
      <c r="V62" s="215">
        <v>0.91418976783999994</v>
      </c>
      <c r="W62" s="215">
        <v>0.90667120545000002</v>
      </c>
      <c r="X62" s="215">
        <v>0.86841598285999999</v>
      </c>
      <c r="Y62" s="215">
        <v>0.90546097610999998</v>
      </c>
      <c r="Z62" s="215">
        <v>0.91902855273999995</v>
      </c>
      <c r="AA62" s="215">
        <v>0.87305707287000001</v>
      </c>
      <c r="AB62" s="215">
        <v>0.86571817660999995</v>
      </c>
      <c r="AC62" s="215">
        <v>0.85830960763999997</v>
      </c>
      <c r="AD62" s="215">
        <v>0.90602705219000002</v>
      </c>
      <c r="AE62" s="215">
        <v>0.90225639134000002</v>
      </c>
      <c r="AF62" s="215">
        <v>0.90252315677999995</v>
      </c>
      <c r="AG62" s="215">
        <v>0.94647158249999996</v>
      </c>
      <c r="AH62" s="215">
        <v>0.93676959431999995</v>
      </c>
      <c r="AI62" s="215">
        <v>0.91721030273000004</v>
      </c>
      <c r="AJ62" s="215">
        <v>0.87726046521000001</v>
      </c>
      <c r="AK62" s="215">
        <v>0.91891602209000001</v>
      </c>
      <c r="AL62" s="215">
        <v>0.94048047813000002</v>
      </c>
      <c r="AM62" s="215">
        <v>0.88353505519999997</v>
      </c>
      <c r="AN62" s="215">
        <v>0.87625593840000005</v>
      </c>
      <c r="AO62" s="215">
        <v>0.88731753652000001</v>
      </c>
      <c r="AP62" s="215">
        <v>0.91991120161999995</v>
      </c>
      <c r="AQ62" s="215">
        <v>0.92488765470000001</v>
      </c>
      <c r="AR62" s="215">
        <v>0.94001522302999996</v>
      </c>
      <c r="AS62" s="215">
        <v>0.95127009324</v>
      </c>
      <c r="AT62" s="215">
        <v>0.93926045760999999</v>
      </c>
      <c r="AU62" s="215">
        <v>0.90449745798000003</v>
      </c>
      <c r="AV62" s="215">
        <v>0.86565445633000004</v>
      </c>
      <c r="AW62" s="215">
        <v>0.91751595897000005</v>
      </c>
      <c r="AX62" s="215">
        <v>0.92643601432</v>
      </c>
      <c r="AY62" s="215">
        <v>0.89352680755000002</v>
      </c>
      <c r="AZ62" s="215">
        <v>0.88262436740000005</v>
      </c>
      <c r="BA62" s="215">
        <v>0.88821301902000005</v>
      </c>
      <c r="BB62" s="215">
        <v>0.88548772501999995</v>
      </c>
      <c r="BC62" s="215">
        <v>0.89986915029000003</v>
      </c>
      <c r="BD62" s="215">
        <v>0.91691458952000005</v>
      </c>
      <c r="BE62" s="386">
        <v>0.93703669999999994</v>
      </c>
      <c r="BF62" s="386">
        <v>0.92737239999999999</v>
      </c>
      <c r="BG62" s="386">
        <v>0.90748799999999996</v>
      </c>
      <c r="BH62" s="386">
        <v>0.87429049999999997</v>
      </c>
      <c r="BI62" s="386">
        <v>0.90762799999999999</v>
      </c>
      <c r="BJ62" s="386">
        <v>0.91988630000000005</v>
      </c>
      <c r="BK62" s="386">
        <v>0.87405330000000003</v>
      </c>
      <c r="BL62" s="386">
        <v>0.86540680000000003</v>
      </c>
      <c r="BM62" s="386">
        <v>0.87694930000000004</v>
      </c>
      <c r="BN62" s="386">
        <v>0.89412290000000005</v>
      </c>
      <c r="BO62" s="386">
        <v>0.8965341</v>
      </c>
      <c r="BP62" s="386">
        <v>0.92066219999999999</v>
      </c>
      <c r="BQ62" s="386">
        <v>0.93200890000000003</v>
      </c>
      <c r="BR62" s="386">
        <v>0.9238904</v>
      </c>
      <c r="BS62" s="386">
        <v>0.90978029999999999</v>
      </c>
      <c r="BT62" s="386">
        <v>0.87801019999999996</v>
      </c>
      <c r="BU62" s="386">
        <v>0.91210309999999994</v>
      </c>
      <c r="BV62" s="386">
        <v>0.92544139999999997</v>
      </c>
    </row>
    <row r="63" spans="1:74"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404"/>
      <c r="BE63" s="404"/>
      <c r="BF63" s="160"/>
      <c r="BG63" s="404"/>
      <c r="BH63" s="404"/>
      <c r="BI63" s="404"/>
      <c r="BJ63" s="404"/>
      <c r="BK63" s="404"/>
      <c r="BL63" s="404"/>
      <c r="BM63" s="404"/>
      <c r="BN63" s="404"/>
      <c r="BO63" s="404"/>
      <c r="BP63" s="404"/>
      <c r="BQ63" s="404"/>
      <c r="BR63" s="404"/>
      <c r="BS63" s="404"/>
      <c r="BT63" s="404"/>
      <c r="BU63" s="404"/>
      <c r="BV63" s="404"/>
    </row>
    <row r="64" spans="1:74" ht="12" customHeight="1" x14ac:dyDescent="0.2">
      <c r="A64" s="61"/>
      <c r="B64" s="781" t="s">
        <v>1042</v>
      </c>
      <c r="C64" s="778"/>
      <c r="D64" s="778"/>
      <c r="E64" s="778"/>
      <c r="F64" s="778"/>
      <c r="G64" s="778"/>
      <c r="H64" s="778"/>
      <c r="I64" s="778"/>
      <c r="J64" s="778"/>
      <c r="K64" s="778"/>
      <c r="L64" s="778"/>
      <c r="M64" s="778"/>
      <c r="N64" s="778"/>
      <c r="O64" s="778"/>
      <c r="P64" s="778"/>
      <c r="Q64" s="778"/>
    </row>
    <row r="65" spans="1:74" s="443" customFormat="1" ht="22.35" customHeight="1" x14ac:dyDescent="0.2">
      <c r="A65" s="442"/>
      <c r="B65" s="800" t="s">
        <v>1245</v>
      </c>
      <c r="C65" s="768"/>
      <c r="D65" s="768"/>
      <c r="E65" s="768"/>
      <c r="F65" s="768"/>
      <c r="G65" s="768"/>
      <c r="H65" s="768"/>
      <c r="I65" s="768"/>
      <c r="J65" s="768"/>
      <c r="K65" s="768"/>
      <c r="L65" s="768"/>
      <c r="M65" s="768"/>
      <c r="N65" s="768"/>
      <c r="O65" s="768"/>
      <c r="P65" s="768"/>
      <c r="Q65" s="764"/>
      <c r="AY65" s="535"/>
      <c r="AZ65" s="535"/>
      <c r="BA65" s="535"/>
      <c r="BB65" s="535"/>
      <c r="BC65" s="535"/>
      <c r="BD65" s="535"/>
      <c r="BE65" s="535"/>
      <c r="BF65" s="670"/>
      <c r="BG65" s="535"/>
      <c r="BH65" s="535"/>
      <c r="BI65" s="535"/>
      <c r="BJ65" s="535"/>
    </row>
    <row r="66" spans="1:74" s="443" customFormat="1" ht="12" customHeight="1" x14ac:dyDescent="0.2">
      <c r="A66" s="442"/>
      <c r="B66" s="767" t="s">
        <v>1069</v>
      </c>
      <c r="C66" s="768"/>
      <c r="D66" s="768"/>
      <c r="E66" s="768"/>
      <c r="F66" s="768"/>
      <c r="G66" s="768"/>
      <c r="H66" s="768"/>
      <c r="I66" s="768"/>
      <c r="J66" s="768"/>
      <c r="K66" s="768"/>
      <c r="L66" s="768"/>
      <c r="M66" s="768"/>
      <c r="N66" s="768"/>
      <c r="O66" s="768"/>
      <c r="P66" s="768"/>
      <c r="Q66" s="764"/>
      <c r="AY66" s="535"/>
      <c r="AZ66" s="535"/>
      <c r="BA66" s="535"/>
      <c r="BB66" s="535"/>
      <c r="BC66" s="535"/>
      <c r="BD66" s="535"/>
      <c r="BE66" s="535"/>
      <c r="BF66" s="670"/>
      <c r="BG66" s="535"/>
      <c r="BH66" s="535"/>
      <c r="BI66" s="535"/>
      <c r="BJ66" s="535"/>
    </row>
    <row r="67" spans="1:74" s="443" customFormat="1" ht="12" customHeight="1" x14ac:dyDescent="0.2">
      <c r="A67" s="442"/>
      <c r="B67" s="767" t="s">
        <v>1087</v>
      </c>
      <c r="C67" s="768"/>
      <c r="D67" s="768"/>
      <c r="E67" s="768"/>
      <c r="F67" s="768"/>
      <c r="G67" s="768"/>
      <c r="H67" s="768"/>
      <c r="I67" s="768"/>
      <c r="J67" s="768"/>
      <c r="K67" s="768"/>
      <c r="L67" s="768"/>
      <c r="M67" s="768"/>
      <c r="N67" s="768"/>
      <c r="O67" s="768"/>
      <c r="P67" s="768"/>
      <c r="Q67" s="764"/>
      <c r="AY67" s="535"/>
      <c r="AZ67" s="535"/>
      <c r="BA67" s="535"/>
      <c r="BB67" s="535"/>
      <c r="BC67" s="535"/>
      <c r="BD67" s="535"/>
      <c r="BE67" s="535"/>
      <c r="BF67" s="670"/>
      <c r="BG67" s="535"/>
      <c r="BH67" s="535"/>
      <c r="BI67" s="535"/>
      <c r="BJ67" s="535"/>
    </row>
    <row r="68" spans="1:74" s="443" customFormat="1" ht="12" customHeight="1" x14ac:dyDescent="0.2">
      <c r="A68" s="442"/>
      <c r="B68" s="769" t="s">
        <v>1089</v>
      </c>
      <c r="C68" s="763"/>
      <c r="D68" s="763"/>
      <c r="E68" s="763"/>
      <c r="F68" s="763"/>
      <c r="G68" s="763"/>
      <c r="H68" s="763"/>
      <c r="I68" s="763"/>
      <c r="J68" s="763"/>
      <c r="K68" s="763"/>
      <c r="L68" s="763"/>
      <c r="M68" s="763"/>
      <c r="N68" s="763"/>
      <c r="O68" s="763"/>
      <c r="P68" s="763"/>
      <c r="Q68" s="764"/>
      <c r="AY68" s="535"/>
      <c r="AZ68" s="535"/>
      <c r="BA68" s="535"/>
      <c r="BB68" s="535"/>
      <c r="BC68" s="535"/>
      <c r="BD68" s="535"/>
      <c r="BE68" s="535"/>
      <c r="BF68" s="670"/>
      <c r="BG68" s="535"/>
      <c r="BH68" s="535"/>
      <c r="BI68" s="535"/>
      <c r="BJ68" s="535"/>
    </row>
    <row r="69" spans="1:74" s="443" customFormat="1" ht="12" customHeight="1" x14ac:dyDescent="0.2">
      <c r="A69" s="442"/>
      <c r="B69" s="762" t="s">
        <v>1073</v>
      </c>
      <c r="C69" s="763"/>
      <c r="D69" s="763"/>
      <c r="E69" s="763"/>
      <c r="F69" s="763"/>
      <c r="G69" s="763"/>
      <c r="H69" s="763"/>
      <c r="I69" s="763"/>
      <c r="J69" s="763"/>
      <c r="K69" s="763"/>
      <c r="L69" s="763"/>
      <c r="M69" s="763"/>
      <c r="N69" s="763"/>
      <c r="O69" s="763"/>
      <c r="P69" s="763"/>
      <c r="Q69" s="764"/>
      <c r="AY69" s="535"/>
      <c r="AZ69" s="535"/>
      <c r="BA69" s="535"/>
      <c r="BB69" s="535"/>
      <c r="BC69" s="535"/>
      <c r="BD69" s="535"/>
      <c r="BE69" s="535"/>
      <c r="BF69" s="670"/>
      <c r="BG69" s="535"/>
      <c r="BH69" s="535"/>
      <c r="BI69" s="535"/>
      <c r="BJ69" s="535"/>
    </row>
    <row r="70" spans="1:74" s="443" customFormat="1" ht="12" customHeight="1" x14ac:dyDescent="0.2">
      <c r="A70" s="436"/>
      <c r="B70" s="784" t="s">
        <v>1184</v>
      </c>
      <c r="C70" s="764"/>
      <c r="D70" s="764"/>
      <c r="E70" s="764"/>
      <c r="F70" s="764"/>
      <c r="G70" s="764"/>
      <c r="H70" s="764"/>
      <c r="I70" s="764"/>
      <c r="J70" s="764"/>
      <c r="K70" s="764"/>
      <c r="L70" s="764"/>
      <c r="M70" s="764"/>
      <c r="N70" s="764"/>
      <c r="O70" s="764"/>
      <c r="P70" s="764"/>
      <c r="Q70" s="764"/>
      <c r="AY70" s="535"/>
      <c r="AZ70" s="535"/>
      <c r="BA70" s="535"/>
      <c r="BB70" s="535"/>
      <c r="BC70" s="535"/>
      <c r="BD70" s="535"/>
      <c r="BE70" s="535"/>
      <c r="BF70" s="670"/>
      <c r="BG70" s="535"/>
      <c r="BH70" s="535"/>
      <c r="BI70" s="535"/>
      <c r="BJ70" s="535"/>
    </row>
    <row r="71" spans="1:74" x14ac:dyDescent="0.2">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405"/>
      <c r="AZ71" s="405"/>
      <c r="BA71" s="405"/>
      <c r="BB71" s="405"/>
      <c r="BC71" s="405"/>
      <c r="BD71" s="405"/>
      <c r="BE71" s="405"/>
      <c r="BF71" s="648"/>
      <c r="BG71" s="405"/>
      <c r="BH71" s="405"/>
      <c r="BI71" s="405"/>
      <c r="BJ71" s="405"/>
      <c r="BK71" s="405"/>
      <c r="BL71" s="405"/>
      <c r="BM71" s="405"/>
      <c r="BN71" s="405"/>
      <c r="BO71" s="405"/>
      <c r="BP71" s="405"/>
      <c r="BQ71" s="405"/>
      <c r="BR71" s="405"/>
      <c r="BS71" s="405"/>
      <c r="BT71" s="405"/>
      <c r="BU71" s="405"/>
      <c r="BV71" s="405"/>
    </row>
    <row r="72" spans="1:74" x14ac:dyDescent="0.2">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405"/>
      <c r="AZ72" s="405"/>
      <c r="BA72" s="405"/>
      <c r="BB72" s="405"/>
      <c r="BC72" s="405"/>
      <c r="BD72" s="405"/>
      <c r="BE72" s="405"/>
      <c r="BF72" s="648"/>
      <c r="BG72" s="405"/>
      <c r="BH72" s="405"/>
      <c r="BI72" s="405"/>
      <c r="BJ72" s="405"/>
      <c r="BK72" s="405"/>
      <c r="BL72" s="405"/>
      <c r="BM72" s="405"/>
      <c r="BN72" s="405"/>
      <c r="BO72" s="405"/>
      <c r="BP72" s="405"/>
      <c r="BQ72" s="405"/>
      <c r="BR72" s="405"/>
      <c r="BS72" s="405"/>
      <c r="BT72" s="405"/>
      <c r="BU72" s="405"/>
      <c r="BV72" s="405"/>
    </row>
    <row r="73" spans="1:74" x14ac:dyDescent="0.2">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405"/>
      <c r="AZ73" s="405"/>
      <c r="BA73" s="405"/>
      <c r="BB73" s="405"/>
      <c r="BC73" s="405"/>
      <c r="BD73" s="405"/>
      <c r="BE73" s="405"/>
      <c r="BF73" s="648"/>
      <c r="BG73" s="405"/>
      <c r="BH73" s="405"/>
      <c r="BI73" s="405"/>
      <c r="BJ73" s="405"/>
      <c r="BK73" s="405"/>
      <c r="BL73" s="405"/>
      <c r="BM73" s="405"/>
      <c r="BN73" s="405"/>
      <c r="BO73" s="405"/>
      <c r="BP73" s="405"/>
      <c r="BQ73" s="405"/>
      <c r="BR73" s="405"/>
      <c r="BS73" s="405"/>
      <c r="BT73" s="405"/>
      <c r="BU73" s="405"/>
      <c r="BV73" s="405"/>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405"/>
      <c r="BE74" s="405"/>
      <c r="BF74" s="648"/>
      <c r="BG74" s="405"/>
      <c r="BH74" s="405"/>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405"/>
      <c r="BE75" s="405"/>
      <c r="BF75" s="648"/>
      <c r="BG75" s="405"/>
      <c r="BH75" s="405"/>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405"/>
      <c r="BE76" s="405"/>
      <c r="BF76" s="648"/>
      <c r="BG76" s="405"/>
      <c r="BH76" s="405"/>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405"/>
      <c r="BE77" s="405"/>
      <c r="BF77" s="648"/>
      <c r="BG77" s="405"/>
      <c r="BH77" s="405"/>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405"/>
      <c r="BE78" s="405"/>
      <c r="BF78" s="648"/>
      <c r="BG78" s="405"/>
      <c r="BH78" s="405"/>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405"/>
      <c r="BE79" s="405"/>
      <c r="BF79" s="648"/>
      <c r="BG79" s="405"/>
      <c r="BH79" s="405"/>
      <c r="BI79" s="405"/>
      <c r="BJ79" s="405"/>
      <c r="BK79" s="405"/>
      <c r="BL79" s="405"/>
      <c r="BM79" s="405"/>
      <c r="BN79" s="405"/>
      <c r="BO79" s="405"/>
      <c r="BP79" s="405"/>
      <c r="BQ79" s="405"/>
      <c r="BR79" s="405"/>
      <c r="BS79" s="405"/>
      <c r="BT79" s="405"/>
      <c r="BU79" s="405"/>
      <c r="BV79" s="405"/>
    </row>
    <row r="80" spans="1:74" x14ac:dyDescent="0.2">
      <c r="BK80" s="406"/>
      <c r="BL80" s="406"/>
      <c r="BM80" s="406"/>
      <c r="BN80" s="406"/>
      <c r="BO80" s="406"/>
      <c r="BP80" s="406"/>
      <c r="BQ80" s="406"/>
      <c r="BR80" s="406"/>
      <c r="BS80" s="406"/>
      <c r="BT80" s="406"/>
      <c r="BU80" s="406"/>
      <c r="BV80" s="406"/>
    </row>
    <row r="81" spans="63:74" x14ac:dyDescent="0.2">
      <c r="BK81" s="406"/>
      <c r="BL81" s="406"/>
      <c r="BM81" s="406"/>
      <c r="BN81" s="406"/>
      <c r="BO81" s="406"/>
      <c r="BP81" s="406"/>
      <c r="BQ81" s="406"/>
      <c r="BR81" s="406"/>
      <c r="BS81" s="406"/>
      <c r="BT81" s="406"/>
      <c r="BU81" s="406"/>
      <c r="BV81" s="406"/>
    </row>
    <row r="82" spans="63:74" x14ac:dyDescent="0.2">
      <c r="BK82" s="406"/>
      <c r="BL82" s="406"/>
      <c r="BM82" s="406"/>
      <c r="BN82" s="406"/>
      <c r="BO82" s="406"/>
      <c r="BP82" s="406"/>
      <c r="BQ82" s="406"/>
      <c r="BR82" s="406"/>
      <c r="BS82" s="406"/>
      <c r="BT82" s="406"/>
      <c r="BU82" s="406"/>
      <c r="BV82" s="406"/>
    </row>
    <row r="83" spans="63:74" x14ac:dyDescent="0.2">
      <c r="BK83" s="406"/>
      <c r="BL83" s="406"/>
      <c r="BM83" s="406"/>
      <c r="BN83" s="406"/>
      <c r="BO83" s="406"/>
      <c r="BP83" s="406"/>
      <c r="BQ83" s="406"/>
      <c r="BR83" s="406"/>
      <c r="BS83" s="406"/>
      <c r="BT83" s="406"/>
      <c r="BU83" s="406"/>
      <c r="BV83" s="406"/>
    </row>
    <row r="84" spans="63:74" x14ac:dyDescent="0.2">
      <c r="BK84" s="406"/>
      <c r="BL84" s="406"/>
      <c r="BM84" s="406"/>
      <c r="BN84" s="406"/>
      <c r="BO84" s="406"/>
      <c r="BP84" s="406"/>
      <c r="BQ84" s="406"/>
      <c r="BR84" s="406"/>
      <c r="BS84" s="406"/>
      <c r="BT84" s="406"/>
      <c r="BU84" s="406"/>
      <c r="BV84" s="406"/>
    </row>
    <row r="85" spans="63:74" x14ac:dyDescent="0.2">
      <c r="BK85" s="406"/>
      <c r="BL85" s="406"/>
      <c r="BM85" s="406"/>
      <c r="BN85" s="406"/>
      <c r="BO85" s="406"/>
      <c r="BP85" s="406"/>
      <c r="BQ85" s="406"/>
      <c r="BR85" s="406"/>
      <c r="BS85" s="406"/>
      <c r="BT85" s="406"/>
      <c r="BU85" s="406"/>
      <c r="BV85" s="406"/>
    </row>
    <row r="86" spans="63:74" x14ac:dyDescent="0.2">
      <c r="BK86" s="406"/>
      <c r="BL86" s="406"/>
      <c r="BM86" s="406"/>
      <c r="BN86" s="406"/>
      <c r="BO86" s="406"/>
      <c r="BP86" s="406"/>
      <c r="BQ86" s="406"/>
      <c r="BR86" s="406"/>
      <c r="BS86" s="406"/>
      <c r="BT86" s="406"/>
      <c r="BU86" s="406"/>
      <c r="BV86" s="406"/>
    </row>
    <row r="87" spans="63:74" x14ac:dyDescent="0.2">
      <c r="BK87" s="406"/>
      <c r="BL87" s="406"/>
      <c r="BM87" s="406"/>
      <c r="BN87" s="406"/>
      <c r="BO87" s="406"/>
      <c r="BP87" s="406"/>
      <c r="BQ87" s="406"/>
      <c r="BR87" s="406"/>
      <c r="BS87" s="406"/>
      <c r="BT87" s="406"/>
      <c r="BU87" s="406"/>
      <c r="BV87" s="406"/>
    </row>
    <row r="88" spans="63:74" x14ac:dyDescent="0.2">
      <c r="BK88" s="406"/>
      <c r="BL88" s="406"/>
      <c r="BM88" s="406"/>
      <c r="BN88" s="406"/>
      <c r="BO88" s="406"/>
      <c r="BP88" s="406"/>
      <c r="BQ88" s="406"/>
      <c r="BR88" s="406"/>
      <c r="BS88" s="406"/>
      <c r="BT88" s="406"/>
      <c r="BU88" s="406"/>
      <c r="BV88" s="406"/>
    </row>
    <row r="89" spans="63:74" x14ac:dyDescent="0.2">
      <c r="BK89" s="406"/>
      <c r="BL89" s="406"/>
      <c r="BM89" s="406"/>
      <c r="BN89" s="406"/>
      <c r="BO89" s="406"/>
      <c r="BP89" s="406"/>
      <c r="BQ89" s="406"/>
      <c r="BR89" s="406"/>
      <c r="BS89" s="406"/>
      <c r="BT89" s="406"/>
      <c r="BU89" s="406"/>
      <c r="BV89" s="406"/>
    </row>
    <row r="90" spans="63:74" x14ac:dyDescent="0.2">
      <c r="BK90" s="406"/>
      <c r="BL90" s="406"/>
      <c r="BM90" s="406"/>
      <c r="BN90" s="406"/>
      <c r="BO90" s="406"/>
      <c r="BP90" s="406"/>
      <c r="BQ90" s="406"/>
      <c r="BR90" s="406"/>
      <c r="BS90" s="406"/>
      <c r="BT90" s="406"/>
      <c r="BU90" s="406"/>
      <c r="BV90" s="406"/>
    </row>
    <row r="91" spans="63:74" x14ac:dyDescent="0.2">
      <c r="BK91" s="406"/>
      <c r="BL91" s="406"/>
      <c r="BM91" s="406"/>
      <c r="BN91" s="406"/>
      <c r="BO91" s="406"/>
      <c r="BP91" s="406"/>
      <c r="BQ91" s="406"/>
      <c r="BR91" s="406"/>
      <c r="BS91" s="406"/>
      <c r="BT91" s="406"/>
      <c r="BU91" s="406"/>
      <c r="BV91" s="406"/>
    </row>
    <row r="92" spans="63:74" x14ac:dyDescent="0.2">
      <c r="BK92" s="406"/>
      <c r="BL92" s="406"/>
      <c r="BM92" s="406"/>
      <c r="BN92" s="406"/>
      <c r="BO92" s="406"/>
      <c r="BP92" s="406"/>
      <c r="BQ92" s="406"/>
      <c r="BR92" s="406"/>
      <c r="BS92" s="406"/>
      <c r="BT92" s="406"/>
      <c r="BU92" s="406"/>
      <c r="BV92" s="406"/>
    </row>
    <row r="93" spans="63:74" x14ac:dyDescent="0.2">
      <c r="BK93" s="406"/>
      <c r="BL93" s="406"/>
      <c r="BM93" s="406"/>
      <c r="BN93" s="406"/>
      <c r="BO93" s="406"/>
      <c r="BP93" s="406"/>
      <c r="BQ93" s="406"/>
      <c r="BR93" s="406"/>
      <c r="BS93" s="406"/>
      <c r="BT93" s="406"/>
      <c r="BU93" s="406"/>
      <c r="BV93" s="406"/>
    </row>
    <row r="94" spans="63:74" x14ac:dyDescent="0.2">
      <c r="BK94" s="406"/>
      <c r="BL94" s="406"/>
      <c r="BM94" s="406"/>
      <c r="BN94" s="406"/>
      <c r="BO94" s="406"/>
      <c r="BP94" s="406"/>
      <c r="BQ94" s="406"/>
      <c r="BR94" s="406"/>
      <c r="BS94" s="406"/>
      <c r="BT94" s="406"/>
      <c r="BU94" s="406"/>
      <c r="BV94" s="406"/>
    </row>
    <row r="95" spans="63:74" x14ac:dyDescent="0.2">
      <c r="BK95" s="406"/>
      <c r="BL95" s="406"/>
      <c r="BM95" s="406"/>
      <c r="BN95" s="406"/>
      <c r="BO95" s="406"/>
      <c r="BP95" s="406"/>
      <c r="BQ95" s="406"/>
      <c r="BR95" s="406"/>
      <c r="BS95" s="406"/>
      <c r="BT95" s="406"/>
      <c r="BU95" s="406"/>
      <c r="BV95" s="406"/>
    </row>
    <row r="96" spans="6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sheetData>
  <mergeCells count="15">
    <mergeCell ref="A1:A2"/>
    <mergeCell ref="AM3:AX3"/>
    <mergeCell ref="AY3:BJ3"/>
    <mergeCell ref="BK3:BV3"/>
    <mergeCell ref="B1:AL1"/>
    <mergeCell ref="C3:N3"/>
    <mergeCell ref="O3:Z3"/>
    <mergeCell ref="AA3:AL3"/>
    <mergeCell ref="B68:Q68"/>
    <mergeCell ref="B69:Q69"/>
    <mergeCell ref="B70:Q70"/>
    <mergeCell ref="B64:Q64"/>
    <mergeCell ref="B65:Q65"/>
    <mergeCell ref="B66:Q66"/>
    <mergeCell ref="B67:Q67"/>
  </mergeCells>
  <phoneticPr fontId="2" type="noConversion"/>
  <conditionalFormatting sqref="C66:Q66">
    <cfRule type="cellIs" dxfId="2" priority="1" stopIfTrue="1" operator="notEqual">
      <formula>C$65</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AZ29" sqref="AZ29"/>
    </sheetView>
  </sheetViews>
  <sheetFormatPr defaultColWidth="9.5703125" defaultRowHeight="12" x14ac:dyDescent="0.15"/>
  <cols>
    <col min="1" max="1" width="8.5703125" style="2" customWidth="1"/>
    <col min="2" max="2" width="45.42578125" style="2" customWidth="1"/>
    <col min="3" max="50" width="6.5703125" style="2" customWidth="1"/>
    <col min="51" max="57" width="6.5703125" style="403" customWidth="1"/>
    <col min="58" max="58" width="6.5703125" style="672" customWidth="1"/>
    <col min="59" max="62" width="6.5703125" style="403" customWidth="1"/>
    <col min="63" max="74" width="6.5703125" style="2" customWidth="1"/>
    <col min="75" max="16384" width="9.5703125" style="2"/>
  </cols>
  <sheetData>
    <row r="1" spans="1:74" ht="15.75" customHeight="1" x14ac:dyDescent="0.2">
      <c r="A1" s="770" t="s">
        <v>1021</v>
      </c>
      <c r="B1" s="807" t="s">
        <v>252</v>
      </c>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c r="AI1" s="778"/>
      <c r="AJ1" s="778"/>
      <c r="AK1" s="778"/>
      <c r="AL1" s="778"/>
      <c r="AM1" s="305"/>
    </row>
    <row r="2" spans="1:74" s="5" customFormat="1" ht="12.75" x14ac:dyDescent="0.2">
      <c r="A2" s="771"/>
      <c r="B2" s="542" t="str">
        <f>"U.S. Energy Information Administration  |  Short-Term Energy Outlook  - "&amp;Dates!D1</f>
        <v>U.S. Energy Information Administration  |  Short-Term Energy Outlook  - July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6"/>
      <c r="AY2" s="531"/>
      <c r="AZ2" s="531"/>
      <c r="BA2" s="531"/>
      <c r="BB2" s="531"/>
      <c r="BC2" s="531"/>
      <c r="BD2" s="531"/>
      <c r="BE2" s="531"/>
      <c r="BF2" s="673"/>
      <c r="BG2" s="531"/>
      <c r="BH2" s="531"/>
      <c r="BI2" s="531"/>
      <c r="BJ2" s="531"/>
    </row>
    <row r="3" spans="1:74" s="12" customFormat="1" ht="12.75" x14ac:dyDescent="0.2">
      <c r="A3" s="14"/>
      <c r="B3" s="15"/>
      <c r="C3" s="779">
        <f>Dates!D3</f>
        <v>2012</v>
      </c>
      <c r="D3" s="775"/>
      <c r="E3" s="775"/>
      <c r="F3" s="775"/>
      <c r="G3" s="775"/>
      <c r="H3" s="775"/>
      <c r="I3" s="775"/>
      <c r="J3" s="775"/>
      <c r="K3" s="775"/>
      <c r="L3" s="775"/>
      <c r="M3" s="775"/>
      <c r="N3" s="776"/>
      <c r="O3" s="779">
        <f>C3+1</f>
        <v>2013</v>
      </c>
      <c r="P3" s="780"/>
      <c r="Q3" s="780"/>
      <c r="R3" s="780"/>
      <c r="S3" s="780"/>
      <c r="T3" s="780"/>
      <c r="U3" s="780"/>
      <c r="V3" s="780"/>
      <c r="W3" s="780"/>
      <c r="X3" s="775"/>
      <c r="Y3" s="775"/>
      <c r="Z3" s="776"/>
      <c r="AA3" s="772">
        <f>O3+1</f>
        <v>2014</v>
      </c>
      <c r="AB3" s="775"/>
      <c r="AC3" s="775"/>
      <c r="AD3" s="775"/>
      <c r="AE3" s="775"/>
      <c r="AF3" s="775"/>
      <c r="AG3" s="775"/>
      <c r="AH3" s="775"/>
      <c r="AI3" s="775"/>
      <c r="AJ3" s="775"/>
      <c r="AK3" s="775"/>
      <c r="AL3" s="776"/>
      <c r="AM3" s="772">
        <f>AA3+1</f>
        <v>2015</v>
      </c>
      <c r="AN3" s="775"/>
      <c r="AO3" s="775"/>
      <c r="AP3" s="775"/>
      <c r="AQ3" s="775"/>
      <c r="AR3" s="775"/>
      <c r="AS3" s="775"/>
      <c r="AT3" s="775"/>
      <c r="AU3" s="775"/>
      <c r="AV3" s="775"/>
      <c r="AW3" s="775"/>
      <c r="AX3" s="776"/>
      <c r="AY3" s="772">
        <f>AM3+1</f>
        <v>2016</v>
      </c>
      <c r="AZ3" s="773"/>
      <c r="BA3" s="773"/>
      <c r="BB3" s="773"/>
      <c r="BC3" s="773"/>
      <c r="BD3" s="773"/>
      <c r="BE3" s="773"/>
      <c r="BF3" s="773"/>
      <c r="BG3" s="773"/>
      <c r="BH3" s="773"/>
      <c r="BI3" s="773"/>
      <c r="BJ3" s="774"/>
      <c r="BK3" s="772">
        <f>AY3+1</f>
        <v>2017</v>
      </c>
      <c r="BL3" s="775"/>
      <c r="BM3" s="775"/>
      <c r="BN3" s="775"/>
      <c r="BO3" s="775"/>
      <c r="BP3" s="775"/>
      <c r="BQ3" s="775"/>
      <c r="BR3" s="775"/>
      <c r="BS3" s="775"/>
      <c r="BT3" s="775"/>
      <c r="BU3" s="775"/>
      <c r="BV3" s="776"/>
    </row>
    <row r="4" spans="1:74" s="12" customFormat="1" ht="11.25"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3"/>
      <c r="B5" s="7" t="s">
        <v>139</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427"/>
      <c r="BE5" s="427"/>
      <c r="BF5" s="674"/>
      <c r="BG5" s="427"/>
      <c r="BH5" s="427"/>
      <c r="BI5" s="427"/>
      <c r="BJ5" s="427"/>
      <c r="BK5" s="427"/>
      <c r="BL5" s="427"/>
      <c r="BM5" s="427"/>
      <c r="BN5" s="427"/>
      <c r="BO5" s="427"/>
      <c r="BP5" s="427"/>
      <c r="BQ5" s="427"/>
      <c r="BR5" s="427"/>
      <c r="BS5" s="427"/>
      <c r="BT5" s="427"/>
      <c r="BU5" s="427"/>
      <c r="BV5" s="427"/>
    </row>
    <row r="6" spans="1:74" ht="11.1" customHeight="1" x14ac:dyDescent="0.2">
      <c r="A6" s="3" t="s">
        <v>992</v>
      </c>
      <c r="B6" s="182" t="s">
        <v>15</v>
      </c>
      <c r="C6" s="240">
        <v>274.7</v>
      </c>
      <c r="D6" s="240">
        <v>293.60000000000002</v>
      </c>
      <c r="E6" s="240">
        <v>320.3</v>
      </c>
      <c r="F6" s="240">
        <v>318.89999999999998</v>
      </c>
      <c r="G6" s="240">
        <v>301.60000000000002</v>
      </c>
      <c r="H6" s="240">
        <v>275.7</v>
      </c>
      <c r="I6" s="240">
        <v>280.60000000000002</v>
      </c>
      <c r="J6" s="240">
        <v>308.7</v>
      </c>
      <c r="K6" s="240">
        <v>316.3</v>
      </c>
      <c r="L6" s="240">
        <v>294.10000000000002</v>
      </c>
      <c r="M6" s="240">
        <v>271.3</v>
      </c>
      <c r="N6" s="240">
        <v>259</v>
      </c>
      <c r="O6" s="240">
        <v>267.60000000000002</v>
      </c>
      <c r="P6" s="240">
        <v>302</v>
      </c>
      <c r="Q6" s="240">
        <v>298.7</v>
      </c>
      <c r="R6" s="240">
        <v>285.3</v>
      </c>
      <c r="S6" s="240">
        <v>295.10000000000002</v>
      </c>
      <c r="T6" s="240">
        <v>288.2</v>
      </c>
      <c r="U6" s="240">
        <v>294.2</v>
      </c>
      <c r="V6" s="240">
        <v>289</v>
      </c>
      <c r="W6" s="240">
        <v>279.2</v>
      </c>
      <c r="X6" s="240">
        <v>263.2</v>
      </c>
      <c r="Y6" s="240">
        <v>254.4</v>
      </c>
      <c r="Z6" s="240">
        <v>258.10000000000002</v>
      </c>
      <c r="AA6" s="240">
        <v>260.39999999999998</v>
      </c>
      <c r="AB6" s="240">
        <v>269.89999999999998</v>
      </c>
      <c r="AC6" s="240">
        <v>285.5</v>
      </c>
      <c r="AD6" s="240">
        <v>298.10000000000002</v>
      </c>
      <c r="AE6" s="240">
        <v>295.10000000000002</v>
      </c>
      <c r="AF6" s="240">
        <v>300.10000000000002</v>
      </c>
      <c r="AG6" s="240">
        <v>285.5</v>
      </c>
      <c r="AH6" s="240">
        <v>275.89999999999998</v>
      </c>
      <c r="AI6" s="240">
        <v>266.89999999999998</v>
      </c>
      <c r="AJ6" s="240">
        <v>233.3</v>
      </c>
      <c r="AK6" s="240">
        <v>211.1</v>
      </c>
      <c r="AL6" s="240">
        <v>163.4</v>
      </c>
      <c r="AM6" s="240">
        <v>136.6</v>
      </c>
      <c r="AN6" s="240">
        <v>163.69999999999999</v>
      </c>
      <c r="AO6" s="240">
        <v>177</v>
      </c>
      <c r="AP6" s="240">
        <v>183.5</v>
      </c>
      <c r="AQ6" s="240">
        <v>208</v>
      </c>
      <c r="AR6" s="240">
        <v>212.1</v>
      </c>
      <c r="AS6" s="240">
        <v>207.2</v>
      </c>
      <c r="AT6" s="240">
        <v>183.8</v>
      </c>
      <c r="AU6" s="240">
        <v>160.9</v>
      </c>
      <c r="AV6" s="240">
        <v>155.80000000000001</v>
      </c>
      <c r="AW6" s="240">
        <v>142.6</v>
      </c>
      <c r="AX6" s="240">
        <v>135.6</v>
      </c>
      <c r="AY6" s="240">
        <v>118.7</v>
      </c>
      <c r="AZ6" s="240">
        <v>104.6</v>
      </c>
      <c r="BA6" s="240">
        <v>133.5</v>
      </c>
      <c r="BB6" s="240">
        <v>147.6</v>
      </c>
      <c r="BC6" s="240">
        <v>159.07859999999999</v>
      </c>
      <c r="BD6" s="240">
        <v>164.29339999999999</v>
      </c>
      <c r="BE6" s="333">
        <v>154.91720000000001</v>
      </c>
      <c r="BF6" s="333">
        <v>152.73609999999999</v>
      </c>
      <c r="BG6" s="333">
        <v>144.63579999999999</v>
      </c>
      <c r="BH6" s="333">
        <v>138.1163</v>
      </c>
      <c r="BI6" s="333">
        <v>132.02959999999999</v>
      </c>
      <c r="BJ6" s="333">
        <v>128.1969</v>
      </c>
      <c r="BK6" s="333">
        <v>128.28960000000001</v>
      </c>
      <c r="BL6" s="333">
        <v>133.1155</v>
      </c>
      <c r="BM6" s="333">
        <v>146.66540000000001</v>
      </c>
      <c r="BN6" s="333">
        <v>160.6893</v>
      </c>
      <c r="BO6" s="333">
        <v>165.0513</v>
      </c>
      <c r="BP6" s="333">
        <v>166.88570000000001</v>
      </c>
      <c r="BQ6" s="333">
        <v>166.93510000000001</v>
      </c>
      <c r="BR6" s="333">
        <v>166.50360000000001</v>
      </c>
      <c r="BS6" s="333">
        <v>159.08680000000001</v>
      </c>
      <c r="BT6" s="333">
        <v>157.0094</v>
      </c>
      <c r="BU6" s="333">
        <v>156.34209999999999</v>
      </c>
      <c r="BV6" s="333">
        <v>153.91730000000001</v>
      </c>
    </row>
    <row r="7" spans="1:74" ht="11.1" customHeight="1" x14ac:dyDescent="0.2">
      <c r="A7" s="1"/>
      <c r="B7" s="7" t="s">
        <v>16</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397"/>
      <c r="BF7" s="397"/>
      <c r="BG7" s="397"/>
      <c r="BH7" s="397"/>
      <c r="BI7" s="397"/>
      <c r="BJ7" s="397"/>
      <c r="BK7" s="397"/>
      <c r="BL7" s="397"/>
      <c r="BM7" s="397"/>
      <c r="BN7" s="397"/>
      <c r="BO7" s="397"/>
      <c r="BP7" s="397"/>
      <c r="BQ7" s="397"/>
      <c r="BR7" s="397"/>
      <c r="BS7" s="397"/>
      <c r="BT7" s="397"/>
      <c r="BU7" s="397"/>
      <c r="BV7" s="397"/>
    </row>
    <row r="8" spans="1:74" ht="11.1" customHeight="1" x14ac:dyDescent="0.2">
      <c r="A8" s="1" t="s">
        <v>649</v>
      </c>
      <c r="B8" s="183" t="s">
        <v>569</v>
      </c>
      <c r="C8" s="240">
        <v>342.86</v>
      </c>
      <c r="D8" s="240">
        <v>363.85</v>
      </c>
      <c r="E8" s="240">
        <v>380.52499999999998</v>
      </c>
      <c r="F8" s="240">
        <v>390.04</v>
      </c>
      <c r="G8" s="240">
        <v>366.65</v>
      </c>
      <c r="H8" s="240">
        <v>342.77499999999998</v>
      </c>
      <c r="I8" s="240">
        <v>340.78</v>
      </c>
      <c r="J8" s="240">
        <v>368.375</v>
      </c>
      <c r="K8" s="240">
        <v>383.625</v>
      </c>
      <c r="L8" s="240">
        <v>373.6</v>
      </c>
      <c r="M8" s="240">
        <v>349.7</v>
      </c>
      <c r="N8" s="240">
        <v>339.64</v>
      </c>
      <c r="O8" s="240">
        <v>343.875</v>
      </c>
      <c r="P8" s="240">
        <v>369.7</v>
      </c>
      <c r="Q8" s="240">
        <v>370.95</v>
      </c>
      <c r="R8" s="240">
        <v>353.74</v>
      </c>
      <c r="S8" s="240">
        <v>348.15</v>
      </c>
      <c r="T8" s="240">
        <v>349.55</v>
      </c>
      <c r="U8" s="240">
        <v>356.24</v>
      </c>
      <c r="V8" s="240">
        <v>357.6</v>
      </c>
      <c r="W8" s="240">
        <v>351.8</v>
      </c>
      <c r="X8" s="240">
        <v>334.55</v>
      </c>
      <c r="Y8" s="240">
        <v>330</v>
      </c>
      <c r="Z8" s="240">
        <v>338.74</v>
      </c>
      <c r="AA8" s="240">
        <v>340.3</v>
      </c>
      <c r="AB8" s="240">
        <v>339.47500000000002</v>
      </c>
      <c r="AC8" s="240">
        <v>351.38</v>
      </c>
      <c r="AD8" s="240">
        <v>363.875</v>
      </c>
      <c r="AE8" s="240">
        <v>367.3</v>
      </c>
      <c r="AF8" s="240">
        <v>365.28</v>
      </c>
      <c r="AG8" s="240">
        <v>360.45</v>
      </c>
      <c r="AH8" s="240">
        <v>345.125</v>
      </c>
      <c r="AI8" s="240">
        <v>337.52</v>
      </c>
      <c r="AJ8" s="240">
        <v>318.25</v>
      </c>
      <c r="AK8" s="240">
        <v>292.5</v>
      </c>
      <c r="AL8" s="240">
        <v>263.18</v>
      </c>
      <c r="AM8" s="240">
        <v>221.8</v>
      </c>
      <c r="AN8" s="240">
        <v>220.9</v>
      </c>
      <c r="AO8" s="240">
        <v>238.8</v>
      </c>
      <c r="AP8" s="240">
        <v>241.67500000000001</v>
      </c>
      <c r="AQ8" s="240">
        <v>262.02499999999998</v>
      </c>
      <c r="AR8" s="240">
        <v>271.2</v>
      </c>
      <c r="AS8" s="240">
        <v>267.85000000000002</v>
      </c>
      <c r="AT8" s="240">
        <v>247.36</v>
      </c>
      <c r="AU8" s="240">
        <v>223.77500000000001</v>
      </c>
      <c r="AV8" s="240">
        <v>216.47499999999999</v>
      </c>
      <c r="AW8" s="240">
        <v>212.54</v>
      </c>
      <c r="AX8" s="240">
        <v>204.17500000000001</v>
      </c>
      <c r="AY8" s="240">
        <v>193.5</v>
      </c>
      <c r="AZ8" s="240">
        <v>177.14</v>
      </c>
      <c r="BA8" s="240">
        <v>190.52500000000001</v>
      </c>
      <c r="BB8" s="240">
        <v>207.22499999999999</v>
      </c>
      <c r="BC8" s="240">
        <v>223.68</v>
      </c>
      <c r="BD8" s="240">
        <v>228.875</v>
      </c>
      <c r="BE8" s="333">
        <v>220.93289999999999</v>
      </c>
      <c r="BF8" s="333">
        <v>217.3425</v>
      </c>
      <c r="BG8" s="333">
        <v>212.55350000000001</v>
      </c>
      <c r="BH8" s="333">
        <v>209.03020000000001</v>
      </c>
      <c r="BI8" s="333">
        <v>206.74449999999999</v>
      </c>
      <c r="BJ8" s="333">
        <v>204.46260000000001</v>
      </c>
      <c r="BK8" s="333">
        <v>203.24090000000001</v>
      </c>
      <c r="BL8" s="333">
        <v>203.49690000000001</v>
      </c>
      <c r="BM8" s="333">
        <v>215.46789999999999</v>
      </c>
      <c r="BN8" s="333">
        <v>228.59389999999999</v>
      </c>
      <c r="BO8" s="333">
        <v>236.06479999999999</v>
      </c>
      <c r="BP8" s="333">
        <v>237.7174</v>
      </c>
      <c r="BQ8" s="333">
        <v>238.15780000000001</v>
      </c>
      <c r="BR8" s="333">
        <v>236.5445</v>
      </c>
      <c r="BS8" s="333">
        <v>231.12979999999999</v>
      </c>
      <c r="BT8" s="333">
        <v>230.5369</v>
      </c>
      <c r="BU8" s="333">
        <v>231.96700000000001</v>
      </c>
      <c r="BV8" s="333">
        <v>231.81489999999999</v>
      </c>
    </row>
    <row r="9" spans="1:74" ht="11.1" customHeight="1" x14ac:dyDescent="0.2">
      <c r="A9" s="1" t="s">
        <v>650</v>
      </c>
      <c r="B9" s="183" t="s">
        <v>570</v>
      </c>
      <c r="C9" s="240">
        <v>332.84</v>
      </c>
      <c r="D9" s="240">
        <v>347.625</v>
      </c>
      <c r="E9" s="240">
        <v>382.32499999999999</v>
      </c>
      <c r="F9" s="240">
        <v>382.84</v>
      </c>
      <c r="G9" s="240">
        <v>364.47500000000002</v>
      </c>
      <c r="H9" s="240">
        <v>351.25</v>
      </c>
      <c r="I9" s="240">
        <v>343.64</v>
      </c>
      <c r="J9" s="240">
        <v>377.47500000000002</v>
      </c>
      <c r="K9" s="240">
        <v>386.02499999999998</v>
      </c>
      <c r="L9" s="240">
        <v>362.38</v>
      </c>
      <c r="M9" s="240">
        <v>334.625</v>
      </c>
      <c r="N9" s="240">
        <v>322.83999999999997</v>
      </c>
      <c r="O9" s="240">
        <v>320.3</v>
      </c>
      <c r="P9" s="240">
        <v>364.82499999999999</v>
      </c>
      <c r="Q9" s="240">
        <v>365.72500000000002</v>
      </c>
      <c r="R9" s="240">
        <v>354.12</v>
      </c>
      <c r="S9" s="240">
        <v>373.27499999999998</v>
      </c>
      <c r="T9" s="240">
        <v>374.75</v>
      </c>
      <c r="U9" s="240">
        <v>353.54</v>
      </c>
      <c r="V9" s="240">
        <v>352.3</v>
      </c>
      <c r="W9" s="240">
        <v>350</v>
      </c>
      <c r="X9" s="240">
        <v>327.05</v>
      </c>
      <c r="Y9" s="240">
        <v>314.47500000000002</v>
      </c>
      <c r="Z9" s="240">
        <v>315.12</v>
      </c>
      <c r="AA9" s="240">
        <v>322.35000000000002</v>
      </c>
      <c r="AB9" s="240">
        <v>332.77499999999998</v>
      </c>
      <c r="AC9" s="240">
        <v>354.96</v>
      </c>
      <c r="AD9" s="240">
        <v>362.82499999999999</v>
      </c>
      <c r="AE9" s="240">
        <v>361.32499999999999</v>
      </c>
      <c r="AF9" s="240">
        <v>369.66</v>
      </c>
      <c r="AG9" s="240">
        <v>351.47500000000002</v>
      </c>
      <c r="AH9" s="240">
        <v>341.47500000000002</v>
      </c>
      <c r="AI9" s="240">
        <v>336.02</v>
      </c>
      <c r="AJ9" s="240">
        <v>308.10000000000002</v>
      </c>
      <c r="AK9" s="240">
        <v>287.07499999999999</v>
      </c>
      <c r="AL9" s="240">
        <v>240.6</v>
      </c>
      <c r="AM9" s="240">
        <v>194.45</v>
      </c>
      <c r="AN9" s="240">
        <v>217.65</v>
      </c>
      <c r="AO9" s="240">
        <v>235.42</v>
      </c>
      <c r="AP9" s="240">
        <v>236.27500000000001</v>
      </c>
      <c r="AQ9" s="240">
        <v>256.47500000000002</v>
      </c>
      <c r="AR9" s="240">
        <v>272.88</v>
      </c>
      <c r="AS9" s="240">
        <v>267.77499999999998</v>
      </c>
      <c r="AT9" s="240">
        <v>258.38</v>
      </c>
      <c r="AU9" s="240">
        <v>230.52500000000001</v>
      </c>
      <c r="AV9" s="240">
        <v>232.125</v>
      </c>
      <c r="AW9" s="240">
        <v>207.6</v>
      </c>
      <c r="AX9" s="240">
        <v>187.75</v>
      </c>
      <c r="AY9" s="240">
        <v>175.57499999999999</v>
      </c>
      <c r="AZ9" s="240">
        <v>159.86000000000001</v>
      </c>
      <c r="BA9" s="240">
        <v>191</v>
      </c>
      <c r="BB9" s="240">
        <v>202.67500000000001</v>
      </c>
      <c r="BC9" s="240">
        <v>221.94</v>
      </c>
      <c r="BD9" s="240">
        <v>238.4</v>
      </c>
      <c r="BE9" s="333">
        <v>223.24199999999999</v>
      </c>
      <c r="BF9" s="333">
        <v>220.2861</v>
      </c>
      <c r="BG9" s="333">
        <v>213.10929999999999</v>
      </c>
      <c r="BH9" s="333">
        <v>206.6344</v>
      </c>
      <c r="BI9" s="333">
        <v>197.63929999999999</v>
      </c>
      <c r="BJ9" s="333">
        <v>192.06460000000001</v>
      </c>
      <c r="BK9" s="333">
        <v>189.17160000000001</v>
      </c>
      <c r="BL9" s="333">
        <v>194.29</v>
      </c>
      <c r="BM9" s="333">
        <v>211.62620000000001</v>
      </c>
      <c r="BN9" s="333">
        <v>226.72900000000001</v>
      </c>
      <c r="BO9" s="333">
        <v>233.43969999999999</v>
      </c>
      <c r="BP9" s="333">
        <v>237.27539999999999</v>
      </c>
      <c r="BQ9" s="333">
        <v>235.82820000000001</v>
      </c>
      <c r="BR9" s="333">
        <v>235.7773</v>
      </c>
      <c r="BS9" s="333">
        <v>229.42619999999999</v>
      </c>
      <c r="BT9" s="333">
        <v>227.02350000000001</v>
      </c>
      <c r="BU9" s="333">
        <v>223.3066</v>
      </c>
      <c r="BV9" s="333">
        <v>219.13720000000001</v>
      </c>
    </row>
    <row r="10" spans="1:74" ht="11.1" customHeight="1" x14ac:dyDescent="0.2">
      <c r="A10" s="1" t="s">
        <v>651</v>
      </c>
      <c r="B10" s="183" t="s">
        <v>571</v>
      </c>
      <c r="C10" s="240">
        <v>320.52</v>
      </c>
      <c r="D10" s="240">
        <v>345.42500000000001</v>
      </c>
      <c r="E10" s="240">
        <v>367.72500000000002</v>
      </c>
      <c r="F10" s="240">
        <v>377.08</v>
      </c>
      <c r="G10" s="240">
        <v>352.27499999999998</v>
      </c>
      <c r="H10" s="240">
        <v>328.6</v>
      </c>
      <c r="I10" s="240">
        <v>321.8</v>
      </c>
      <c r="J10" s="240">
        <v>350.7</v>
      </c>
      <c r="K10" s="240">
        <v>363.52499999999998</v>
      </c>
      <c r="L10" s="240">
        <v>348.44</v>
      </c>
      <c r="M10" s="240">
        <v>320.375</v>
      </c>
      <c r="N10" s="240">
        <v>309.72000000000003</v>
      </c>
      <c r="O10" s="240">
        <v>316.2</v>
      </c>
      <c r="P10" s="240">
        <v>346.8</v>
      </c>
      <c r="Q10" s="240">
        <v>353.625</v>
      </c>
      <c r="R10" s="240">
        <v>337.92</v>
      </c>
      <c r="S10" s="240">
        <v>335.52499999999998</v>
      </c>
      <c r="T10" s="240">
        <v>335.85</v>
      </c>
      <c r="U10" s="240">
        <v>340.7</v>
      </c>
      <c r="V10" s="240">
        <v>339.72500000000002</v>
      </c>
      <c r="W10" s="240">
        <v>329.82</v>
      </c>
      <c r="X10" s="240">
        <v>310.875</v>
      </c>
      <c r="Y10" s="240">
        <v>303.8</v>
      </c>
      <c r="Z10" s="240">
        <v>309.06</v>
      </c>
      <c r="AA10" s="240">
        <v>310.64999999999998</v>
      </c>
      <c r="AB10" s="240">
        <v>313.92500000000001</v>
      </c>
      <c r="AC10" s="240">
        <v>328.48</v>
      </c>
      <c r="AD10" s="240">
        <v>346.15</v>
      </c>
      <c r="AE10" s="240">
        <v>344.4</v>
      </c>
      <c r="AF10" s="240">
        <v>345.26</v>
      </c>
      <c r="AG10" s="240">
        <v>341.125</v>
      </c>
      <c r="AH10" s="240">
        <v>326.97500000000002</v>
      </c>
      <c r="AI10" s="240">
        <v>317.89999999999998</v>
      </c>
      <c r="AJ10" s="240">
        <v>296.47500000000002</v>
      </c>
      <c r="AK10" s="240">
        <v>268.95</v>
      </c>
      <c r="AL10" s="240">
        <v>230.96</v>
      </c>
      <c r="AM10" s="240">
        <v>189.95</v>
      </c>
      <c r="AN10" s="240">
        <v>200.67500000000001</v>
      </c>
      <c r="AO10" s="240">
        <v>220.82</v>
      </c>
      <c r="AP10" s="240">
        <v>222.95</v>
      </c>
      <c r="AQ10" s="240">
        <v>244.3</v>
      </c>
      <c r="AR10" s="240">
        <v>254.56</v>
      </c>
      <c r="AS10" s="240">
        <v>249.375</v>
      </c>
      <c r="AT10" s="240">
        <v>230.96</v>
      </c>
      <c r="AU10" s="240">
        <v>206.7</v>
      </c>
      <c r="AV10" s="240">
        <v>200.85</v>
      </c>
      <c r="AW10" s="240">
        <v>189.84</v>
      </c>
      <c r="AX10" s="240">
        <v>178.625</v>
      </c>
      <c r="AY10" s="240">
        <v>169.42500000000001</v>
      </c>
      <c r="AZ10" s="240">
        <v>155.28</v>
      </c>
      <c r="BA10" s="240">
        <v>175.42500000000001</v>
      </c>
      <c r="BB10" s="240">
        <v>188.17500000000001</v>
      </c>
      <c r="BC10" s="240">
        <v>202.46</v>
      </c>
      <c r="BD10" s="240">
        <v>211.75</v>
      </c>
      <c r="BE10" s="333">
        <v>204.92420000000001</v>
      </c>
      <c r="BF10" s="333">
        <v>202.3947</v>
      </c>
      <c r="BG10" s="333">
        <v>194.00479999999999</v>
      </c>
      <c r="BH10" s="333">
        <v>188.3312</v>
      </c>
      <c r="BI10" s="333">
        <v>181.27019999999999</v>
      </c>
      <c r="BJ10" s="333">
        <v>177.8646</v>
      </c>
      <c r="BK10" s="333">
        <v>178.24969999999999</v>
      </c>
      <c r="BL10" s="333">
        <v>181.58109999999999</v>
      </c>
      <c r="BM10" s="333">
        <v>195.54419999999999</v>
      </c>
      <c r="BN10" s="333">
        <v>208.90610000000001</v>
      </c>
      <c r="BO10" s="333">
        <v>215.0402</v>
      </c>
      <c r="BP10" s="333">
        <v>216.38</v>
      </c>
      <c r="BQ10" s="333">
        <v>215.8467</v>
      </c>
      <c r="BR10" s="333">
        <v>215.8212</v>
      </c>
      <c r="BS10" s="333">
        <v>208.44739999999999</v>
      </c>
      <c r="BT10" s="333">
        <v>206.56280000000001</v>
      </c>
      <c r="BU10" s="333">
        <v>205.57259999999999</v>
      </c>
      <c r="BV10" s="333">
        <v>203.3304</v>
      </c>
    </row>
    <row r="11" spans="1:74" ht="11.1" customHeight="1" x14ac:dyDescent="0.2">
      <c r="A11" s="1" t="s">
        <v>652</v>
      </c>
      <c r="B11" s="183" t="s">
        <v>572</v>
      </c>
      <c r="C11" s="240">
        <v>301.83999999999997</v>
      </c>
      <c r="D11" s="240">
        <v>310.77499999999998</v>
      </c>
      <c r="E11" s="240">
        <v>352.97500000000002</v>
      </c>
      <c r="F11" s="240">
        <v>378.46</v>
      </c>
      <c r="G11" s="240">
        <v>375.5</v>
      </c>
      <c r="H11" s="240">
        <v>369</v>
      </c>
      <c r="I11" s="240">
        <v>351.92</v>
      </c>
      <c r="J11" s="240">
        <v>351.82499999999999</v>
      </c>
      <c r="K11" s="240">
        <v>372.1</v>
      </c>
      <c r="L11" s="240">
        <v>372.04</v>
      </c>
      <c r="M11" s="240">
        <v>353.8</v>
      </c>
      <c r="N11" s="240">
        <v>321.12</v>
      </c>
      <c r="O11" s="240">
        <v>291.57499999999999</v>
      </c>
      <c r="P11" s="240">
        <v>332.45</v>
      </c>
      <c r="Q11" s="240">
        <v>347.07499999999999</v>
      </c>
      <c r="R11" s="240">
        <v>349.98</v>
      </c>
      <c r="S11" s="240">
        <v>361.2</v>
      </c>
      <c r="T11" s="240">
        <v>370.17500000000001</v>
      </c>
      <c r="U11" s="240">
        <v>362.34</v>
      </c>
      <c r="V11" s="240">
        <v>363.57499999999999</v>
      </c>
      <c r="W11" s="240">
        <v>360.08</v>
      </c>
      <c r="X11" s="240">
        <v>344</v>
      </c>
      <c r="Y11" s="240">
        <v>321.55</v>
      </c>
      <c r="Z11" s="240">
        <v>308</v>
      </c>
      <c r="AA11" s="240">
        <v>313.67500000000001</v>
      </c>
      <c r="AB11" s="240">
        <v>320.57499999999999</v>
      </c>
      <c r="AC11" s="240">
        <v>343.8</v>
      </c>
      <c r="AD11" s="240">
        <v>345.3</v>
      </c>
      <c r="AE11" s="240">
        <v>350.45</v>
      </c>
      <c r="AF11" s="240">
        <v>355.52</v>
      </c>
      <c r="AG11" s="240">
        <v>364.27499999999998</v>
      </c>
      <c r="AH11" s="240">
        <v>365.05</v>
      </c>
      <c r="AI11" s="240">
        <v>357.92</v>
      </c>
      <c r="AJ11" s="240">
        <v>330.57499999999999</v>
      </c>
      <c r="AK11" s="240">
        <v>304</v>
      </c>
      <c r="AL11" s="240">
        <v>255.98</v>
      </c>
      <c r="AM11" s="240">
        <v>197.02500000000001</v>
      </c>
      <c r="AN11" s="240">
        <v>196.22499999999999</v>
      </c>
      <c r="AO11" s="240">
        <v>225.18</v>
      </c>
      <c r="AP11" s="240">
        <v>239.375</v>
      </c>
      <c r="AQ11" s="240">
        <v>265.42500000000001</v>
      </c>
      <c r="AR11" s="240">
        <v>277.2</v>
      </c>
      <c r="AS11" s="240">
        <v>283.125</v>
      </c>
      <c r="AT11" s="240">
        <v>280.98</v>
      </c>
      <c r="AU11" s="240">
        <v>263.95</v>
      </c>
      <c r="AV11" s="240">
        <v>238.97499999999999</v>
      </c>
      <c r="AW11" s="240">
        <v>214.02</v>
      </c>
      <c r="AX11" s="240">
        <v>199.375</v>
      </c>
      <c r="AY11" s="240">
        <v>191.92500000000001</v>
      </c>
      <c r="AZ11" s="240">
        <v>172.44</v>
      </c>
      <c r="BA11" s="240">
        <v>187.5</v>
      </c>
      <c r="BB11" s="240">
        <v>204.1</v>
      </c>
      <c r="BC11" s="240">
        <v>224.8</v>
      </c>
      <c r="BD11" s="240">
        <v>232.125</v>
      </c>
      <c r="BE11" s="333">
        <v>228.28360000000001</v>
      </c>
      <c r="BF11" s="333">
        <v>227.42240000000001</v>
      </c>
      <c r="BG11" s="333">
        <v>223.23990000000001</v>
      </c>
      <c r="BH11" s="333">
        <v>216.4385</v>
      </c>
      <c r="BI11" s="333">
        <v>206.4649</v>
      </c>
      <c r="BJ11" s="333">
        <v>193.06100000000001</v>
      </c>
      <c r="BK11" s="333">
        <v>184.69829999999999</v>
      </c>
      <c r="BL11" s="333">
        <v>187.6704</v>
      </c>
      <c r="BM11" s="333">
        <v>201.96899999999999</v>
      </c>
      <c r="BN11" s="333">
        <v>215.2876</v>
      </c>
      <c r="BO11" s="333">
        <v>228.65780000000001</v>
      </c>
      <c r="BP11" s="333">
        <v>232.73779999999999</v>
      </c>
      <c r="BQ11" s="333">
        <v>237.28489999999999</v>
      </c>
      <c r="BR11" s="333">
        <v>243.05889999999999</v>
      </c>
      <c r="BS11" s="333">
        <v>239.57499999999999</v>
      </c>
      <c r="BT11" s="333">
        <v>235.0694</v>
      </c>
      <c r="BU11" s="333">
        <v>230.3449</v>
      </c>
      <c r="BV11" s="333">
        <v>218.21539999999999</v>
      </c>
    </row>
    <row r="12" spans="1:74" ht="11.1" customHeight="1" x14ac:dyDescent="0.2">
      <c r="A12" s="1" t="s">
        <v>653</v>
      </c>
      <c r="B12" s="183" t="s">
        <v>573</v>
      </c>
      <c r="C12" s="240">
        <v>360.62</v>
      </c>
      <c r="D12" s="240">
        <v>385.4</v>
      </c>
      <c r="E12" s="240">
        <v>422.25</v>
      </c>
      <c r="F12" s="240">
        <v>417.38</v>
      </c>
      <c r="G12" s="240">
        <v>421.47500000000002</v>
      </c>
      <c r="H12" s="240">
        <v>401.625</v>
      </c>
      <c r="I12" s="240">
        <v>369.68</v>
      </c>
      <c r="J12" s="240">
        <v>393.7</v>
      </c>
      <c r="K12" s="240">
        <v>407.375</v>
      </c>
      <c r="L12" s="240">
        <v>423.42</v>
      </c>
      <c r="M12" s="240">
        <v>376.42500000000001</v>
      </c>
      <c r="N12" s="240">
        <v>350</v>
      </c>
      <c r="O12" s="240">
        <v>350.67500000000001</v>
      </c>
      <c r="P12" s="240">
        <v>390.77499999999998</v>
      </c>
      <c r="Q12" s="240">
        <v>402.17500000000001</v>
      </c>
      <c r="R12" s="240">
        <v>387.94</v>
      </c>
      <c r="S12" s="240">
        <v>390.85</v>
      </c>
      <c r="T12" s="240">
        <v>390.07499999999999</v>
      </c>
      <c r="U12" s="240">
        <v>391.5</v>
      </c>
      <c r="V12" s="240">
        <v>381.25</v>
      </c>
      <c r="W12" s="240">
        <v>382.3</v>
      </c>
      <c r="X12" s="240">
        <v>367.125</v>
      </c>
      <c r="Y12" s="240">
        <v>349.875</v>
      </c>
      <c r="Z12" s="240">
        <v>348.66</v>
      </c>
      <c r="AA12" s="240">
        <v>351.27499999999998</v>
      </c>
      <c r="AB12" s="240">
        <v>355.82499999999999</v>
      </c>
      <c r="AC12" s="240">
        <v>378.96</v>
      </c>
      <c r="AD12" s="240">
        <v>398.92500000000001</v>
      </c>
      <c r="AE12" s="240">
        <v>402.4</v>
      </c>
      <c r="AF12" s="240">
        <v>400.96</v>
      </c>
      <c r="AG12" s="240">
        <v>397.92500000000001</v>
      </c>
      <c r="AH12" s="240">
        <v>385.77499999999998</v>
      </c>
      <c r="AI12" s="240">
        <v>372.8</v>
      </c>
      <c r="AJ12" s="240">
        <v>347.35</v>
      </c>
      <c r="AK12" s="240">
        <v>314.17500000000001</v>
      </c>
      <c r="AL12" s="240">
        <v>282.10000000000002</v>
      </c>
      <c r="AM12" s="240">
        <v>244.57499999999999</v>
      </c>
      <c r="AN12" s="240">
        <v>254.55</v>
      </c>
      <c r="AO12" s="240">
        <v>309.5</v>
      </c>
      <c r="AP12" s="240">
        <v>300.64999999999998</v>
      </c>
      <c r="AQ12" s="240">
        <v>346.5</v>
      </c>
      <c r="AR12" s="240">
        <v>335.86</v>
      </c>
      <c r="AS12" s="240">
        <v>350.875</v>
      </c>
      <c r="AT12" s="240">
        <v>332.98</v>
      </c>
      <c r="AU12" s="240">
        <v>295.75</v>
      </c>
      <c r="AV12" s="240">
        <v>272.72500000000002</v>
      </c>
      <c r="AW12" s="240">
        <v>261.58</v>
      </c>
      <c r="AX12" s="240">
        <v>256.27499999999998</v>
      </c>
      <c r="AY12" s="240">
        <v>256.875</v>
      </c>
      <c r="AZ12" s="240">
        <v>225.06</v>
      </c>
      <c r="BA12" s="240">
        <v>242.2</v>
      </c>
      <c r="BB12" s="240">
        <v>258.25</v>
      </c>
      <c r="BC12" s="240">
        <v>264.88</v>
      </c>
      <c r="BD12" s="240">
        <v>272.57499999999999</v>
      </c>
      <c r="BE12" s="333">
        <v>273.13780000000003</v>
      </c>
      <c r="BF12" s="333">
        <v>273.96260000000001</v>
      </c>
      <c r="BG12" s="333">
        <v>266.01909999999998</v>
      </c>
      <c r="BH12" s="333">
        <v>257.89359999999999</v>
      </c>
      <c r="BI12" s="333">
        <v>244.35329999999999</v>
      </c>
      <c r="BJ12" s="333">
        <v>235.2919</v>
      </c>
      <c r="BK12" s="333">
        <v>221.85140000000001</v>
      </c>
      <c r="BL12" s="333">
        <v>231.1917</v>
      </c>
      <c r="BM12" s="333">
        <v>248.86189999999999</v>
      </c>
      <c r="BN12" s="333">
        <v>265.86939999999998</v>
      </c>
      <c r="BO12" s="333">
        <v>275.0061</v>
      </c>
      <c r="BP12" s="333">
        <v>281.16590000000002</v>
      </c>
      <c r="BQ12" s="333">
        <v>281.92599999999999</v>
      </c>
      <c r="BR12" s="333">
        <v>279.3562</v>
      </c>
      <c r="BS12" s="333">
        <v>271.55059999999997</v>
      </c>
      <c r="BT12" s="333">
        <v>266.27510000000001</v>
      </c>
      <c r="BU12" s="333">
        <v>260.18779999999998</v>
      </c>
      <c r="BV12" s="333">
        <v>253.01900000000001</v>
      </c>
    </row>
    <row r="13" spans="1:74" ht="11.1" customHeight="1" x14ac:dyDescent="0.2">
      <c r="A13" s="1" t="s">
        <v>654</v>
      </c>
      <c r="B13" s="183" t="s">
        <v>611</v>
      </c>
      <c r="C13" s="240">
        <v>338</v>
      </c>
      <c r="D13" s="240">
        <v>357.92500000000001</v>
      </c>
      <c r="E13" s="240">
        <v>385.17500000000001</v>
      </c>
      <c r="F13" s="240">
        <v>390.04</v>
      </c>
      <c r="G13" s="240">
        <v>373.22500000000002</v>
      </c>
      <c r="H13" s="240">
        <v>353.875</v>
      </c>
      <c r="I13" s="240">
        <v>343.92</v>
      </c>
      <c r="J13" s="240">
        <v>372.15</v>
      </c>
      <c r="K13" s="240">
        <v>384.85</v>
      </c>
      <c r="L13" s="240">
        <v>374.56</v>
      </c>
      <c r="M13" s="240">
        <v>345.17500000000001</v>
      </c>
      <c r="N13" s="240">
        <v>331.04</v>
      </c>
      <c r="O13" s="240">
        <v>331.85</v>
      </c>
      <c r="P13" s="240">
        <v>367</v>
      </c>
      <c r="Q13" s="240">
        <v>371.125</v>
      </c>
      <c r="R13" s="240">
        <v>357.02</v>
      </c>
      <c r="S13" s="240">
        <v>361.47500000000002</v>
      </c>
      <c r="T13" s="240">
        <v>362.6</v>
      </c>
      <c r="U13" s="240">
        <v>359.1</v>
      </c>
      <c r="V13" s="240">
        <v>357.375</v>
      </c>
      <c r="W13" s="240">
        <v>353.24</v>
      </c>
      <c r="X13" s="240">
        <v>334.375</v>
      </c>
      <c r="Y13" s="240">
        <v>324.27499999999998</v>
      </c>
      <c r="Z13" s="240">
        <v>327.64</v>
      </c>
      <c r="AA13" s="240">
        <v>331.25</v>
      </c>
      <c r="AB13" s="240">
        <v>335.625</v>
      </c>
      <c r="AC13" s="240">
        <v>353.32</v>
      </c>
      <c r="AD13" s="240">
        <v>366.07499999999999</v>
      </c>
      <c r="AE13" s="240">
        <v>367.27499999999998</v>
      </c>
      <c r="AF13" s="240">
        <v>369.16</v>
      </c>
      <c r="AG13" s="240">
        <v>361.125</v>
      </c>
      <c r="AH13" s="240">
        <v>348.65</v>
      </c>
      <c r="AI13" s="240">
        <v>340.62</v>
      </c>
      <c r="AJ13" s="240">
        <v>317.05</v>
      </c>
      <c r="AK13" s="240">
        <v>291.22500000000002</v>
      </c>
      <c r="AL13" s="240">
        <v>254.26</v>
      </c>
      <c r="AM13" s="240">
        <v>211.57499999999999</v>
      </c>
      <c r="AN13" s="240">
        <v>221.625</v>
      </c>
      <c r="AO13" s="240">
        <v>246.36</v>
      </c>
      <c r="AP13" s="240">
        <v>246.9</v>
      </c>
      <c r="AQ13" s="240">
        <v>271.82499999999999</v>
      </c>
      <c r="AR13" s="240">
        <v>280.16000000000003</v>
      </c>
      <c r="AS13" s="240">
        <v>279.35000000000002</v>
      </c>
      <c r="AT13" s="240">
        <v>263.62</v>
      </c>
      <c r="AU13" s="240">
        <v>236.52500000000001</v>
      </c>
      <c r="AV13" s="240">
        <v>229</v>
      </c>
      <c r="AW13" s="240">
        <v>215.8</v>
      </c>
      <c r="AX13" s="240">
        <v>203.75</v>
      </c>
      <c r="AY13" s="240">
        <v>194.85</v>
      </c>
      <c r="AZ13" s="240">
        <v>176.36</v>
      </c>
      <c r="BA13" s="240">
        <v>196.875</v>
      </c>
      <c r="BB13" s="240">
        <v>211.27500000000001</v>
      </c>
      <c r="BC13" s="240">
        <v>226.82</v>
      </c>
      <c r="BD13" s="240">
        <v>236.55</v>
      </c>
      <c r="BE13" s="333">
        <v>228.26929999999999</v>
      </c>
      <c r="BF13" s="333">
        <v>225.60079999999999</v>
      </c>
      <c r="BG13" s="333">
        <v>219.3673</v>
      </c>
      <c r="BH13" s="333">
        <v>213.54349999999999</v>
      </c>
      <c r="BI13" s="333">
        <v>206.19370000000001</v>
      </c>
      <c r="BJ13" s="333">
        <v>201.27379999999999</v>
      </c>
      <c r="BK13" s="333">
        <v>197.73060000000001</v>
      </c>
      <c r="BL13" s="333">
        <v>201.40049999999999</v>
      </c>
      <c r="BM13" s="333">
        <v>216.42500000000001</v>
      </c>
      <c r="BN13" s="333">
        <v>230.71899999999999</v>
      </c>
      <c r="BO13" s="333">
        <v>238.3004</v>
      </c>
      <c r="BP13" s="333">
        <v>241.4736</v>
      </c>
      <c r="BQ13" s="333">
        <v>241.40559999999999</v>
      </c>
      <c r="BR13" s="333">
        <v>240.31049999999999</v>
      </c>
      <c r="BS13" s="333">
        <v>234.2893</v>
      </c>
      <c r="BT13" s="333">
        <v>231.84540000000001</v>
      </c>
      <c r="BU13" s="333">
        <v>229.7432</v>
      </c>
      <c r="BV13" s="333">
        <v>226.5121</v>
      </c>
    </row>
    <row r="14" spans="1:74" ht="11.1" customHeight="1" x14ac:dyDescent="0.2">
      <c r="A14" s="1" t="s">
        <v>677</v>
      </c>
      <c r="B14" s="10" t="s">
        <v>17</v>
      </c>
      <c r="C14" s="240">
        <v>344</v>
      </c>
      <c r="D14" s="240">
        <v>363.95</v>
      </c>
      <c r="E14" s="240">
        <v>390.72500000000002</v>
      </c>
      <c r="F14" s="240">
        <v>395.82</v>
      </c>
      <c r="G14" s="240">
        <v>379.1</v>
      </c>
      <c r="H14" s="240">
        <v>359.57499999999999</v>
      </c>
      <c r="I14" s="240">
        <v>349.82</v>
      </c>
      <c r="J14" s="240">
        <v>378.02499999999998</v>
      </c>
      <c r="K14" s="240">
        <v>390.95</v>
      </c>
      <c r="L14" s="240">
        <v>381.2</v>
      </c>
      <c r="M14" s="240">
        <v>352.07499999999999</v>
      </c>
      <c r="N14" s="240">
        <v>338.06</v>
      </c>
      <c r="O14" s="240">
        <v>339.07499999999999</v>
      </c>
      <c r="P14" s="240">
        <v>373.6</v>
      </c>
      <c r="Q14" s="240">
        <v>377.875</v>
      </c>
      <c r="R14" s="240">
        <v>363.82</v>
      </c>
      <c r="S14" s="240">
        <v>367.5</v>
      </c>
      <c r="T14" s="240">
        <v>368.85</v>
      </c>
      <c r="U14" s="240">
        <v>366.06</v>
      </c>
      <c r="V14" s="240">
        <v>364.47500000000002</v>
      </c>
      <c r="W14" s="240">
        <v>360.42</v>
      </c>
      <c r="X14" s="240">
        <v>341.95</v>
      </c>
      <c r="Y14" s="240">
        <v>332.17500000000001</v>
      </c>
      <c r="Z14" s="240">
        <v>335.68</v>
      </c>
      <c r="AA14" s="240">
        <v>339.2</v>
      </c>
      <c r="AB14" s="240">
        <v>343.42500000000001</v>
      </c>
      <c r="AC14" s="240">
        <v>360.58</v>
      </c>
      <c r="AD14" s="240">
        <v>373.52499999999998</v>
      </c>
      <c r="AE14" s="240">
        <v>375</v>
      </c>
      <c r="AF14" s="240">
        <v>376.6</v>
      </c>
      <c r="AG14" s="240">
        <v>368.82499999999999</v>
      </c>
      <c r="AH14" s="240">
        <v>356.45</v>
      </c>
      <c r="AI14" s="240">
        <v>348.42</v>
      </c>
      <c r="AJ14" s="240">
        <v>325.45</v>
      </c>
      <c r="AK14" s="240">
        <v>299.67500000000001</v>
      </c>
      <c r="AL14" s="240">
        <v>263.24</v>
      </c>
      <c r="AM14" s="240">
        <v>220.75</v>
      </c>
      <c r="AN14" s="240">
        <v>230.07499999999999</v>
      </c>
      <c r="AO14" s="240">
        <v>254.64</v>
      </c>
      <c r="AP14" s="240">
        <v>255.47499999999999</v>
      </c>
      <c r="AQ14" s="240">
        <v>280.22500000000002</v>
      </c>
      <c r="AR14" s="240">
        <v>288.48</v>
      </c>
      <c r="AS14" s="240">
        <v>287.95</v>
      </c>
      <c r="AT14" s="240">
        <v>272.60000000000002</v>
      </c>
      <c r="AU14" s="240">
        <v>246.15</v>
      </c>
      <c r="AV14" s="240">
        <v>238.67500000000001</v>
      </c>
      <c r="AW14" s="240">
        <v>226.02</v>
      </c>
      <c r="AX14" s="240">
        <v>214.42500000000001</v>
      </c>
      <c r="AY14" s="240">
        <v>205.65</v>
      </c>
      <c r="AZ14" s="240">
        <v>187.2</v>
      </c>
      <c r="BA14" s="240">
        <v>207.07499999999999</v>
      </c>
      <c r="BB14" s="240">
        <v>221.57499999999999</v>
      </c>
      <c r="BC14" s="240">
        <v>237.1</v>
      </c>
      <c r="BD14" s="240">
        <v>246.7</v>
      </c>
      <c r="BE14" s="333">
        <v>238.5453</v>
      </c>
      <c r="BF14" s="333">
        <v>235.89850000000001</v>
      </c>
      <c r="BG14" s="333">
        <v>229.74250000000001</v>
      </c>
      <c r="BH14" s="333">
        <v>224.09889999999999</v>
      </c>
      <c r="BI14" s="333">
        <v>216.9067</v>
      </c>
      <c r="BJ14" s="333">
        <v>212.1585</v>
      </c>
      <c r="BK14" s="333">
        <v>208.50370000000001</v>
      </c>
      <c r="BL14" s="333">
        <v>212.18889999999999</v>
      </c>
      <c r="BM14" s="333">
        <v>226.98519999999999</v>
      </c>
      <c r="BN14" s="333">
        <v>241.2955</v>
      </c>
      <c r="BO14" s="333">
        <v>248.9041</v>
      </c>
      <c r="BP14" s="333">
        <v>251.9571</v>
      </c>
      <c r="BQ14" s="333">
        <v>252.08009999999999</v>
      </c>
      <c r="BR14" s="333">
        <v>251.04470000000001</v>
      </c>
      <c r="BS14" s="333">
        <v>245.12540000000001</v>
      </c>
      <c r="BT14" s="333">
        <v>242.86869999999999</v>
      </c>
      <c r="BU14" s="333">
        <v>240.91470000000001</v>
      </c>
      <c r="BV14" s="333">
        <v>237.84460000000001</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398"/>
      <c r="BF15" s="398"/>
      <c r="BG15" s="398"/>
      <c r="BH15" s="398"/>
      <c r="BI15" s="398"/>
      <c r="BJ15" s="398"/>
      <c r="BK15" s="398"/>
      <c r="BL15" s="398"/>
      <c r="BM15" s="398"/>
      <c r="BN15" s="398"/>
      <c r="BO15" s="398"/>
      <c r="BP15" s="398"/>
      <c r="BQ15" s="398"/>
      <c r="BR15" s="398"/>
      <c r="BS15" s="398"/>
      <c r="BT15" s="398"/>
      <c r="BU15" s="398"/>
      <c r="BV15" s="398"/>
    </row>
    <row r="16" spans="1:74" ht="11.1" customHeight="1" x14ac:dyDescent="0.2">
      <c r="A16" s="1"/>
      <c r="B16" s="7" t="s">
        <v>970</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399"/>
      <c r="BF16" s="399"/>
      <c r="BG16" s="399"/>
      <c r="BH16" s="399"/>
      <c r="BI16" s="399"/>
      <c r="BJ16" s="399"/>
      <c r="BK16" s="399"/>
      <c r="BL16" s="399"/>
      <c r="BM16" s="399"/>
      <c r="BN16" s="399"/>
      <c r="BO16" s="399"/>
      <c r="BP16" s="399"/>
      <c r="BQ16" s="399"/>
      <c r="BR16" s="399"/>
      <c r="BS16" s="399"/>
      <c r="BT16" s="399"/>
      <c r="BU16" s="399"/>
      <c r="BV16" s="399"/>
    </row>
    <row r="17" spans="1:74" ht="11.1" customHeight="1" x14ac:dyDescent="0.2">
      <c r="A17" s="1"/>
      <c r="B17" s="7" t="s">
        <v>125</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400"/>
      <c r="BF17" s="400"/>
      <c r="BG17" s="400"/>
      <c r="BH17" s="400"/>
      <c r="BI17" s="400"/>
      <c r="BJ17" s="400"/>
      <c r="BK17" s="400"/>
      <c r="BL17" s="400"/>
      <c r="BM17" s="400"/>
      <c r="BN17" s="400"/>
      <c r="BO17" s="400"/>
      <c r="BP17" s="400"/>
      <c r="BQ17" s="400"/>
      <c r="BR17" s="400"/>
      <c r="BS17" s="400"/>
      <c r="BT17" s="400"/>
      <c r="BU17" s="400"/>
      <c r="BV17" s="400"/>
    </row>
    <row r="18" spans="1:74" ht="11.1" customHeight="1" x14ac:dyDescent="0.2">
      <c r="A18" s="1" t="s">
        <v>639</v>
      </c>
      <c r="B18" s="183" t="s">
        <v>569</v>
      </c>
      <c r="C18" s="68">
        <v>63.793999999999997</v>
      </c>
      <c r="D18" s="68">
        <v>61.115000000000002</v>
      </c>
      <c r="E18" s="68">
        <v>56.911999999999999</v>
      </c>
      <c r="F18" s="68">
        <v>53.720999999999997</v>
      </c>
      <c r="G18" s="68">
        <v>52.716999999999999</v>
      </c>
      <c r="H18" s="68">
        <v>51.100999999999999</v>
      </c>
      <c r="I18" s="68">
        <v>51.889000000000003</v>
      </c>
      <c r="J18" s="68">
        <v>50.929000000000002</v>
      </c>
      <c r="K18" s="68">
        <v>48.067</v>
      </c>
      <c r="L18" s="68">
        <v>46.819000000000003</v>
      </c>
      <c r="M18" s="68">
        <v>48.789000000000001</v>
      </c>
      <c r="N18" s="68">
        <v>54.207000000000001</v>
      </c>
      <c r="O18" s="68">
        <v>57.92</v>
      </c>
      <c r="P18" s="68">
        <v>59.881</v>
      </c>
      <c r="Q18" s="68">
        <v>59.472999999999999</v>
      </c>
      <c r="R18" s="68">
        <v>63.731000000000002</v>
      </c>
      <c r="S18" s="68">
        <v>62.640999999999998</v>
      </c>
      <c r="T18" s="68">
        <v>61.976999999999997</v>
      </c>
      <c r="U18" s="68">
        <v>61.052999999999997</v>
      </c>
      <c r="V18" s="68">
        <v>58.551000000000002</v>
      </c>
      <c r="W18" s="68">
        <v>58.106000000000002</v>
      </c>
      <c r="X18" s="68">
        <v>54.703000000000003</v>
      </c>
      <c r="Y18" s="68">
        <v>55.972000000000001</v>
      </c>
      <c r="Z18" s="68">
        <v>61.079000000000001</v>
      </c>
      <c r="AA18" s="68">
        <v>64.453999999999994</v>
      </c>
      <c r="AB18" s="68">
        <v>59.911999999999999</v>
      </c>
      <c r="AC18" s="68">
        <v>57.656999999999996</v>
      </c>
      <c r="AD18" s="68">
        <v>54.935000000000002</v>
      </c>
      <c r="AE18" s="68">
        <v>62.576999999999998</v>
      </c>
      <c r="AF18" s="68">
        <v>63.14</v>
      </c>
      <c r="AG18" s="68">
        <v>59.765000000000001</v>
      </c>
      <c r="AH18" s="68">
        <v>57.773000000000003</v>
      </c>
      <c r="AI18" s="68">
        <v>55.712000000000003</v>
      </c>
      <c r="AJ18" s="68">
        <v>50.685000000000002</v>
      </c>
      <c r="AK18" s="68">
        <v>53.624000000000002</v>
      </c>
      <c r="AL18" s="68">
        <v>62.085000000000001</v>
      </c>
      <c r="AM18" s="68">
        <v>66.540999999999997</v>
      </c>
      <c r="AN18" s="68">
        <v>68.209000000000003</v>
      </c>
      <c r="AO18" s="68">
        <v>64.515000000000001</v>
      </c>
      <c r="AP18" s="68">
        <v>63.267000000000003</v>
      </c>
      <c r="AQ18" s="68">
        <v>61.277999999999999</v>
      </c>
      <c r="AR18" s="68">
        <v>61.337000000000003</v>
      </c>
      <c r="AS18" s="68">
        <v>59.115000000000002</v>
      </c>
      <c r="AT18" s="68">
        <v>60.335999999999999</v>
      </c>
      <c r="AU18" s="68">
        <v>62.581000000000003</v>
      </c>
      <c r="AV18" s="68">
        <v>59.603000000000002</v>
      </c>
      <c r="AW18" s="68">
        <v>58.302999999999997</v>
      </c>
      <c r="AX18" s="68">
        <v>60.279000000000003</v>
      </c>
      <c r="AY18" s="68">
        <v>70.111000000000004</v>
      </c>
      <c r="AZ18" s="68">
        <v>70.805000000000007</v>
      </c>
      <c r="BA18" s="68">
        <v>65.850999999999999</v>
      </c>
      <c r="BB18" s="68">
        <v>68.671000000000006</v>
      </c>
      <c r="BC18" s="68">
        <v>68.165999999999997</v>
      </c>
      <c r="BD18" s="68">
        <v>71.852000000000004</v>
      </c>
      <c r="BE18" s="329">
        <v>67.277730000000005</v>
      </c>
      <c r="BF18" s="329">
        <v>64.495909999999995</v>
      </c>
      <c r="BG18" s="329">
        <v>62.119</v>
      </c>
      <c r="BH18" s="329">
        <v>57.382809999999999</v>
      </c>
      <c r="BI18" s="329">
        <v>58.846330000000002</v>
      </c>
      <c r="BJ18" s="329">
        <v>62.255600000000001</v>
      </c>
      <c r="BK18" s="329">
        <v>65.825400000000002</v>
      </c>
      <c r="BL18" s="329">
        <v>65.947400000000002</v>
      </c>
      <c r="BM18" s="329">
        <v>62.028880000000001</v>
      </c>
      <c r="BN18" s="329">
        <v>61.008360000000003</v>
      </c>
      <c r="BO18" s="329">
        <v>63.352849999999997</v>
      </c>
      <c r="BP18" s="329">
        <v>63.89893</v>
      </c>
      <c r="BQ18" s="329">
        <v>64.143280000000004</v>
      </c>
      <c r="BR18" s="329">
        <v>63.580939999999998</v>
      </c>
      <c r="BS18" s="329">
        <v>62.081580000000002</v>
      </c>
      <c r="BT18" s="329">
        <v>58.728349999999999</v>
      </c>
      <c r="BU18" s="329">
        <v>60.396459999999998</v>
      </c>
      <c r="BV18" s="329">
        <v>64.181309999999996</v>
      </c>
    </row>
    <row r="19" spans="1:74" ht="11.1" customHeight="1" x14ac:dyDescent="0.2">
      <c r="A19" s="1" t="s">
        <v>640</v>
      </c>
      <c r="B19" s="183" t="s">
        <v>570</v>
      </c>
      <c r="C19" s="68">
        <v>56.515000000000001</v>
      </c>
      <c r="D19" s="68">
        <v>55.527000000000001</v>
      </c>
      <c r="E19" s="68">
        <v>52.512</v>
      </c>
      <c r="F19" s="68">
        <v>50.665999999999997</v>
      </c>
      <c r="G19" s="68">
        <v>48.222999999999999</v>
      </c>
      <c r="H19" s="68">
        <v>49.323999999999998</v>
      </c>
      <c r="I19" s="68">
        <v>50.18</v>
      </c>
      <c r="J19" s="68">
        <v>49.405000000000001</v>
      </c>
      <c r="K19" s="68">
        <v>48.624000000000002</v>
      </c>
      <c r="L19" s="68">
        <v>45.390999999999998</v>
      </c>
      <c r="M19" s="68">
        <v>47.338000000000001</v>
      </c>
      <c r="N19" s="68">
        <v>53.905000000000001</v>
      </c>
      <c r="O19" s="68">
        <v>53.645000000000003</v>
      </c>
      <c r="P19" s="68">
        <v>55.066000000000003</v>
      </c>
      <c r="Q19" s="68">
        <v>53.79</v>
      </c>
      <c r="R19" s="68">
        <v>50.122</v>
      </c>
      <c r="S19" s="68">
        <v>48.523000000000003</v>
      </c>
      <c r="T19" s="68">
        <v>49.293999999999997</v>
      </c>
      <c r="U19" s="68">
        <v>48.441000000000003</v>
      </c>
      <c r="V19" s="68">
        <v>46.993000000000002</v>
      </c>
      <c r="W19" s="68">
        <v>49.802</v>
      </c>
      <c r="X19" s="68">
        <v>48.033000000000001</v>
      </c>
      <c r="Y19" s="68">
        <v>49.277999999999999</v>
      </c>
      <c r="Z19" s="68">
        <v>51.527000000000001</v>
      </c>
      <c r="AA19" s="68">
        <v>52.87</v>
      </c>
      <c r="AB19" s="68">
        <v>53.250999999999998</v>
      </c>
      <c r="AC19" s="68">
        <v>49.093000000000004</v>
      </c>
      <c r="AD19" s="68">
        <v>50.506999999999998</v>
      </c>
      <c r="AE19" s="68">
        <v>46.914000000000001</v>
      </c>
      <c r="AF19" s="68">
        <v>49.74</v>
      </c>
      <c r="AG19" s="68">
        <v>48.264000000000003</v>
      </c>
      <c r="AH19" s="68">
        <v>46.77</v>
      </c>
      <c r="AI19" s="68">
        <v>47.082999999999998</v>
      </c>
      <c r="AJ19" s="68">
        <v>44.073999999999998</v>
      </c>
      <c r="AK19" s="68">
        <v>45.415999999999997</v>
      </c>
      <c r="AL19" s="68">
        <v>52.44</v>
      </c>
      <c r="AM19" s="68">
        <v>53.372999999999998</v>
      </c>
      <c r="AN19" s="68">
        <v>53.335000000000001</v>
      </c>
      <c r="AO19" s="68">
        <v>52.851999999999997</v>
      </c>
      <c r="AP19" s="68">
        <v>53.279000000000003</v>
      </c>
      <c r="AQ19" s="68">
        <v>49.084000000000003</v>
      </c>
      <c r="AR19" s="68">
        <v>50.350999999999999</v>
      </c>
      <c r="AS19" s="68">
        <v>48.161000000000001</v>
      </c>
      <c r="AT19" s="68">
        <v>49.359000000000002</v>
      </c>
      <c r="AU19" s="68">
        <v>46.97</v>
      </c>
      <c r="AV19" s="68">
        <v>45.926000000000002</v>
      </c>
      <c r="AW19" s="68">
        <v>50.046999999999997</v>
      </c>
      <c r="AX19" s="68">
        <v>53.65</v>
      </c>
      <c r="AY19" s="68">
        <v>61.787999999999997</v>
      </c>
      <c r="AZ19" s="68">
        <v>59.902000000000001</v>
      </c>
      <c r="BA19" s="68">
        <v>56.664000000000001</v>
      </c>
      <c r="BB19" s="68">
        <v>54.075000000000003</v>
      </c>
      <c r="BC19" s="68">
        <v>52.894428570999999</v>
      </c>
      <c r="BD19" s="68">
        <v>51.963000000000001</v>
      </c>
      <c r="BE19" s="329">
        <v>50.88597</v>
      </c>
      <c r="BF19" s="329">
        <v>49.299599999999998</v>
      </c>
      <c r="BG19" s="329">
        <v>49.708080000000002</v>
      </c>
      <c r="BH19" s="329">
        <v>47.307110000000002</v>
      </c>
      <c r="BI19" s="329">
        <v>48.723559999999999</v>
      </c>
      <c r="BJ19" s="329">
        <v>51.752920000000003</v>
      </c>
      <c r="BK19" s="329">
        <v>54.697850000000003</v>
      </c>
      <c r="BL19" s="329">
        <v>55.194989999999997</v>
      </c>
      <c r="BM19" s="329">
        <v>52.293239999999997</v>
      </c>
      <c r="BN19" s="329">
        <v>50.502020000000002</v>
      </c>
      <c r="BO19" s="329">
        <v>48.455869999999997</v>
      </c>
      <c r="BP19" s="329">
        <v>49.642139999999998</v>
      </c>
      <c r="BQ19" s="329">
        <v>49.447969999999998</v>
      </c>
      <c r="BR19" s="329">
        <v>48.302309999999999</v>
      </c>
      <c r="BS19" s="329">
        <v>49.596110000000003</v>
      </c>
      <c r="BT19" s="329">
        <v>47.347119999999997</v>
      </c>
      <c r="BU19" s="329">
        <v>48.837800000000001</v>
      </c>
      <c r="BV19" s="329">
        <v>51.959290000000003</v>
      </c>
    </row>
    <row r="20" spans="1:74" ht="11.1" customHeight="1" x14ac:dyDescent="0.2">
      <c r="A20" s="1" t="s">
        <v>641</v>
      </c>
      <c r="B20" s="183" t="s">
        <v>571</v>
      </c>
      <c r="C20" s="68">
        <v>73.849999999999994</v>
      </c>
      <c r="D20" s="68">
        <v>75.492000000000004</v>
      </c>
      <c r="E20" s="68">
        <v>71.388000000000005</v>
      </c>
      <c r="F20" s="68">
        <v>72.992999999999995</v>
      </c>
      <c r="G20" s="68">
        <v>71.531000000000006</v>
      </c>
      <c r="H20" s="68">
        <v>72.912999999999997</v>
      </c>
      <c r="I20" s="68">
        <v>73.542000000000002</v>
      </c>
      <c r="J20" s="68">
        <v>66.978999999999999</v>
      </c>
      <c r="K20" s="68">
        <v>70.811000000000007</v>
      </c>
      <c r="L20" s="68">
        <v>74.822999999999993</v>
      </c>
      <c r="M20" s="68">
        <v>79.045000000000002</v>
      </c>
      <c r="N20" s="68">
        <v>80.397999999999996</v>
      </c>
      <c r="O20" s="68">
        <v>80.215999999999994</v>
      </c>
      <c r="P20" s="68">
        <v>72.703999999999994</v>
      </c>
      <c r="Q20" s="68">
        <v>75.552999999999997</v>
      </c>
      <c r="R20" s="68">
        <v>73.146000000000001</v>
      </c>
      <c r="S20" s="68">
        <v>76.858999999999995</v>
      </c>
      <c r="T20" s="68">
        <v>77.495999999999995</v>
      </c>
      <c r="U20" s="68">
        <v>76.861999999999995</v>
      </c>
      <c r="V20" s="68">
        <v>75.866</v>
      </c>
      <c r="W20" s="68">
        <v>77.305999999999997</v>
      </c>
      <c r="X20" s="68">
        <v>75.111000000000004</v>
      </c>
      <c r="Y20" s="68">
        <v>73.557000000000002</v>
      </c>
      <c r="Z20" s="68">
        <v>76.271000000000001</v>
      </c>
      <c r="AA20" s="68">
        <v>77.477999999999994</v>
      </c>
      <c r="AB20" s="68">
        <v>78.179000000000002</v>
      </c>
      <c r="AC20" s="68">
        <v>78.495000000000005</v>
      </c>
      <c r="AD20" s="68">
        <v>76.575999999999993</v>
      </c>
      <c r="AE20" s="68">
        <v>74.337000000000003</v>
      </c>
      <c r="AF20" s="68">
        <v>73.213999999999999</v>
      </c>
      <c r="AG20" s="68">
        <v>75.789000000000001</v>
      </c>
      <c r="AH20" s="68">
        <v>74.349000000000004</v>
      </c>
      <c r="AI20" s="68">
        <v>74.918000000000006</v>
      </c>
      <c r="AJ20" s="68">
        <v>75.433999999999997</v>
      </c>
      <c r="AK20" s="68">
        <v>82.728999999999999</v>
      </c>
      <c r="AL20" s="68">
        <v>84.2</v>
      </c>
      <c r="AM20" s="68">
        <v>79.587999999999994</v>
      </c>
      <c r="AN20" s="68">
        <v>80.988</v>
      </c>
      <c r="AO20" s="68">
        <v>78.424999999999997</v>
      </c>
      <c r="AP20" s="68">
        <v>76.507999999999996</v>
      </c>
      <c r="AQ20" s="68">
        <v>76.703999999999994</v>
      </c>
      <c r="AR20" s="68">
        <v>74.557000000000002</v>
      </c>
      <c r="AS20" s="68">
        <v>77.241</v>
      </c>
      <c r="AT20" s="68">
        <v>74.942999999999998</v>
      </c>
      <c r="AU20" s="68">
        <v>78.144000000000005</v>
      </c>
      <c r="AV20" s="68">
        <v>75.938999999999993</v>
      </c>
      <c r="AW20" s="68">
        <v>77.42</v>
      </c>
      <c r="AX20" s="68">
        <v>84.569000000000003</v>
      </c>
      <c r="AY20" s="68">
        <v>86.76</v>
      </c>
      <c r="AZ20" s="68">
        <v>83.923000000000002</v>
      </c>
      <c r="BA20" s="68">
        <v>82.992999999999995</v>
      </c>
      <c r="BB20" s="68">
        <v>82.587000000000003</v>
      </c>
      <c r="BC20" s="68">
        <v>81.258857143</v>
      </c>
      <c r="BD20" s="68">
        <v>79.814999999999998</v>
      </c>
      <c r="BE20" s="329">
        <v>79.684669999999997</v>
      </c>
      <c r="BF20" s="329">
        <v>77.474609999999998</v>
      </c>
      <c r="BG20" s="329">
        <v>78.584019999999995</v>
      </c>
      <c r="BH20" s="329">
        <v>78.03519</v>
      </c>
      <c r="BI20" s="329">
        <v>80.812880000000007</v>
      </c>
      <c r="BJ20" s="329">
        <v>82.916579999999996</v>
      </c>
      <c r="BK20" s="329">
        <v>83.965360000000004</v>
      </c>
      <c r="BL20" s="329">
        <v>82.255070000000003</v>
      </c>
      <c r="BM20" s="329">
        <v>81.918589999999995</v>
      </c>
      <c r="BN20" s="329">
        <v>80.586519999999993</v>
      </c>
      <c r="BO20" s="329">
        <v>80.581649999999996</v>
      </c>
      <c r="BP20" s="329">
        <v>79.735789999999994</v>
      </c>
      <c r="BQ20" s="329">
        <v>80.470910000000003</v>
      </c>
      <c r="BR20" s="329">
        <v>78.620230000000006</v>
      </c>
      <c r="BS20" s="329">
        <v>80.138549999999995</v>
      </c>
      <c r="BT20" s="329">
        <v>79.776129999999995</v>
      </c>
      <c r="BU20" s="329">
        <v>82.104050000000001</v>
      </c>
      <c r="BV20" s="329">
        <v>82.800529999999995</v>
      </c>
    </row>
    <row r="21" spans="1:74" ht="11.1" customHeight="1" x14ac:dyDescent="0.2">
      <c r="A21" s="1" t="s">
        <v>642</v>
      </c>
      <c r="B21" s="183" t="s">
        <v>572</v>
      </c>
      <c r="C21" s="68">
        <v>7.3019999999999996</v>
      </c>
      <c r="D21" s="68">
        <v>6.6929999999999996</v>
      </c>
      <c r="E21" s="68">
        <v>6.4790000000000001</v>
      </c>
      <c r="F21" s="68">
        <v>6.08</v>
      </c>
      <c r="G21" s="68">
        <v>5.8</v>
      </c>
      <c r="H21" s="68">
        <v>6.3940000000000001</v>
      </c>
      <c r="I21" s="68">
        <v>6.64</v>
      </c>
      <c r="J21" s="68">
        <v>6.2619999999999996</v>
      </c>
      <c r="K21" s="68">
        <v>6.5869999999999997</v>
      </c>
      <c r="L21" s="68">
        <v>6.33</v>
      </c>
      <c r="M21" s="68">
        <v>7.2080000000000002</v>
      </c>
      <c r="N21" s="68">
        <v>7.3609999999999998</v>
      </c>
      <c r="O21" s="68">
        <v>7.1289999999999996</v>
      </c>
      <c r="P21" s="68">
        <v>6.9409999999999998</v>
      </c>
      <c r="Q21" s="68">
        <v>6.7670000000000003</v>
      </c>
      <c r="R21" s="68">
        <v>6.5140000000000002</v>
      </c>
      <c r="S21" s="68">
        <v>5.9349999999999996</v>
      </c>
      <c r="T21" s="68">
        <v>6.5250000000000004</v>
      </c>
      <c r="U21" s="68">
        <v>6.6120000000000001</v>
      </c>
      <c r="V21" s="68">
        <v>6.7089999999999996</v>
      </c>
      <c r="W21" s="68">
        <v>6.3230000000000004</v>
      </c>
      <c r="X21" s="68">
        <v>7.2690000000000001</v>
      </c>
      <c r="Y21" s="68">
        <v>7.4080000000000004</v>
      </c>
      <c r="Z21" s="68">
        <v>7.07</v>
      </c>
      <c r="AA21" s="68">
        <v>7.1470000000000002</v>
      </c>
      <c r="AB21" s="68">
        <v>6.2560000000000002</v>
      </c>
      <c r="AC21" s="68">
        <v>6.431</v>
      </c>
      <c r="AD21" s="68">
        <v>6.2839999999999998</v>
      </c>
      <c r="AE21" s="68">
        <v>6.6639999999999997</v>
      </c>
      <c r="AF21" s="68">
        <v>6.0960000000000001</v>
      </c>
      <c r="AG21" s="68">
        <v>6.5389999999999997</v>
      </c>
      <c r="AH21" s="68">
        <v>6.891</v>
      </c>
      <c r="AI21" s="68">
        <v>7.41</v>
      </c>
      <c r="AJ21" s="68">
        <v>6.52</v>
      </c>
      <c r="AK21" s="68">
        <v>7.8579999999999997</v>
      </c>
      <c r="AL21" s="68">
        <v>7.9020000000000001</v>
      </c>
      <c r="AM21" s="68">
        <v>7.6509999999999998</v>
      </c>
      <c r="AN21" s="68">
        <v>7.7709999999999999</v>
      </c>
      <c r="AO21" s="68">
        <v>6.46</v>
      </c>
      <c r="AP21" s="68">
        <v>6.7789999999999999</v>
      </c>
      <c r="AQ21" s="68">
        <v>7.0640000000000001</v>
      </c>
      <c r="AR21" s="68">
        <v>6.7610000000000001</v>
      </c>
      <c r="AS21" s="68">
        <v>6.4480000000000004</v>
      </c>
      <c r="AT21" s="68">
        <v>6.8419999999999996</v>
      </c>
      <c r="AU21" s="68">
        <v>7.11</v>
      </c>
      <c r="AV21" s="68">
        <v>6.7969999999999997</v>
      </c>
      <c r="AW21" s="68">
        <v>7.226</v>
      </c>
      <c r="AX21" s="68">
        <v>7.7160000000000002</v>
      </c>
      <c r="AY21" s="68">
        <v>8.0229999999999997</v>
      </c>
      <c r="AZ21" s="68">
        <v>8.3970000000000002</v>
      </c>
      <c r="BA21" s="68">
        <v>8.3780000000000001</v>
      </c>
      <c r="BB21" s="68">
        <v>7.6420000000000003</v>
      </c>
      <c r="BC21" s="68">
        <v>7.5267142856999998</v>
      </c>
      <c r="BD21" s="68">
        <v>7.3780000000000001</v>
      </c>
      <c r="BE21" s="329">
        <v>7.1957849999999999</v>
      </c>
      <c r="BF21" s="329">
        <v>6.9870010000000002</v>
      </c>
      <c r="BG21" s="329">
        <v>7.0374100000000004</v>
      </c>
      <c r="BH21" s="329">
        <v>6.9944139999999999</v>
      </c>
      <c r="BI21" s="329">
        <v>7.6637769999999996</v>
      </c>
      <c r="BJ21" s="329">
        <v>7.7101940000000004</v>
      </c>
      <c r="BK21" s="329">
        <v>7.5401369999999996</v>
      </c>
      <c r="BL21" s="329">
        <v>7.3588329999999997</v>
      </c>
      <c r="BM21" s="329">
        <v>7.1402010000000002</v>
      </c>
      <c r="BN21" s="329">
        <v>6.9392120000000004</v>
      </c>
      <c r="BO21" s="329">
        <v>7.0976119999999998</v>
      </c>
      <c r="BP21" s="329">
        <v>7.2261769999999999</v>
      </c>
      <c r="BQ21" s="329">
        <v>7.2025240000000004</v>
      </c>
      <c r="BR21" s="329">
        <v>7.0964349999999996</v>
      </c>
      <c r="BS21" s="329">
        <v>7.2754690000000002</v>
      </c>
      <c r="BT21" s="329">
        <v>7.2824689999999999</v>
      </c>
      <c r="BU21" s="329">
        <v>7.9032249999999999</v>
      </c>
      <c r="BV21" s="329">
        <v>7.8496189999999997</v>
      </c>
    </row>
    <row r="22" spans="1:74" ht="11.1" customHeight="1" x14ac:dyDescent="0.2">
      <c r="A22" s="1" t="s">
        <v>643</v>
      </c>
      <c r="B22" s="183" t="s">
        <v>573</v>
      </c>
      <c r="C22" s="68">
        <v>32.183</v>
      </c>
      <c r="D22" s="68">
        <v>31.798999999999999</v>
      </c>
      <c r="E22" s="68">
        <v>31.335000000000001</v>
      </c>
      <c r="F22" s="68">
        <v>27.135000000000002</v>
      </c>
      <c r="G22" s="68">
        <v>26.692</v>
      </c>
      <c r="H22" s="68">
        <v>27.850999999999999</v>
      </c>
      <c r="I22" s="68">
        <v>27.331</v>
      </c>
      <c r="J22" s="68">
        <v>27.097999999999999</v>
      </c>
      <c r="K22" s="68">
        <v>26.795000000000002</v>
      </c>
      <c r="L22" s="68">
        <v>29.632000000000001</v>
      </c>
      <c r="M22" s="68">
        <v>32.883000000000003</v>
      </c>
      <c r="N22" s="68">
        <v>35.017000000000003</v>
      </c>
      <c r="O22" s="68">
        <v>35.526000000000003</v>
      </c>
      <c r="P22" s="68">
        <v>32.17</v>
      </c>
      <c r="Q22" s="68">
        <v>29.087</v>
      </c>
      <c r="R22" s="68">
        <v>27.254999999999999</v>
      </c>
      <c r="S22" s="68">
        <v>27.373999999999999</v>
      </c>
      <c r="T22" s="68">
        <v>29.074000000000002</v>
      </c>
      <c r="U22" s="68">
        <v>29.388000000000002</v>
      </c>
      <c r="V22" s="68">
        <v>29.478000000000002</v>
      </c>
      <c r="W22" s="68">
        <v>28.248000000000001</v>
      </c>
      <c r="X22" s="68">
        <v>28.861000000000001</v>
      </c>
      <c r="Y22" s="68">
        <v>30.634</v>
      </c>
      <c r="Z22" s="68">
        <v>32.087000000000003</v>
      </c>
      <c r="AA22" s="68">
        <v>33.905999999999999</v>
      </c>
      <c r="AB22" s="68">
        <v>31.901</v>
      </c>
      <c r="AC22" s="68">
        <v>29.936</v>
      </c>
      <c r="AD22" s="68">
        <v>28.457999999999998</v>
      </c>
      <c r="AE22" s="68">
        <v>27.66</v>
      </c>
      <c r="AF22" s="68">
        <v>27.062000000000001</v>
      </c>
      <c r="AG22" s="68">
        <v>27.204000000000001</v>
      </c>
      <c r="AH22" s="68">
        <v>26.361999999999998</v>
      </c>
      <c r="AI22" s="68">
        <v>27.327999999999999</v>
      </c>
      <c r="AJ22" s="68">
        <v>26.96</v>
      </c>
      <c r="AK22" s="68">
        <v>29.928000000000001</v>
      </c>
      <c r="AL22" s="68">
        <v>33.741</v>
      </c>
      <c r="AM22" s="68">
        <v>32.476999999999997</v>
      </c>
      <c r="AN22" s="68">
        <v>30.375</v>
      </c>
      <c r="AO22" s="68">
        <v>29.233000000000001</v>
      </c>
      <c r="AP22" s="68">
        <v>28.605</v>
      </c>
      <c r="AQ22" s="68">
        <v>28.366</v>
      </c>
      <c r="AR22" s="68">
        <v>28.021999999999998</v>
      </c>
      <c r="AS22" s="68">
        <v>27.106000000000002</v>
      </c>
      <c r="AT22" s="68">
        <v>26.707000000000001</v>
      </c>
      <c r="AU22" s="68">
        <v>30.306999999999999</v>
      </c>
      <c r="AV22" s="68">
        <v>28.754999999999999</v>
      </c>
      <c r="AW22" s="68">
        <v>29.562000000000001</v>
      </c>
      <c r="AX22" s="68">
        <v>28.745999999999999</v>
      </c>
      <c r="AY22" s="68">
        <v>34.270000000000003</v>
      </c>
      <c r="AZ22" s="68">
        <v>32.587000000000003</v>
      </c>
      <c r="BA22" s="68">
        <v>29.439</v>
      </c>
      <c r="BB22" s="68">
        <v>29.72</v>
      </c>
      <c r="BC22" s="68">
        <v>29.495428571000001</v>
      </c>
      <c r="BD22" s="68">
        <v>27.867999999999999</v>
      </c>
      <c r="BE22" s="329">
        <v>27.876650000000001</v>
      </c>
      <c r="BF22" s="329">
        <v>27.474450000000001</v>
      </c>
      <c r="BG22" s="329">
        <v>28.373809999999999</v>
      </c>
      <c r="BH22" s="329">
        <v>28.62086</v>
      </c>
      <c r="BI22" s="329">
        <v>30.342220000000001</v>
      </c>
      <c r="BJ22" s="329">
        <v>32.222180000000002</v>
      </c>
      <c r="BK22" s="329">
        <v>33.501379999999997</v>
      </c>
      <c r="BL22" s="329">
        <v>32.362459999999999</v>
      </c>
      <c r="BM22" s="329">
        <v>30.82047</v>
      </c>
      <c r="BN22" s="329">
        <v>29.084119999999999</v>
      </c>
      <c r="BO22" s="329">
        <v>27.91553</v>
      </c>
      <c r="BP22" s="329">
        <v>28.336390000000002</v>
      </c>
      <c r="BQ22" s="329">
        <v>28.221419999999998</v>
      </c>
      <c r="BR22" s="329">
        <v>27.763719999999999</v>
      </c>
      <c r="BS22" s="329">
        <v>28.1111</v>
      </c>
      <c r="BT22" s="329">
        <v>28.033259999999999</v>
      </c>
      <c r="BU22" s="329">
        <v>29.843800000000002</v>
      </c>
      <c r="BV22" s="329">
        <v>31.68732</v>
      </c>
    </row>
    <row r="23" spans="1:74" ht="11.1" customHeight="1" x14ac:dyDescent="0.2">
      <c r="A23" s="1" t="s">
        <v>644</v>
      </c>
      <c r="B23" s="183" t="s">
        <v>124</v>
      </c>
      <c r="C23" s="68">
        <v>233.64400000000001</v>
      </c>
      <c r="D23" s="68">
        <v>230.626</v>
      </c>
      <c r="E23" s="68">
        <v>218.626</v>
      </c>
      <c r="F23" s="68">
        <v>210.595</v>
      </c>
      <c r="G23" s="68">
        <v>204.96299999999999</v>
      </c>
      <c r="H23" s="68">
        <v>207.583</v>
      </c>
      <c r="I23" s="68">
        <v>209.58199999999999</v>
      </c>
      <c r="J23" s="68">
        <v>200.673</v>
      </c>
      <c r="K23" s="68">
        <v>200.88399999999999</v>
      </c>
      <c r="L23" s="68">
        <v>202.995</v>
      </c>
      <c r="M23" s="68">
        <v>215.26300000000001</v>
      </c>
      <c r="N23" s="68">
        <v>230.88800000000001</v>
      </c>
      <c r="O23" s="68">
        <v>234.43600000000001</v>
      </c>
      <c r="P23" s="68">
        <v>226.762</v>
      </c>
      <c r="Q23" s="68">
        <v>224.67</v>
      </c>
      <c r="R23" s="68">
        <v>220.768</v>
      </c>
      <c r="S23" s="68">
        <v>221.33199999999999</v>
      </c>
      <c r="T23" s="68">
        <v>224.36600000000001</v>
      </c>
      <c r="U23" s="68">
        <v>222.35599999999999</v>
      </c>
      <c r="V23" s="68">
        <v>217.59700000000001</v>
      </c>
      <c r="W23" s="68">
        <v>219.785</v>
      </c>
      <c r="X23" s="68">
        <v>213.977</v>
      </c>
      <c r="Y23" s="68">
        <v>216.84899999999999</v>
      </c>
      <c r="Z23" s="68">
        <v>228.03399999999999</v>
      </c>
      <c r="AA23" s="68">
        <v>235.85499999999999</v>
      </c>
      <c r="AB23" s="68">
        <v>229.499</v>
      </c>
      <c r="AC23" s="68">
        <v>221.61199999999999</v>
      </c>
      <c r="AD23" s="68">
        <v>216.76</v>
      </c>
      <c r="AE23" s="68">
        <v>218.15199999999999</v>
      </c>
      <c r="AF23" s="68">
        <v>219.25200000000001</v>
      </c>
      <c r="AG23" s="68">
        <v>217.56100000000001</v>
      </c>
      <c r="AH23" s="68">
        <v>212.14500000000001</v>
      </c>
      <c r="AI23" s="68">
        <v>212.45099999999999</v>
      </c>
      <c r="AJ23" s="68">
        <v>203.673</v>
      </c>
      <c r="AK23" s="68">
        <v>219.55500000000001</v>
      </c>
      <c r="AL23" s="68">
        <v>240.36799999999999</v>
      </c>
      <c r="AM23" s="68">
        <v>239.63</v>
      </c>
      <c r="AN23" s="68">
        <v>240.678</v>
      </c>
      <c r="AO23" s="68">
        <v>231.48500000000001</v>
      </c>
      <c r="AP23" s="68">
        <v>228.43799999999999</v>
      </c>
      <c r="AQ23" s="68">
        <v>222.49600000000001</v>
      </c>
      <c r="AR23" s="68">
        <v>221.02799999999999</v>
      </c>
      <c r="AS23" s="68">
        <v>218.071</v>
      </c>
      <c r="AT23" s="68">
        <v>218.18700000000001</v>
      </c>
      <c r="AU23" s="68">
        <v>225.11199999999999</v>
      </c>
      <c r="AV23" s="68">
        <v>217.02</v>
      </c>
      <c r="AW23" s="68">
        <v>222.55799999999999</v>
      </c>
      <c r="AX23" s="68">
        <v>234.96</v>
      </c>
      <c r="AY23" s="68">
        <v>260.952</v>
      </c>
      <c r="AZ23" s="68">
        <v>255.614</v>
      </c>
      <c r="BA23" s="68">
        <v>243.32499999999999</v>
      </c>
      <c r="BB23" s="68">
        <v>242.69499999999999</v>
      </c>
      <c r="BC23" s="68">
        <v>239.34142857000001</v>
      </c>
      <c r="BD23" s="68">
        <v>238.876</v>
      </c>
      <c r="BE23" s="329">
        <v>232.92080000000001</v>
      </c>
      <c r="BF23" s="329">
        <v>225.73159999999999</v>
      </c>
      <c r="BG23" s="329">
        <v>225.82230000000001</v>
      </c>
      <c r="BH23" s="329">
        <v>218.34039999999999</v>
      </c>
      <c r="BI23" s="329">
        <v>226.3888</v>
      </c>
      <c r="BJ23" s="329">
        <v>236.85749999999999</v>
      </c>
      <c r="BK23" s="329">
        <v>245.5301</v>
      </c>
      <c r="BL23" s="329">
        <v>243.11879999999999</v>
      </c>
      <c r="BM23" s="329">
        <v>234.20140000000001</v>
      </c>
      <c r="BN23" s="329">
        <v>228.12020000000001</v>
      </c>
      <c r="BO23" s="329">
        <v>227.40350000000001</v>
      </c>
      <c r="BP23" s="329">
        <v>228.83940000000001</v>
      </c>
      <c r="BQ23" s="329">
        <v>229.48609999999999</v>
      </c>
      <c r="BR23" s="329">
        <v>225.36359999999999</v>
      </c>
      <c r="BS23" s="329">
        <v>227.2028</v>
      </c>
      <c r="BT23" s="329">
        <v>221.16730000000001</v>
      </c>
      <c r="BU23" s="329">
        <v>229.08529999999999</v>
      </c>
      <c r="BV23" s="329">
        <v>238.47810000000001</v>
      </c>
    </row>
    <row r="24" spans="1:74" ht="11.1" customHeight="1" x14ac:dyDescent="0.2">
      <c r="A24" s="1"/>
      <c r="B24" s="7" t="s">
        <v>126</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400"/>
      <c r="BF24" s="400"/>
      <c r="BG24" s="400"/>
      <c r="BH24" s="400"/>
      <c r="BI24" s="400"/>
      <c r="BJ24" s="400"/>
      <c r="BK24" s="400"/>
      <c r="BL24" s="400"/>
      <c r="BM24" s="400"/>
      <c r="BN24" s="400"/>
      <c r="BO24" s="400"/>
      <c r="BP24" s="400"/>
      <c r="BQ24" s="400"/>
      <c r="BR24" s="400"/>
      <c r="BS24" s="400"/>
      <c r="BT24" s="400"/>
      <c r="BU24" s="400"/>
      <c r="BV24" s="400"/>
    </row>
    <row r="25" spans="1:74" ht="11.1" customHeight="1" x14ac:dyDescent="0.2">
      <c r="A25" s="1" t="s">
        <v>645</v>
      </c>
      <c r="B25" s="183" t="s">
        <v>124</v>
      </c>
      <c r="C25" s="68">
        <v>61.55</v>
      </c>
      <c r="D25" s="68">
        <v>58.670999999999999</v>
      </c>
      <c r="E25" s="68">
        <v>54.112000000000002</v>
      </c>
      <c r="F25" s="68">
        <v>50.537999999999997</v>
      </c>
      <c r="G25" s="68">
        <v>49.985999999999997</v>
      </c>
      <c r="H25" s="68">
        <v>51.896000000000001</v>
      </c>
      <c r="I25" s="68">
        <v>51.951999999999998</v>
      </c>
      <c r="J25" s="68">
        <v>48.293999999999997</v>
      </c>
      <c r="K25" s="68">
        <v>47.787999999999997</v>
      </c>
      <c r="L25" s="68">
        <v>49.667999999999999</v>
      </c>
      <c r="M25" s="68">
        <v>52.625999999999998</v>
      </c>
      <c r="N25" s="68">
        <v>55.210999999999999</v>
      </c>
      <c r="O25" s="68">
        <v>55.228000000000002</v>
      </c>
      <c r="P25" s="68">
        <v>53.143000000000001</v>
      </c>
      <c r="Q25" s="68">
        <v>47.326999999999998</v>
      </c>
      <c r="R25" s="68">
        <v>45.107999999999997</v>
      </c>
      <c r="S25" s="68">
        <v>46.375999999999998</v>
      </c>
      <c r="T25" s="68">
        <v>48.634</v>
      </c>
      <c r="U25" s="68">
        <v>49.725999999999999</v>
      </c>
      <c r="V25" s="68">
        <v>47.655000000000001</v>
      </c>
      <c r="W25" s="68">
        <v>39.78</v>
      </c>
      <c r="X25" s="68">
        <v>37.594999999999999</v>
      </c>
      <c r="Y25" s="68">
        <v>37.548000000000002</v>
      </c>
      <c r="Z25" s="68">
        <v>38.975999999999999</v>
      </c>
      <c r="AA25" s="68">
        <v>39.395000000000003</v>
      </c>
      <c r="AB25" s="68">
        <v>37.718000000000004</v>
      </c>
      <c r="AC25" s="68">
        <v>34.372</v>
      </c>
      <c r="AD25" s="68">
        <v>31.138000000000002</v>
      </c>
      <c r="AE25" s="68">
        <v>31.484999999999999</v>
      </c>
      <c r="AF25" s="68">
        <v>28.785</v>
      </c>
      <c r="AG25" s="68">
        <v>28.864000000000001</v>
      </c>
      <c r="AH25" s="68">
        <v>27.721</v>
      </c>
      <c r="AI25" s="68">
        <v>28.353999999999999</v>
      </c>
      <c r="AJ25" s="68">
        <v>27.798999999999999</v>
      </c>
      <c r="AK25" s="68">
        <v>29.72</v>
      </c>
      <c r="AL25" s="68">
        <v>31.236000000000001</v>
      </c>
      <c r="AM25" s="68">
        <v>29.922999999999998</v>
      </c>
      <c r="AN25" s="68">
        <v>30.558</v>
      </c>
      <c r="AO25" s="68">
        <v>26.890999999999998</v>
      </c>
      <c r="AP25" s="68">
        <v>25.898</v>
      </c>
      <c r="AQ25" s="68">
        <v>26.58</v>
      </c>
      <c r="AR25" s="68">
        <v>25.678000000000001</v>
      </c>
      <c r="AS25" s="68">
        <v>24.417999999999999</v>
      </c>
      <c r="AT25" s="68">
        <v>26.047999999999998</v>
      </c>
      <c r="AU25" s="68">
        <v>29.027999999999999</v>
      </c>
      <c r="AV25" s="68">
        <v>27.638000000000002</v>
      </c>
      <c r="AW25" s="68">
        <v>27.805</v>
      </c>
      <c r="AX25" s="68">
        <v>28.452999999999999</v>
      </c>
      <c r="AY25" s="68">
        <v>26.8</v>
      </c>
      <c r="AZ25" s="68">
        <v>27.218</v>
      </c>
      <c r="BA25" s="68">
        <v>26.468</v>
      </c>
      <c r="BB25" s="68">
        <v>25.039000000000001</v>
      </c>
      <c r="BC25" s="68">
        <v>24.585285714000001</v>
      </c>
      <c r="BD25" s="68">
        <v>24.789000000000001</v>
      </c>
      <c r="BE25" s="329">
        <v>27.9788</v>
      </c>
      <c r="BF25" s="329">
        <v>27.287859999999998</v>
      </c>
      <c r="BG25" s="329">
        <v>26.203530000000001</v>
      </c>
      <c r="BH25" s="329">
        <v>25.37265</v>
      </c>
      <c r="BI25" s="329">
        <v>26.27553</v>
      </c>
      <c r="BJ25" s="329">
        <v>27.577169999999999</v>
      </c>
      <c r="BK25" s="329">
        <v>29.62189</v>
      </c>
      <c r="BL25" s="329">
        <v>30.750889999999998</v>
      </c>
      <c r="BM25" s="329">
        <v>27.080850000000002</v>
      </c>
      <c r="BN25" s="329">
        <v>24.230250000000002</v>
      </c>
      <c r="BO25" s="329">
        <v>25.34346</v>
      </c>
      <c r="BP25" s="329">
        <v>25.605460000000001</v>
      </c>
      <c r="BQ25" s="329">
        <v>27.920570000000001</v>
      </c>
      <c r="BR25" s="329">
        <v>26.122530000000001</v>
      </c>
      <c r="BS25" s="329">
        <v>26.50217</v>
      </c>
      <c r="BT25" s="329">
        <v>24.707080000000001</v>
      </c>
      <c r="BU25" s="329">
        <v>26.62049</v>
      </c>
      <c r="BV25" s="329">
        <v>27.884979999999999</v>
      </c>
    </row>
    <row r="26" spans="1:74" ht="11.1" customHeight="1" x14ac:dyDescent="0.2">
      <c r="A26" s="1"/>
      <c r="B26" s="7" t="s">
        <v>127</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401"/>
      <c r="BF26" s="401"/>
      <c r="BG26" s="401"/>
      <c r="BH26" s="401"/>
      <c r="BI26" s="401"/>
      <c r="BJ26" s="401"/>
      <c r="BK26" s="401"/>
      <c r="BL26" s="401"/>
      <c r="BM26" s="401"/>
      <c r="BN26" s="401"/>
      <c r="BO26" s="401"/>
      <c r="BP26" s="401"/>
      <c r="BQ26" s="401"/>
      <c r="BR26" s="401"/>
      <c r="BS26" s="401"/>
      <c r="BT26" s="401"/>
      <c r="BU26" s="401"/>
      <c r="BV26" s="401"/>
    </row>
    <row r="27" spans="1:74" ht="11.1" customHeight="1" x14ac:dyDescent="0.2">
      <c r="A27" s="1" t="s">
        <v>646</v>
      </c>
      <c r="B27" s="184" t="s">
        <v>124</v>
      </c>
      <c r="C27" s="69">
        <v>172.09399999999999</v>
      </c>
      <c r="D27" s="69">
        <v>171.95500000000001</v>
      </c>
      <c r="E27" s="69">
        <v>164.51400000000001</v>
      </c>
      <c r="F27" s="69">
        <v>160.05699999999999</v>
      </c>
      <c r="G27" s="69">
        <v>154.977</v>
      </c>
      <c r="H27" s="69">
        <v>155.68700000000001</v>
      </c>
      <c r="I27" s="69">
        <v>157.63</v>
      </c>
      <c r="J27" s="69">
        <v>152.37899999999999</v>
      </c>
      <c r="K27" s="69">
        <v>153.096</v>
      </c>
      <c r="L27" s="69">
        <v>153.327</v>
      </c>
      <c r="M27" s="69">
        <v>162.637</v>
      </c>
      <c r="N27" s="69">
        <v>175.67699999999999</v>
      </c>
      <c r="O27" s="69">
        <v>179.208</v>
      </c>
      <c r="P27" s="69">
        <v>173.619</v>
      </c>
      <c r="Q27" s="69">
        <v>177.34299999999999</v>
      </c>
      <c r="R27" s="69">
        <v>175.66</v>
      </c>
      <c r="S27" s="69">
        <v>174.95599999999999</v>
      </c>
      <c r="T27" s="69">
        <v>175.732</v>
      </c>
      <c r="U27" s="69">
        <v>172.63</v>
      </c>
      <c r="V27" s="69">
        <v>169.94200000000001</v>
      </c>
      <c r="W27" s="69">
        <v>180.005</v>
      </c>
      <c r="X27" s="69">
        <v>176.38200000000001</v>
      </c>
      <c r="Y27" s="69">
        <v>179.30099999999999</v>
      </c>
      <c r="Z27" s="69">
        <v>189.05799999999999</v>
      </c>
      <c r="AA27" s="69">
        <v>196.46</v>
      </c>
      <c r="AB27" s="69">
        <v>191.78100000000001</v>
      </c>
      <c r="AC27" s="69">
        <v>187.24</v>
      </c>
      <c r="AD27" s="69">
        <v>185.62200000000001</v>
      </c>
      <c r="AE27" s="69">
        <v>186.667</v>
      </c>
      <c r="AF27" s="69">
        <v>190.46700000000001</v>
      </c>
      <c r="AG27" s="69">
        <v>188.697</v>
      </c>
      <c r="AH27" s="69">
        <v>184.42400000000001</v>
      </c>
      <c r="AI27" s="69">
        <v>184.09700000000001</v>
      </c>
      <c r="AJ27" s="69">
        <v>175.874</v>
      </c>
      <c r="AK27" s="69">
        <v>189.83500000000001</v>
      </c>
      <c r="AL27" s="69">
        <v>209.13200000000001</v>
      </c>
      <c r="AM27" s="69">
        <v>209.70699999999999</v>
      </c>
      <c r="AN27" s="69">
        <v>210.12</v>
      </c>
      <c r="AO27" s="69">
        <v>204.59399999999999</v>
      </c>
      <c r="AP27" s="69">
        <v>202.54</v>
      </c>
      <c r="AQ27" s="69">
        <v>195.916</v>
      </c>
      <c r="AR27" s="69">
        <v>195.35</v>
      </c>
      <c r="AS27" s="69">
        <v>193.65299999999999</v>
      </c>
      <c r="AT27" s="69">
        <v>192.13900000000001</v>
      </c>
      <c r="AU27" s="69">
        <v>196.084</v>
      </c>
      <c r="AV27" s="69">
        <v>189.38200000000001</v>
      </c>
      <c r="AW27" s="69">
        <v>194.75299999999999</v>
      </c>
      <c r="AX27" s="69">
        <v>206.50700000000001</v>
      </c>
      <c r="AY27" s="69">
        <v>234.15199999999999</v>
      </c>
      <c r="AZ27" s="69">
        <v>228.39599999999999</v>
      </c>
      <c r="BA27" s="69">
        <v>216.857</v>
      </c>
      <c r="BB27" s="69">
        <v>217.65600000000001</v>
      </c>
      <c r="BC27" s="69">
        <v>214.75585713999999</v>
      </c>
      <c r="BD27" s="69">
        <v>214.08699999999999</v>
      </c>
      <c r="BE27" s="350">
        <v>204.94200000000001</v>
      </c>
      <c r="BF27" s="350">
        <v>198.44370000000001</v>
      </c>
      <c r="BG27" s="350">
        <v>199.61879999999999</v>
      </c>
      <c r="BH27" s="350">
        <v>192.96770000000001</v>
      </c>
      <c r="BI27" s="350">
        <v>200.11320000000001</v>
      </c>
      <c r="BJ27" s="350">
        <v>209.28030000000001</v>
      </c>
      <c r="BK27" s="350">
        <v>215.90819999999999</v>
      </c>
      <c r="BL27" s="350">
        <v>212.36789999999999</v>
      </c>
      <c r="BM27" s="350">
        <v>207.12049999999999</v>
      </c>
      <c r="BN27" s="350">
        <v>203.89</v>
      </c>
      <c r="BO27" s="350">
        <v>202.06010000000001</v>
      </c>
      <c r="BP27" s="350">
        <v>203.23400000000001</v>
      </c>
      <c r="BQ27" s="350">
        <v>201.56549999999999</v>
      </c>
      <c r="BR27" s="350">
        <v>199.24109999999999</v>
      </c>
      <c r="BS27" s="350">
        <v>200.70060000000001</v>
      </c>
      <c r="BT27" s="350">
        <v>196.46019999999999</v>
      </c>
      <c r="BU27" s="350">
        <v>202.4648</v>
      </c>
      <c r="BV27" s="350">
        <v>210.59309999999999</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402"/>
      <c r="BE28" s="402"/>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
      <c r="A29" s="1"/>
      <c r="B29" s="781" t="s">
        <v>1042</v>
      </c>
      <c r="C29" s="778"/>
      <c r="D29" s="778"/>
      <c r="E29" s="778"/>
      <c r="F29" s="778"/>
      <c r="G29" s="778"/>
      <c r="H29" s="778"/>
      <c r="I29" s="778"/>
      <c r="J29" s="778"/>
      <c r="K29" s="778"/>
      <c r="L29" s="778"/>
      <c r="M29" s="778"/>
      <c r="N29" s="778"/>
      <c r="O29" s="778"/>
      <c r="P29" s="778"/>
      <c r="Q29" s="778"/>
      <c r="AY29" s="532"/>
      <c r="AZ29" s="532"/>
      <c r="BA29" s="532"/>
      <c r="BB29" s="532"/>
      <c r="BC29" s="532"/>
      <c r="BD29" s="532"/>
      <c r="BE29" s="532"/>
      <c r="BF29" s="675"/>
      <c r="BG29" s="532"/>
      <c r="BH29" s="532"/>
      <c r="BI29" s="532"/>
      <c r="BJ29" s="532"/>
    </row>
    <row r="30" spans="1:74" s="280" customFormat="1" ht="12" customHeight="1" x14ac:dyDescent="0.2">
      <c r="A30" s="1"/>
      <c r="B30" s="783" t="s">
        <v>140</v>
      </c>
      <c r="C30" s="778"/>
      <c r="D30" s="778"/>
      <c r="E30" s="778"/>
      <c r="F30" s="778"/>
      <c r="G30" s="778"/>
      <c r="H30" s="778"/>
      <c r="I30" s="778"/>
      <c r="J30" s="778"/>
      <c r="K30" s="778"/>
      <c r="L30" s="778"/>
      <c r="M30" s="778"/>
      <c r="N30" s="778"/>
      <c r="O30" s="778"/>
      <c r="P30" s="778"/>
      <c r="Q30" s="778"/>
      <c r="AY30" s="532"/>
      <c r="AZ30" s="532"/>
      <c r="BA30" s="532"/>
      <c r="BB30" s="532"/>
      <c r="BC30" s="532"/>
      <c r="BD30" s="532"/>
      <c r="BE30" s="532"/>
      <c r="BF30" s="675"/>
      <c r="BG30" s="532"/>
      <c r="BH30" s="532"/>
      <c r="BI30" s="532"/>
      <c r="BJ30" s="532"/>
    </row>
    <row r="31" spans="1:74" s="446" customFormat="1" ht="12" customHeight="1" x14ac:dyDescent="0.2">
      <c r="A31" s="445"/>
      <c r="B31" s="767" t="s">
        <v>1069</v>
      </c>
      <c r="C31" s="768"/>
      <c r="D31" s="768"/>
      <c r="E31" s="768"/>
      <c r="F31" s="768"/>
      <c r="G31" s="768"/>
      <c r="H31" s="768"/>
      <c r="I31" s="768"/>
      <c r="J31" s="768"/>
      <c r="K31" s="768"/>
      <c r="L31" s="768"/>
      <c r="M31" s="768"/>
      <c r="N31" s="768"/>
      <c r="O31" s="768"/>
      <c r="P31" s="768"/>
      <c r="Q31" s="764"/>
      <c r="AY31" s="533"/>
      <c r="AZ31" s="533"/>
      <c r="BA31" s="533"/>
      <c r="BB31" s="533"/>
      <c r="BC31" s="533"/>
      <c r="BD31" s="533"/>
      <c r="BE31" s="533"/>
      <c r="BF31" s="676"/>
      <c r="BG31" s="533"/>
      <c r="BH31" s="533"/>
      <c r="BI31" s="533"/>
      <c r="BJ31" s="533"/>
    </row>
    <row r="32" spans="1:74" s="446" customFormat="1" ht="12" customHeight="1" x14ac:dyDescent="0.2">
      <c r="A32" s="445"/>
      <c r="B32" s="762" t="s">
        <v>1090</v>
      </c>
      <c r="C32" s="764"/>
      <c r="D32" s="764"/>
      <c r="E32" s="764"/>
      <c r="F32" s="764"/>
      <c r="G32" s="764"/>
      <c r="H32" s="764"/>
      <c r="I32" s="764"/>
      <c r="J32" s="764"/>
      <c r="K32" s="764"/>
      <c r="L32" s="764"/>
      <c r="M32" s="764"/>
      <c r="N32" s="764"/>
      <c r="O32" s="764"/>
      <c r="P32" s="764"/>
      <c r="Q32" s="764"/>
      <c r="AY32" s="533"/>
      <c r="AZ32" s="533"/>
      <c r="BA32" s="533"/>
      <c r="BB32" s="533"/>
      <c r="BC32" s="533"/>
      <c r="BD32" s="533"/>
      <c r="BE32" s="533"/>
      <c r="BF32" s="676"/>
      <c r="BG32" s="533"/>
      <c r="BH32" s="533"/>
      <c r="BI32" s="533"/>
      <c r="BJ32" s="533"/>
    </row>
    <row r="33" spans="1:74" s="446" customFormat="1" ht="12" customHeight="1" x14ac:dyDescent="0.2">
      <c r="A33" s="445"/>
      <c r="B33" s="806" t="s">
        <v>1091</v>
      </c>
      <c r="C33" s="764"/>
      <c r="D33" s="764"/>
      <c r="E33" s="764"/>
      <c r="F33" s="764"/>
      <c r="G33" s="764"/>
      <c r="H33" s="764"/>
      <c r="I33" s="764"/>
      <c r="J33" s="764"/>
      <c r="K33" s="764"/>
      <c r="L33" s="764"/>
      <c r="M33" s="764"/>
      <c r="N33" s="764"/>
      <c r="O33" s="764"/>
      <c r="P33" s="764"/>
      <c r="Q33" s="764"/>
      <c r="AY33" s="533"/>
      <c r="AZ33" s="533"/>
      <c r="BA33" s="533"/>
      <c r="BB33" s="533"/>
      <c r="BC33" s="533"/>
      <c r="BD33" s="533"/>
      <c r="BE33" s="533"/>
      <c r="BF33" s="676"/>
      <c r="BG33" s="533"/>
      <c r="BH33" s="533"/>
      <c r="BI33" s="533"/>
      <c r="BJ33" s="533"/>
    </row>
    <row r="34" spans="1:74" s="446" customFormat="1" ht="12" customHeight="1" x14ac:dyDescent="0.2">
      <c r="A34" s="445"/>
      <c r="B34" s="767" t="s">
        <v>1095</v>
      </c>
      <c r="C34" s="768"/>
      <c r="D34" s="768"/>
      <c r="E34" s="768"/>
      <c r="F34" s="768"/>
      <c r="G34" s="768"/>
      <c r="H34" s="768"/>
      <c r="I34" s="768"/>
      <c r="J34" s="768"/>
      <c r="K34" s="768"/>
      <c r="L34" s="768"/>
      <c r="M34" s="768"/>
      <c r="N34" s="768"/>
      <c r="O34" s="768"/>
      <c r="P34" s="768"/>
      <c r="Q34" s="764"/>
      <c r="AY34" s="533"/>
      <c r="AZ34" s="533"/>
      <c r="BA34" s="533"/>
      <c r="BB34" s="533"/>
      <c r="BC34" s="533"/>
      <c r="BD34" s="533"/>
      <c r="BE34" s="533"/>
      <c r="BF34" s="676"/>
      <c r="BG34" s="533"/>
      <c r="BH34" s="533"/>
      <c r="BI34" s="533"/>
      <c r="BJ34" s="533"/>
    </row>
    <row r="35" spans="1:74" s="446" customFormat="1" ht="12" customHeight="1" x14ac:dyDescent="0.2">
      <c r="A35" s="445"/>
      <c r="B35" s="769" t="s">
        <v>1096</v>
      </c>
      <c r="C35" s="763"/>
      <c r="D35" s="763"/>
      <c r="E35" s="763"/>
      <c r="F35" s="763"/>
      <c r="G35" s="763"/>
      <c r="H35" s="763"/>
      <c r="I35" s="763"/>
      <c r="J35" s="763"/>
      <c r="K35" s="763"/>
      <c r="L35" s="763"/>
      <c r="M35" s="763"/>
      <c r="N35" s="763"/>
      <c r="O35" s="763"/>
      <c r="P35" s="763"/>
      <c r="Q35" s="764"/>
      <c r="AY35" s="533"/>
      <c r="AZ35" s="533"/>
      <c r="BA35" s="533"/>
      <c r="BB35" s="533"/>
      <c r="BC35" s="533"/>
      <c r="BD35" s="533"/>
      <c r="BE35" s="533"/>
      <c r="BF35" s="676"/>
      <c r="BG35" s="533"/>
      <c r="BH35" s="533"/>
      <c r="BI35" s="533"/>
      <c r="BJ35" s="533"/>
    </row>
    <row r="36" spans="1:74" s="446" customFormat="1" ht="12" customHeight="1" x14ac:dyDescent="0.2">
      <c r="A36" s="445"/>
      <c r="B36" s="762" t="s">
        <v>1073</v>
      </c>
      <c r="C36" s="763"/>
      <c r="D36" s="763"/>
      <c r="E36" s="763"/>
      <c r="F36" s="763"/>
      <c r="G36" s="763"/>
      <c r="H36" s="763"/>
      <c r="I36" s="763"/>
      <c r="J36" s="763"/>
      <c r="K36" s="763"/>
      <c r="L36" s="763"/>
      <c r="M36" s="763"/>
      <c r="N36" s="763"/>
      <c r="O36" s="763"/>
      <c r="P36" s="763"/>
      <c r="Q36" s="764"/>
      <c r="AY36" s="533"/>
      <c r="AZ36" s="533"/>
      <c r="BA36" s="533"/>
      <c r="BB36" s="533"/>
      <c r="BC36" s="533"/>
      <c r="BD36" s="533"/>
      <c r="BE36" s="533"/>
      <c r="BF36" s="676"/>
      <c r="BG36" s="533"/>
      <c r="BH36" s="533"/>
      <c r="BI36" s="533"/>
      <c r="BJ36" s="533"/>
    </row>
    <row r="37" spans="1:74" s="447" customFormat="1" ht="12" customHeight="1" x14ac:dyDescent="0.2">
      <c r="A37" s="436"/>
      <c r="B37" s="784" t="s">
        <v>1184</v>
      </c>
      <c r="C37" s="764"/>
      <c r="D37" s="764"/>
      <c r="E37" s="764"/>
      <c r="F37" s="764"/>
      <c r="G37" s="764"/>
      <c r="H37" s="764"/>
      <c r="I37" s="764"/>
      <c r="J37" s="764"/>
      <c r="K37" s="764"/>
      <c r="L37" s="764"/>
      <c r="M37" s="764"/>
      <c r="N37" s="764"/>
      <c r="O37" s="764"/>
      <c r="P37" s="764"/>
      <c r="Q37" s="764"/>
      <c r="AY37" s="534"/>
      <c r="AZ37" s="534"/>
      <c r="BA37" s="534"/>
      <c r="BB37" s="534"/>
      <c r="BC37" s="534"/>
      <c r="BD37" s="534"/>
      <c r="BE37" s="534"/>
      <c r="BF37" s="677"/>
      <c r="BG37" s="534"/>
      <c r="BH37" s="534"/>
      <c r="BI37" s="534"/>
      <c r="BJ37" s="534"/>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U5" transitionEvaluation="1" transitionEntry="1" codeName="Sheet11">
    <pageSetUpPr fitToPage="1"/>
  </sheetPr>
  <dimension ref="A1:BV343"/>
  <sheetViews>
    <sheetView showGridLines="0" workbookViewId="0">
      <pane xSplit="2" ySplit="4" topLeftCell="AU5" activePane="bottomRight" state="frozen"/>
      <selection activeCell="BC15" sqref="BC15"/>
      <selection pane="topRight" activeCell="BC15" sqref="BC15"/>
      <selection pane="bottomLeft" activeCell="BC15" sqref="BC15"/>
      <selection pane="bottomRight" activeCell="BL32" sqref="BL32"/>
    </sheetView>
  </sheetViews>
  <sheetFormatPr defaultColWidth="9.5703125" defaultRowHeight="11.25" x14ac:dyDescent="0.2"/>
  <cols>
    <col min="1" max="1" width="14.42578125" style="72" customWidth="1"/>
    <col min="2" max="2" width="38.7109375" style="72" customWidth="1"/>
    <col min="3" max="50" width="6.5703125" style="72" customWidth="1"/>
    <col min="51" max="57" width="6.5703125" style="396" customWidth="1"/>
    <col min="58" max="58" width="6.5703125" style="678" customWidth="1"/>
    <col min="59" max="62" width="6.5703125" style="396" customWidth="1"/>
    <col min="63" max="74" width="6.5703125" style="72" customWidth="1"/>
    <col min="75" max="16384" width="9.5703125" style="72"/>
  </cols>
  <sheetData>
    <row r="1" spans="1:74" ht="13.35" customHeight="1" x14ac:dyDescent="0.2">
      <c r="A1" s="770" t="s">
        <v>1021</v>
      </c>
      <c r="B1" s="811" t="s">
        <v>253</v>
      </c>
      <c r="C1" s="812"/>
      <c r="D1" s="812"/>
      <c r="E1" s="812"/>
      <c r="F1" s="812"/>
      <c r="G1" s="812"/>
      <c r="H1" s="812"/>
      <c r="I1" s="812"/>
      <c r="J1" s="812"/>
      <c r="K1" s="812"/>
      <c r="L1" s="812"/>
      <c r="M1" s="812"/>
      <c r="N1" s="812"/>
      <c r="O1" s="812"/>
      <c r="P1" s="812"/>
      <c r="Q1" s="812"/>
      <c r="R1" s="812"/>
      <c r="S1" s="812"/>
      <c r="T1" s="812"/>
      <c r="U1" s="812"/>
      <c r="V1" s="812"/>
      <c r="W1" s="812"/>
      <c r="X1" s="812"/>
      <c r="Y1" s="812"/>
      <c r="Z1" s="812"/>
      <c r="AA1" s="812"/>
      <c r="AB1" s="812"/>
      <c r="AC1" s="812"/>
      <c r="AD1" s="812"/>
      <c r="AE1" s="812"/>
      <c r="AF1" s="812"/>
      <c r="AG1" s="812"/>
      <c r="AH1" s="812"/>
      <c r="AI1" s="812"/>
      <c r="AJ1" s="812"/>
      <c r="AK1" s="812"/>
      <c r="AL1" s="812"/>
      <c r="AM1" s="304"/>
    </row>
    <row r="2" spans="1:74" ht="12.75" x14ac:dyDescent="0.2">
      <c r="A2" s="771"/>
      <c r="B2" s="542" t="str">
        <f>"U.S. Energy Information Administration  |  Short-Term Energy Outlook  - "&amp;Dates!D1</f>
        <v>U.S. Energy Information Administration  |  Short-Term Energy Outlook  - July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row>
    <row r="3" spans="1:74" s="12" customFormat="1" ht="12.75" x14ac:dyDescent="0.2">
      <c r="A3" s="14"/>
      <c r="B3" s="15"/>
      <c r="C3" s="779">
        <f>Dates!D3</f>
        <v>2012</v>
      </c>
      <c r="D3" s="775"/>
      <c r="E3" s="775"/>
      <c r="F3" s="775"/>
      <c r="G3" s="775"/>
      <c r="H3" s="775"/>
      <c r="I3" s="775"/>
      <c r="J3" s="775"/>
      <c r="K3" s="775"/>
      <c r="L3" s="775"/>
      <c r="M3" s="775"/>
      <c r="N3" s="776"/>
      <c r="O3" s="779">
        <f>C3+1</f>
        <v>2013</v>
      </c>
      <c r="P3" s="780"/>
      <c r="Q3" s="780"/>
      <c r="R3" s="780"/>
      <c r="S3" s="780"/>
      <c r="T3" s="780"/>
      <c r="U3" s="780"/>
      <c r="V3" s="780"/>
      <c r="W3" s="780"/>
      <c r="X3" s="775"/>
      <c r="Y3" s="775"/>
      <c r="Z3" s="776"/>
      <c r="AA3" s="772">
        <f>O3+1</f>
        <v>2014</v>
      </c>
      <c r="AB3" s="775"/>
      <c r="AC3" s="775"/>
      <c r="AD3" s="775"/>
      <c r="AE3" s="775"/>
      <c r="AF3" s="775"/>
      <c r="AG3" s="775"/>
      <c r="AH3" s="775"/>
      <c r="AI3" s="775"/>
      <c r="AJ3" s="775"/>
      <c r="AK3" s="775"/>
      <c r="AL3" s="776"/>
      <c r="AM3" s="772">
        <f>AA3+1</f>
        <v>2015</v>
      </c>
      <c r="AN3" s="775"/>
      <c r="AO3" s="775"/>
      <c r="AP3" s="775"/>
      <c r="AQ3" s="775"/>
      <c r="AR3" s="775"/>
      <c r="AS3" s="775"/>
      <c r="AT3" s="775"/>
      <c r="AU3" s="775"/>
      <c r="AV3" s="775"/>
      <c r="AW3" s="775"/>
      <c r="AX3" s="776"/>
      <c r="AY3" s="772">
        <f>AM3+1</f>
        <v>2016</v>
      </c>
      <c r="AZ3" s="773"/>
      <c r="BA3" s="773"/>
      <c r="BB3" s="773"/>
      <c r="BC3" s="773"/>
      <c r="BD3" s="773"/>
      <c r="BE3" s="773"/>
      <c r="BF3" s="773"/>
      <c r="BG3" s="773"/>
      <c r="BH3" s="773"/>
      <c r="BI3" s="773"/>
      <c r="BJ3" s="774"/>
      <c r="BK3" s="772">
        <f>AY3+1</f>
        <v>2017</v>
      </c>
      <c r="BL3" s="775"/>
      <c r="BM3" s="775"/>
      <c r="BN3" s="775"/>
      <c r="BO3" s="775"/>
      <c r="BP3" s="775"/>
      <c r="BQ3" s="775"/>
      <c r="BR3" s="775"/>
      <c r="BS3" s="775"/>
      <c r="BT3" s="775"/>
      <c r="BU3" s="775"/>
      <c r="BV3" s="77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73"/>
      <c r="B5" s="74" t="s">
        <v>1003</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758"/>
      <c r="BA5" s="758"/>
      <c r="BB5" s="758"/>
      <c r="BC5" s="758"/>
      <c r="BD5" s="758"/>
      <c r="BE5" s="426"/>
      <c r="BF5" s="75"/>
      <c r="BG5" s="426"/>
      <c r="BH5" s="426"/>
      <c r="BI5" s="426"/>
      <c r="BJ5" s="426"/>
      <c r="BK5" s="426"/>
      <c r="BL5" s="426"/>
      <c r="BM5" s="426"/>
      <c r="BN5" s="426"/>
      <c r="BO5" s="426"/>
      <c r="BP5" s="426"/>
      <c r="BQ5" s="426"/>
      <c r="BR5" s="426"/>
      <c r="BS5" s="426"/>
      <c r="BT5" s="426"/>
      <c r="BU5" s="426"/>
      <c r="BV5" s="426"/>
    </row>
    <row r="6" spans="1:74" ht="11.1" customHeight="1" x14ac:dyDescent="0.2">
      <c r="A6" s="76" t="s">
        <v>997</v>
      </c>
      <c r="B6" s="185" t="s">
        <v>574</v>
      </c>
      <c r="C6" s="214">
        <v>69.441883742000002</v>
      </c>
      <c r="D6" s="214">
        <v>68.083835276000002</v>
      </c>
      <c r="E6" s="214">
        <v>68.344927419000001</v>
      </c>
      <c r="F6" s="214">
        <v>68.150617066999999</v>
      </c>
      <c r="G6" s="214">
        <v>68.431188547999994</v>
      </c>
      <c r="H6" s="214">
        <v>67.9969672</v>
      </c>
      <c r="I6" s="214">
        <v>69.754334741999998</v>
      </c>
      <c r="J6" s="214">
        <v>69.411020160999996</v>
      </c>
      <c r="K6" s="214">
        <v>69.809631400000001</v>
      </c>
      <c r="L6" s="214">
        <v>69.960463613000002</v>
      </c>
      <c r="M6" s="214">
        <v>70.061086666999998</v>
      </c>
      <c r="N6" s="214">
        <v>69.439991258000006</v>
      </c>
      <c r="O6" s="214">
        <v>68.916140870999996</v>
      </c>
      <c r="P6" s="214">
        <v>69.116977571000007</v>
      </c>
      <c r="Q6" s="214">
        <v>68.93084571</v>
      </c>
      <c r="R6" s="214">
        <v>69.820758767000001</v>
      </c>
      <c r="S6" s="214">
        <v>69.582196710000005</v>
      </c>
      <c r="T6" s="214">
        <v>69.479765533000005</v>
      </c>
      <c r="U6" s="214">
        <v>70.851733773999996</v>
      </c>
      <c r="V6" s="214">
        <v>70.699253806000002</v>
      </c>
      <c r="W6" s="214">
        <v>70.515447033000001</v>
      </c>
      <c r="X6" s="214">
        <v>70.729019031999997</v>
      </c>
      <c r="Y6" s="214">
        <v>71.453521933000005</v>
      </c>
      <c r="Z6" s="214">
        <v>70.254420096999993</v>
      </c>
      <c r="AA6" s="214">
        <v>71.264832967999993</v>
      </c>
      <c r="AB6" s="214">
        <v>71.512102071000001</v>
      </c>
      <c r="AC6" s="214">
        <v>72.457001903000005</v>
      </c>
      <c r="AD6" s="214">
        <v>73.546445032999998</v>
      </c>
      <c r="AE6" s="214">
        <v>74.192210774000003</v>
      </c>
      <c r="AF6" s="214">
        <v>74.515340199999997</v>
      </c>
      <c r="AG6" s="214">
        <v>75.561576806000005</v>
      </c>
      <c r="AH6" s="214">
        <v>76.071174773999999</v>
      </c>
      <c r="AI6" s="214">
        <v>76.563547900000003</v>
      </c>
      <c r="AJ6" s="214">
        <v>77.291770354999997</v>
      </c>
      <c r="AK6" s="214">
        <v>77.511809432999996</v>
      </c>
      <c r="AL6" s="214">
        <v>78.006296839000001</v>
      </c>
      <c r="AM6" s="214">
        <v>77.209074290000004</v>
      </c>
      <c r="AN6" s="214">
        <v>77.864290999999994</v>
      </c>
      <c r="AO6" s="214">
        <v>78.489514322999995</v>
      </c>
      <c r="AP6" s="214">
        <v>79.091419267000006</v>
      </c>
      <c r="AQ6" s="214">
        <v>78.281188806000003</v>
      </c>
      <c r="AR6" s="214">
        <v>78.823987633000002</v>
      </c>
      <c r="AS6" s="214">
        <v>79.158291194</v>
      </c>
      <c r="AT6" s="214">
        <v>79.627756226000002</v>
      </c>
      <c r="AU6" s="214">
        <v>80.040513732999997</v>
      </c>
      <c r="AV6" s="214">
        <v>79.011667967999998</v>
      </c>
      <c r="AW6" s="214">
        <v>79.029451300000005</v>
      </c>
      <c r="AX6" s="214">
        <v>78.603727452000001</v>
      </c>
      <c r="AY6" s="214">
        <v>78.850087354999999</v>
      </c>
      <c r="AZ6" s="214">
        <v>80.103411690000001</v>
      </c>
      <c r="BA6" s="214">
        <v>79.104765064999995</v>
      </c>
      <c r="BB6" s="214">
        <v>78.794000166999993</v>
      </c>
      <c r="BC6" s="214">
        <v>79.33511</v>
      </c>
      <c r="BD6" s="214">
        <v>79.118499999999997</v>
      </c>
      <c r="BE6" s="355">
        <v>79.319820000000007</v>
      </c>
      <c r="BF6" s="355">
        <v>79.436329999999998</v>
      </c>
      <c r="BG6" s="355">
        <v>79.759770000000003</v>
      </c>
      <c r="BH6" s="355">
        <v>79.849720000000005</v>
      </c>
      <c r="BI6" s="355">
        <v>80.245260000000002</v>
      </c>
      <c r="BJ6" s="355">
        <v>80.464789999999994</v>
      </c>
      <c r="BK6" s="355">
        <v>80.535610000000005</v>
      </c>
      <c r="BL6" s="355">
        <v>81.026049999999998</v>
      </c>
      <c r="BM6" s="355">
        <v>81.001760000000004</v>
      </c>
      <c r="BN6" s="355">
        <v>81.311719999999994</v>
      </c>
      <c r="BO6" s="355">
        <v>81.400000000000006</v>
      </c>
      <c r="BP6" s="355">
        <v>81.123490000000004</v>
      </c>
      <c r="BQ6" s="355">
        <v>81.337040000000002</v>
      </c>
      <c r="BR6" s="355">
        <v>81.362279999999998</v>
      </c>
      <c r="BS6" s="355">
        <v>81.679689999999994</v>
      </c>
      <c r="BT6" s="355">
        <v>81.770769999999999</v>
      </c>
      <c r="BU6" s="355">
        <v>82.286460000000005</v>
      </c>
      <c r="BV6" s="355">
        <v>82.484030000000004</v>
      </c>
    </row>
    <row r="7" spans="1:74" ht="11.1" customHeight="1" x14ac:dyDescent="0.2">
      <c r="A7" s="76" t="s">
        <v>998</v>
      </c>
      <c r="B7" s="185" t="s">
        <v>575</v>
      </c>
      <c r="C7" s="214">
        <v>1.0941489355</v>
      </c>
      <c r="D7" s="214">
        <v>1.0637196206999999</v>
      </c>
      <c r="E7" s="214">
        <v>1.0498619677000001</v>
      </c>
      <c r="F7" s="214">
        <v>0.98865323332999999</v>
      </c>
      <c r="G7" s="214">
        <v>0.97020761290000002</v>
      </c>
      <c r="H7" s="214">
        <v>0.92205613333000003</v>
      </c>
      <c r="I7" s="214">
        <v>0.84609506452000005</v>
      </c>
      <c r="J7" s="214">
        <v>0.67531477418999997</v>
      </c>
      <c r="K7" s="214">
        <v>0.88185979999999997</v>
      </c>
      <c r="L7" s="214">
        <v>0.96894954839000003</v>
      </c>
      <c r="M7" s="214">
        <v>1.0104845667</v>
      </c>
      <c r="N7" s="214">
        <v>1.0508874194</v>
      </c>
      <c r="O7" s="214">
        <v>1.0431457742000001</v>
      </c>
      <c r="P7" s="214">
        <v>1.0611511070999999</v>
      </c>
      <c r="Q7" s="214">
        <v>1.0323333871</v>
      </c>
      <c r="R7" s="214">
        <v>0.99157743333000004</v>
      </c>
      <c r="S7" s="214">
        <v>0.90006167741999998</v>
      </c>
      <c r="T7" s="214">
        <v>0.84801863333000005</v>
      </c>
      <c r="U7" s="214">
        <v>0.75661329032000002</v>
      </c>
      <c r="V7" s="214">
        <v>0.76160548387000004</v>
      </c>
      <c r="W7" s="214">
        <v>0.86381233332999996</v>
      </c>
      <c r="X7" s="214">
        <v>0.91575554838999995</v>
      </c>
      <c r="Y7" s="214">
        <v>0.95219180000000003</v>
      </c>
      <c r="Z7" s="214">
        <v>1.0034479355000001</v>
      </c>
      <c r="AA7" s="214">
        <v>1.0026803226000001</v>
      </c>
      <c r="AB7" s="214">
        <v>1.0034135714000001</v>
      </c>
      <c r="AC7" s="214">
        <v>0.96835193547999998</v>
      </c>
      <c r="AD7" s="214">
        <v>0.96638239999999997</v>
      </c>
      <c r="AE7" s="214">
        <v>0.92849696774000001</v>
      </c>
      <c r="AF7" s="214">
        <v>0.90168013332999997</v>
      </c>
      <c r="AG7" s="214">
        <v>0.83760870968000001</v>
      </c>
      <c r="AH7" s="214">
        <v>0.83561206452000003</v>
      </c>
      <c r="AI7" s="214">
        <v>0.95013093332999998</v>
      </c>
      <c r="AJ7" s="214">
        <v>0.96415700000000004</v>
      </c>
      <c r="AK7" s="214">
        <v>0.98130286667</v>
      </c>
      <c r="AL7" s="214">
        <v>1.0195546451999999</v>
      </c>
      <c r="AM7" s="214">
        <v>1.0086451613</v>
      </c>
      <c r="AN7" s="214">
        <v>0.98250000000000004</v>
      </c>
      <c r="AO7" s="214">
        <v>0.98461290322999995</v>
      </c>
      <c r="AP7" s="214">
        <v>0.99196666667</v>
      </c>
      <c r="AQ7" s="214">
        <v>0.93948387096999997</v>
      </c>
      <c r="AR7" s="214">
        <v>0.86666666667000003</v>
      </c>
      <c r="AS7" s="214">
        <v>0.86070967742000004</v>
      </c>
      <c r="AT7" s="214">
        <v>0.81212903225999999</v>
      </c>
      <c r="AU7" s="214">
        <v>0.92</v>
      </c>
      <c r="AV7" s="214">
        <v>0.94135483871000003</v>
      </c>
      <c r="AW7" s="214">
        <v>0.98883333333000001</v>
      </c>
      <c r="AX7" s="214">
        <v>0.99809677418999998</v>
      </c>
      <c r="AY7" s="214">
        <v>0.98987096774000005</v>
      </c>
      <c r="AZ7" s="214">
        <v>0.98048275862000001</v>
      </c>
      <c r="BA7" s="214">
        <v>0.96429032258000003</v>
      </c>
      <c r="BB7" s="214">
        <v>0.87529999999999997</v>
      </c>
      <c r="BC7" s="214">
        <v>0.81776789999999999</v>
      </c>
      <c r="BD7" s="214">
        <v>0.7584185</v>
      </c>
      <c r="BE7" s="355">
        <v>0.65992779999999995</v>
      </c>
      <c r="BF7" s="355">
        <v>0.76573080000000004</v>
      </c>
      <c r="BG7" s="355">
        <v>0.84117819999999999</v>
      </c>
      <c r="BH7" s="355">
        <v>0.87881089999999995</v>
      </c>
      <c r="BI7" s="355">
        <v>0.93624070000000004</v>
      </c>
      <c r="BJ7" s="355">
        <v>0.95195909999999995</v>
      </c>
      <c r="BK7" s="355">
        <v>0.94703769999999998</v>
      </c>
      <c r="BL7" s="355">
        <v>0.98688880000000001</v>
      </c>
      <c r="BM7" s="355">
        <v>0.98051710000000003</v>
      </c>
      <c r="BN7" s="355">
        <v>0.90549369999999996</v>
      </c>
      <c r="BO7" s="355">
        <v>0.79897390000000001</v>
      </c>
      <c r="BP7" s="355">
        <v>0.72972700000000001</v>
      </c>
      <c r="BQ7" s="355">
        <v>0.64346899999999996</v>
      </c>
      <c r="BR7" s="355">
        <v>0.75800069999999997</v>
      </c>
      <c r="BS7" s="355">
        <v>0.82741920000000002</v>
      </c>
      <c r="BT7" s="355">
        <v>0.86617560000000005</v>
      </c>
      <c r="BU7" s="355">
        <v>0.92327590000000004</v>
      </c>
      <c r="BV7" s="355">
        <v>0.93752670000000005</v>
      </c>
    </row>
    <row r="8" spans="1:74" ht="11.1" customHeight="1" x14ac:dyDescent="0.2">
      <c r="A8" s="76" t="s">
        <v>1001</v>
      </c>
      <c r="B8" s="185" t="s">
        <v>136</v>
      </c>
      <c r="C8" s="214">
        <v>4.5012843548000001</v>
      </c>
      <c r="D8" s="214">
        <v>4.4386809654999997</v>
      </c>
      <c r="E8" s="214">
        <v>4.5467203870999997</v>
      </c>
      <c r="F8" s="214">
        <v>4.3929435000000003</v>
      </c>
      <c r="G8" s="214">
        <v>4.1593005806000001</v>
      </c>
      <c r="H8" s="214">
        <v>3.8718629667000002</v>
      </c>
      <c r="I8" s="214">
        <v>4.0775592903</v>
      </c>
      <c r="J8" s="214">
        <v>3.5145862258</v>
      </c>
      <c r="K8" s="214">
        <v>3.6542048333000001</v>
      </c>
      <c r="L8" s="214">
        <v>4.0449321290000002</v>
      </c>
      <c r="M8" s="214">
        <v>4.1415151000000003</v>
      </c>
      <c r="N8" s="214">
        <v>4.0919650000000001</v>
      </c>
      <c r="O8" s="214">
        <v>3.9666091935000001</v>
      </c>
      <c r="P8" s="214">
        <v>3.8795916786000002</v>
      </c>
      <c r="Q8" s="214">
        <v>3.7564155484000001</v>
      </c>
      <c r="R8" s="214">
        <v>3.8094849332999998</v>
      </c>
      <c r="S8" s="214">
        <v>3.6520217742000001</v>
      </c>
      <c r="T8" s="214">
        <v>3.4230017333</v>
      </c>
      <c r="U8" s="214">
        <v>3.4870538065000001</v>
      </c>
      <c r="V8" s="214">
        <v>3.3142614194000002</v>
      </c>
      <c r="W8" s="214">
        <v>3.5835407333</v>
      </c>
      <c r="X8" s="214">
        <v>3.250666871</v>
      </c>
      <c r="Y8" s="214">
        <v>3.5561827667000001</v>
      </c>
      <c r="Z8" s="214">
        <v>3.3939897742</v>
      </c>
      <c r="AA8" s="214">
        <v>3.2404014515999999</v>
      </c>
      <c r="AB8" s="214">
        <v>3.3490647142999999</v>
      </c>
      <c r="AC8" s="214">
        <v>3.3361158387000001</v>
      </c>
      <c r="AD8" s="214">
        <v>3.4865454332999999</v>
      </c>
      <c r="AE8" s="214">
        <v>3.532759129</v>
      </c>
      <c r="AF8" s="214">
        <v>3.5300077333000002</v>
      </c>
      <c r="AG8" s="214">
        <v>3.4942127419000002</v>
      </c>
      <c r="AH8" s="214">
        <v>3.5234226452000001</v>
      </c>
      <c r="AI8" s="214">
        <v>3.5013149333000002</v>
      </c>
      <c r="AJ8" s="214">
        <v>3.5233012258</v>
      </c>
      <c r="AK8" s="214">
        <v>3.3366933333</v>
      </c>
      <c r="AL8" s="214">
        <v>3.4127315161</v>
      </c>
      <c r="AM8" s="214">
        <v>3.5121721290000001</v>
      </c>
      <c r="AN8" s="214">
        <v>3.4621548214</v>
      </c>
      <c r="AO8" s="214">
        <v>3.1551224516</v>
      </c>
      <c r="AP8" s="214">
        <v>3.7005829333000002</v>
      </c>
      <c r="AQ8" s="214">
        <v>3.6935983226000002</v>
      </c>
      <c r="AR8" s="214">
        <v>3.6600245999999999</v>
      </c>
      <c r="AS8" s="214">
        <v>3.8715769676999998</v>
      </c>
      <c r="AT8" s="214">
        <v>3.9652760967999998</v>
      </c>
      <c r="AU8" s="214">
        <v>4.0069248333000003</v>
      </c>
      <c r="AV8" s="214">
        <v>3.6881995161000001</v>
      </c>
      <c r="AW8" s="214">
        <v>3.4831461667000001</v>
      </c>
      <c r="AX8" s="214">
        <v>3.5630582257999999</v>
      </c>
      <c r="AY8" s="214">
        <v>3.455511</v>
      </c>
      <c r="AZ8" s="214">
        <v>3.4344802758999999</v>
      </c>
      <c r="BA8" s="214">
        <v>3.5453863548000002</v>
      </c>
      <c r="BB8" s="214">
        <v>3.3584885</v>
      </c>
      <c r="BC8" s="214">
        <v>3.4310550000000002</v>
      </c>
      <c r="BD8" s="214">
        <v>3.1904560000000002</v>
      </c>
      <c r="BE8" s="355">
        <v>3.3064629999999999</v>
      </c>
      <c r="BF8" s="355">
        <v>3.1329120000000001</v>
      </c>
      <c r="BG8" s="355">
        <v>3.1961810000000002</v>
      </c>
      <c r="BH8" s="355">
        <v>3.0633240000000002</v>
      </c>
      <c r="BI8" s="355">
        <v>3.2157800000000001</v>
      </c>
      <c r="BJ8" s="355">
        <v>3.2334860000000001</v>
      </c>
      <c r="BK8" s="355">
        <v>3.1604700000000001</v>
      </c>
      <c r="BL8" s="355">
        <v>3.3001559999999999</v>
      </c>
      <c r="BM8" s="355">
        <v>3.2002579999999998</v>
      </c>
      <c r="BN8" s="355">
        <v>3.3108849999999999</v>
      </c>
      <c r="BO8" s="355">
        <v>3.2147329999999998</v>
      </c>
      <c r="BP8" s="355">
        <v>2.9741339999999998</v>
      </c>
      <c r="BQ8" s="355">
        <v>3.090141</v>
      </c>
      <c r="BR8" s="355">
        <v>2.9165899999999998</v>
      </c>
      <c r="BS8" s="355">
        <v>2.9798589999999998</v>
      </c>
      <c r="BT8" s="355">
        <v>2.8470019999999998</v>
      </c>
      <c r="BU8" s="355">
        <v>3.1199460000000001</v>
      </c>
      <c r="BV8" s="355">
        <v>3.1171639999999998</v>
      </c>
    </row>
    <row r="9" spans="1:74" ht="11.1" customHeight="1" x14ac:dyDescent="0.2">
      <c r="A9" s="76" t="s">
        <v>1002</v>
      </c>
      <c r="B9" s="185" t="s">
        <v>128</v>
      </c>
      <c r="C9" s="214">
        <v>63.846450451999999</v>
      </c>
      <c r="D9" s="214">
        <v>62.581434690000002</v>
      </c>
      <c r="E9" s="214">
        <v>62.748345065000002</v>
      </c>
      <c r="F9" s="214">
        <v>62.769020333</v>
      </c>
      <c r="G9" s="214">
        <v>63.301680355000002</v>
      </c>
      <c r="H9" s="214">
        <v>63.203048099999997</v>
      </c>
      <c r="I9" s="214">
        <v>64.830680387000001</v>
      </c>
      <c r="J9" s="214">
        <v>65.221119161000004</v>
      </c>
      <c r="K9" s="214">
        <v>65.273566767000005</v>
      </c>
      <c r="L9" s="214">
        <v>64.946581934999998</v>
      </c>
      <c r="M9" s="214">
        <v>64.909087</v>
      </c>
      <c r="N9" s="214">
        <v>64.297138838999999</v>
      </c>
      <c r="O9" s="214">
        <v>63.906385903</v>
      </c>
      <c r="P9" s="214">
        <v>64.176234785999995</v>
      </c>
      <c r="Q9" s="214">
        <v>64.142096773999995</v>
      </c>
      <c r="R9" s="214">
        <v>65.019696400000001</v>
      </c>
      <c r="S9" s="214">
        <v>65.030113258</v>
      </c>
      <c r="T9" s="214">
        <v>65.208745167000004</v>
      </c>
      <c r="U9" s="214">
        <v>66.608066676999997</v>
      </c>
      <c r="V9" s="214">
        <v>66.623386902999997</v>
      </c>
      <c r="W9" s="214">
        <v>66.068093966999996</v>
      </c>
      <c r="X9" s="214">
        <v>66.562596612999997</v>
      </c>
      <c r="Y9" s="214">
        <v>66.945147367000004</v>
      </c>
      <c r="Z9" s="214">
        <v>65.856982387000002</v>
      </c>
      <c r="AA9" s="214">
        <v>67.021751194000004</v>
      </c>
      <c r="AB9" s="214">
        <v>67.159623785999997</v>
      </c>
      <c r="AC9" s="214">
        <v>68.152534129000003</v>
      </c>
      <c r="AD9" s="214">
        <v>69.093517199999994</v>
      </c>
      <c r="AE9" s="214">
        <v>69.730954677</v>
      </c>
      <c r="AF9" s="214">
        <v>70.083652333000003</v>
      </c>
      <c r="AG9" s="214">
        <v>71.229755354999995</v>
      </c>
      <c r="AH9" s="214">
        <v>71.712140065</v>
      </c>
      <c r="AI9" s="214">
        <v>72.112102032999999</v>
      </c>
      <c r="AJ9" s="214">
        <v>72.804312128999996</v>
      </c>
      <c r="AK9" s="214">
        <v>73.193813233</v>
      </c>
      <c r="AL9" s="214">
        <v>73.574010677000004</v>
      </c>
      <c r="AM9" s="214">
        <v>72.688256999999993</v>
      </c>
      <c r="AN9" s="214">
        <v>73.419636178999994</v>
      </c>
      <c r="AO9" s="214">
        <v>74.349778967999995</v>
      </c>
      <c r="AP9" s="214">
        <v>74.398869667</v>
      </c>
      <c r="AQ9" s="214">
        <v>73.648106612999996</v>
      </c>
      <c r="AR9" s="214">
        <v>74.297296367000001</v>
      </c>
      <c r="AS9" s="214">
        <v>74.426004547999995</v>
      </c>
      <c r="AT9" s="214">
        <v>74.850351097000001</v>
      </c>
      <c r="AU9" s="214">
        <v>75.113588899999996</v>
      </c>
      <c r="AV9" s="214">
        <v>74.382113613000001</v>
      </c>
      <c r="AW9" s="214">
        <v>74.557471800000002</v>
      </c>
      <c r="AX9" s="214">
        <v>74.042572452000002</v>
      </c>
      <c r="AY9" s="214">
        <v>74.404705387000007</v>
      </c>
      <c r="AZ9" s="214">
        <v>75.688448655000002</v>
      </c>
      <c r="BA9" s="214">
        <v>74.595088387000004</v>
      </c>
      <c r="BB9" s="214">
        <v>74.560211667000004</v>
      </c>
      <c r="BC9" s="214">
        <v>75.086290000000005</v>
      </c>
      <c r="BD9" s="214">
        <v>75.169629999999998</v>
      </c>
      <c r="BE9" s="355">
        <v>75.353430000000003</v>
      </c>
      <c r="BF9" s="355">
        <v>75.537689999999998</v>
      </c>
      <c r="BG9" s="355">
        <v>75.722409999999996</v>
      </c>
      <c r="BH9" s="355">
        <v>75.907589999999999</v>
      </c>
      <c r="BI9" s="355">
        <v>76.093239999999994</v>
      </c>
      <c r="BJ9" s="355">
        <v>76.279340000000005</v>
      </c>
      <c r="BK9" s="355">
        <v>76.428100000000001</v>
      </c>
      <c r="BL9" s="355">
        <v>76.739009999999993</v>
      </c>
      <c r="BM9" s="355">
        <v>76.820980000000006</v>
      </c>
      <c r="BN9" s="355">
        <v>77.095339999999993</v>
      </c>
      <c r="BO9" s="355">
        <v>77.386290000000002</v>
      </c>
      <c r="BP9" s="355">
        <v>77.419629999999998</v>
      </c>
      <c r="BQ9" s="355">
        <v>77.603430000000003</v>
      </c>
      <c r="BR9" s="355">
        <v>77.687690000000003</v>
      </c>
      <c r="BS9" s="355">
        <v>77.872410000000002</v>
      </c>
      <c r="BT9" s="355">
        <v>78.057590000000005</v>
      </c>
      <c r="BU9" s="355">
        <v>78.24324</v>
      </c>
      <c r="BV9" s="355">
        <v>78.429339999999996</v>
      </c>
    </row>
    <row r="10" spans="1:74" ht="11.1" customHeight="1" x14ac:dyDescent="0.2">
      <c r="A10" s="76" t="s">
        <v>686</v>
      </c>
      <c r="B10" s="185" t="s">
        <v>576</v>
      </c>
      <c r="C10" s="214">
        <v>66.008645161000004</v>
      </c>
      <c r="D10" s="214">
        <v>64.717724137999994</v>
      </c>
      <c r="E10" s="214">
        <v>64.965935483999999</v>
      </c>
      <c r="F10" s="214">
        <v>64.781233333000003</v>
      </c>
      <c r="G10" s="214">
        <v>65.047903226000003</v>
      </c>
      <c r="H10" s="214">
        <v>64.635166666999993</v>
      </c>
      <c r="I10" s="214">
        <v>66.305645161000001</v>
      </c>
      <c r="J10" s="214">
        <v>65.979290323000001</v>
      </c>
      <c r="K10" s="214">
        <v>66.358199999999997</v>
      </c>
      <c r="L10" s="214">
        <v>66.501580645000004</v>
      </c>
      <c r="M10" s="214">
        <v>66.597233333000005</v>
      </c>
      <c r="N10" s="214">
        <v>66.006838709999997</v>
      </c>
      <c r="O10" s="214">
        <v>65.258419355000001</v>
      </c>
      <c r="P10" s="214">
        <v>65.448607143000004</v>
      </c>
      <c r="Q10" s="214">
        <v>65.272354839000002</v>
      </c>
      <c r="R10" s="214">
        <v>66.115033333</v>
      </c>
      <c r="S10" s="214">
        <v>65.889129032</v>
      </c>
      <c r="T10" s="214">
        <v>65.792133332999995</v>
      </c>
      <c r="U10" s="214">
        <v>67.091290322999996</v>
      </c>
      <c r="V10" s="214">
        <v>66.946903226000003</v>
      </c>
      <c r="W10" s="214">
        <v>66.772833332999994</v>
      </c>
      <c r="X10" s="214">
        <v>66.975064516000003</v>
      </c>
      <c r="Y10" s="214">
        <v>67.661133332999995</v>
      </c>
      <c r="Z10" s="214">
        <v>66.525677419000004</v>
      </c>
      <c r="AA10" s="214">
        <v>67.072483871000003</v>
      </c>
      <c r="AB10" s="214">
        <v>67.305214285999995</v>
      </c>
      <c r="AC10" s="214">
        <v>68.194516128999993</v>
      </c>
      <c r="AD10" s="214">
        <v>69.219866667000005</v>
      </c>
      <c r="AE10" s="214">
        <v>69.827645161000007</v>
      </c>
      <c r="AF10" s="214">
        <v>70.131766666999994</v>
      </c>
      <c r="AG10" s="214">
        <v>71.116451612999995</v>
      </c>
      <c r="AH10" s="214">
        <v>71.596064515999998</v>
      </c>
      <c r="AI10" s="214">
        <v>72.0595</v>
      </c>
      <c r="AJ10" s="214">
        <v>72.744870968000001</v>
      </c>
      <c r="AK10" s="214">
        <v>72.951966666999994</v>
      </c>
      <c r="AL10" s="214">
        <v>73.417354838999998</v>
      </c>
      <c r="AM10" s="214">
        <v>72.919322581000003</v>
      </c>
      <c r="AN10" s="214">
        <v>73.394285714000006</v>
      </c>
      <c r="AO10" s="214">
        <v>73.908838709999998</v>
      </c>
      <c r="AP10" s="214">
        <v>74.346199999999996</v>
      </c>
      <c r="AQ10" s="214">
        <v>73.612354839000005</v>
      </c>
      <c r="AR10" s="214">
        <v>74.130499999999998</v>
      </c>
      <c r="AS10" s="214">
        <v>74.463645161000002</v>
      </c>
      <c r="AT10" s="214">
        <v>74.854451612999995</v>
      </c>
      <c r="AU10" s="214">
        <v>75.237633333000005</v>
      </c>
      <c r="AV10" s="214">
        <v>74.091064516000003</v>
      </c>
      <c r="AW10" s="214">
        <v>74.067466667000005</v>
      </c>
      <c r="AX10" s="214">
        <v>73.736935484</v>
      </c>
      <c r="AY10" s="214">
        <v>74.061354839000003</v>
      </c>
      <c r="AZ10" s="214">
        <v>75.288862069000004</v>
      </c>
      <c r="BA10" s="214">
        <v>74.038709677</v>
      </c>
      <c r="BB10" s="214">
        <v>73.745666666999995</v>
      </c>
      <c r="BC10" s="214">
        <v>74.35772</v>
      </c>
      <c r="BD10" s="214">
        <v>74.085220000000007</v>
      </c>
      <c r="BE10" s="355">
        <v>74.284970000000001</v>
      </c>
      <c r="BF10" s="355">
        <v>74.409840000000003</v>
      </c>
      <c r="BG10" s="355">
        <v>74.698499999999996</v>
      </c>
      <c r="BH10" s="355">
        <v>74.787019999999998</v>
      </c>
      <c r="BI10" s="355">
        <v>75.159409999999994</v>
      </c>
      <c r="BJ10" s="355">
        <v>75.362300000000005</v>
      </c>
      <c r="BK10" s="355">
        <v>75.4298</v>
      </c>
      <c r="BL10" s="355">
        <v>75.889279999999999</v>
      </c>
      <c r="BM10" s="355">
        <v>75.866039999999998</v>
      </c>
      <c r="BN10" s="355">
        <v>76.156630000000007</v>
      </c>
      <c r="BO10" s="355">
        <v>76.239289999999997</v>
      </c>
      <c r="BP10" s="355">
        <v>75.980239999999995</v>
      </c>
      <c r="BQ10" s="355">
        <v>76.180310000000006</v>
      </c>
      <c r="BR10" s="355">
        <v>76.20393</v>
      </c>
      <c r="BS10" s="355">
        <v>76.50121</v>
      </c>
      <c r="BT10" s="355">
        <v>76.586519999999993</v>
      </c>
      <c r="BU10" s="355">
        <v>77.069519999999997</v>
      </c>
      <c r="BV10" s="355">
        <v>77.254559999999998</v>
      </c>
    </row>
    <row r="11" spans="1:74" ht="11.1" customHeight="1" x14ac:dyDescent="0.2">
      <c r="A11" s="637" t="s">
        <v>692</v>
      </c>
      <c r="B11" s="638" t="s">
        <v>1229</v>
      </c>
      <c r="C11" s="214">
        <v>0.50994370968000002</v>
      </c>
      <c r="D11" s="214">
        <v>0.69462706897000004</v>
      </c>
      <c r="E11" s="214">
        <v>0.62165135484</v>
      </c>
      <c r="F11" s="214">
        <v>0.25171783332999997</v>
      </c>
      <c r="G11" s="214">
        <v>0.52296341935000001</v>
      </c>
      <c r="H11" s="214">
        <v>0.27518376667</v>
      </c>
      <c r="I11" s="214">
        <v>0.49541090322999998</v>
      </c>
      <c r="J11" s="214">
        <v>0.61614103226000005</v>
      </c>
      <c r="K11" s="214">
        <v>0.3833665</v>
      </c>
      <c r="L11" s="214">
        <v>0.33390354839000003</v>
      </c>
      <c r="M11" s="214">
        <v>0.4736631</v>
      </c>
      <c r="N11" s="214">
        <v>0.54471499999999995</v>
      </c>
      <c r="O11" s="214">
        <v>0.43539941934999998</v>
      </c>
      <c r="P11" s="214">
        <v>0.40637464286000002</v>
      </c>
      <c r="Q11" s="214">
        <v>0.26747803226</v>
      </c>
      <c r="R11" s="214">
        <v>0.17235173333000001</v>
      </c>
      <c r="S11" s="214">
        <v>0.18147641935</v>
      </c>
      <c r="T11" s="214">
        <v>0.26821283333000001</v>
      </c>
      <c r="U11" s="214">
        <v>0.26165522581</v>
      </c>
      <c r="V11" s="214">
        <v>0.28416535484</v>
      </c>
      <c r="W11" s="214">
        <v>0.56499416667000002</v>
      </c>
      <c r="X11" s="214">
        <v>0.17931012902999999</v>
      </c>
      <c r="Y11" s="214">
        <v>8.9723333333000005E-2</v>
      </c>
      <c r="Z11" s="214">
        <v>8.8005838710000006E-2</v>
      </c>
      <c r="AA11" s="214">
        <v>0.27535322580999999</v>
      </c>
      <c r="AB11" s="214">
        <v>0.13656892857</v>
      </c>
      <c r="AC11" s="214">
        <v>8.7134967741999997E-2</v>
      </c>
      <c r="AD11" s="214">
        <v>0.10020546667000001</v>
      </c>
      <c r="AE11" s="214">
        <v>9.0517290323000002E-2</v>
      </c>
      <c r="AF11" s="214">
        <v>0.32666273333000001</v>
      </c>
      <c r="AG11" s="214">
        <v>0.20339206452</v>
      </c>
      <c r="AH11" s="214">
        <v>5.0553451612999997E-2</v>
      </c>
      <c r="AI11" s="214">
        <v>0.19150036667000001</v>
      </c>
      <c r="AJ11" s="214">
        <v>0.22494225806000001</v>
      </c>
      <c r="AK11" s="214">
        <v>0</v>
      </c>
      <c r="AL11" s="214">
        <v>0.25842312902999998</v>
      </c>
      <c r="AM11" s="214">
        <v>0.37470693548</v>
      </c>
      <c r="AN11" s="214">
        <v>0.43579732143</v>
      </c>
      <c r="AO11" s="214">
        <v>0.47260416128999999</v>
      </c>
      <c r="AP11" s="214">
        <v>9.6095266666999996E-2</v>
      </c>
      <c r="AQ11" s="214">
        <v>5.5065516129E-2</v>
      </c>
      <c r="AR11" s="214">
        <v>8.6591433332999998E-2</v>
      </c>
      <c r="AS11" s="214">
        <v>0.23140287097000001</v>
      </c>
      <c r="AT11" s="214">
        <v>0.36146448387000002</v>
      </c>
      <c r="AU11" s="214">
        <v>0.18845123333</v>
      </c>
      <c r="AV11" s="214">
        <v>0.28027732257999999</v>
      </c>
      <c r="AW11" s="214">
        <v>0.25051279999999998</v>
      </c>
      <c r="AX11" s="214">
        <v>0.18121761289999999</v>
      </c>
      <c r="AY11" s="214">
        <v>0.38865748386999999</v>
      </c>
      <c r="AZ11" s="214">
        <v>0.33545096551999998</v>
      </c>
      <c r="BA11" s="214">
        <v>0.27637138709999998</v>
      </c>
      <c r="BB11" s="214">
        <v>0.15891150000000001</v>
      </c>
      <c r="BC11" s="214">
        <v>0.17</v>
      </c>
      <c r="BD11" s="214">
        <v>0.12</v>
      </c>
      <c r="BE11" s="355">
        <v>0.18096774194000001</v>
      </c>
      <c r="BF11" s="355">
        <v>0.14034482759</v>
      </c>
      <c r="BG11" s="355">
        <v>0.18</v>
      </c>
      <c r="BH11" s="355">
        <v>0.182</v>
      </c>
      <c r="BI11" s="355">
        <v>0.15049999999999999</v>
      </c>
      <c r="BJ11" s="355">
        <v>0.12</v>
      </c>
      <c r="BK11" s="355">
        <v>0.12</v>
      </c>
      <c r="BL11" s="355">
        <v>0.12</v>
      </c>
      <c r="BM11" s="355">
        <v>0.12</v>
      </c>
      <c r="BN11" s="355">
        <v>0.12</v>
      </c>
      <c r="BO11" s="355">
        <v>0.12</v>
      </c>
      <c r="BP11" s="355">
        <v>0.12</v>
      </c>
      <c r="BQ11" s="355">
        <v>0.12</v>
      </c>
      <c r="BR11" s="355">
        <v>0.12</v>
      </c>
      <c r="BS11" s="355">
        <v>0.12</v>
      </c>
      <c r="BT11" s="355">
        <v>0.12</v>
      </c>
      <c r="BU11" s="355">
        <v>0.12</v>
      </c>
      <c r="BV11" s="355">
        <v>0.12</v>
      </c>
    </row>
    <row r="12" spans="1:74" ht="11.1" customHeight="1" x14ac:dyDescent="0.2">
      <c r="A12" s="637" t="s">
        <v>1230</v>
      </c>
      <c r="B12" s="638" t="s">
        <v>1231</v>
      </c>
      <c r="C12" s="214">
        <v>0.19996296774</v>
      </c>
      <c r="D12" s="214">
        <v>6.4841034483000007E-2</v>
      </c>
      <c r="E12" s="214">
        <v>8.4356419355000004E-2</v>
      </c>
      <c r="F12" s="214">
        <v>5.8753333333E-4</v>
      </c>
      <c r="G12" s="214">
        <v>9.0670387096999996E-2</v>
      </c>
      <c r="H12" s="214">
        <v>7.9956466667000001E-2</v>
      </c>
      <c r="I12" s="214">
        <v>3.9458064515999997E-4</v>
      </c>
      <c r="J12" s="214">
        <v>7.9181645161E-2</v>
      </c>
      <c r="K12" s="214">
        <v>3.9906666667000002E-4</v>
      </c>
      <c r="L12" s="214">
        <v>0.14100274194000001</v>
      </c>
      <c r="M12" s="214">
        <v>2.2159999999999999E-4</v>
      </c>
      <c r="N12" s="214">
        <v>0.17805535484000001</v>
      </c>
      <c r="O12" s="214">
        <v>4.0658064516E-4</v>
      </c>
      <c r="P12" s="214">
        <v>8.0225000000000001E-4</v>
      </c>
      <c r="Q12" s="214">
        <v>7.3367741935E-4</v>
      </c>
      <c r="R12" s="214">
        <v>7.0830000000000003E-4</v>
      </c>
      <c r="S12" s="214">
        <v>4.7232258064999999E-4</v>
      </c>
      <c r="T12" s="214">
        <v>3.8713333333E-4</v>
      </c>
      <c r="U12" s="214">
        <v>2.6319354839000002E-4</v>
      </c>
      <c r="V12" s="214">
        <v>3.0290322581000002E-4</v>
      </c>
      <c r="W12" s="214">
        <v>3.8776666667000002E-4</v>
      </c>
      <c r="X12" s="214">
        <v>5.1648387096999999E-4</v>
      </c>
      <c r="Y12" s="214">
        <v>9.1558899999999999E-2</v>
      </c>
      <c r="Z12" s="214">
        <v>8.4654838709999998E-4</v>
      </c>
      <c r="AA12" s="214">
        <v>9.5051612903E-4</v>
      </c>
      <c r="AB12" s="214">
        <v>9.6226464285999999E-2</v>
      </c>
      <c r="AC12" s="214">
        <v>9.0480645161000002E-4</v>
      </c>
      <c r="AD12" s="214">
        <v>8.4023333333000001E-4</v>
      </c>
      <c r="AE12" s="214">
        <v>6.1529806451999999E-2</v>
      </c>
      <c r="AF12" s="214">
        <v>5.5763333332999997E-4</v>
      </c>
      <c r="AG12" s="214">
        <v>9.1185483871000006E-2</v>
      </c>
      <c r="AH12" s="214">
        <v>9.2361548387000003E-2</v>
      </c>
      <c r="AI12" s="214">
        <v>9.6807433333000001E-2</v>
      </c>
      <c r="AJ12" s="214">
        <v>9.3671903225999997E-2</v>
      </c>
      <c r="AK12" s="214">
        <v>9.0260000000000004E-4</v>
      </c>
      <c r="AL12" s="214">
        <v>9.1135483870999996E-4</v>
      </c>
      <c r="AM12" s="214">
        <v>9.1344806451999994E-2</v>
      </c>
      <c r="AN12" s="214">
        <v>9.8148571429000006E-2</v>
      </c>
      <c r="AO12" s="214">
        <v>7.3132258065000005E-4</v>
      </c>
      <c r="AP12" s="214">
        <v>8.0453333332999996E-4</v>
      </c>
      <c r="AQ12" s="214">
        <v>8.9333580644999994E-2</v>
      </c>
      <c r="AR12" s="214">
        <v>9.2474266666999996E-2</v>
      </c>
      <c r="AS12" s="214">
        <v>8.9371064516000007E-2</v>
      </c>
      <c r="AT12" s="214">
        <v>8.9127967742000005E-2</v>
      </c>
      <c r="AU12" s="214">
        <v>9.2231499999999994E-2</v>
      </c>
      <c r="AV12" s="214">
        <v>8.9317741935E-2</v>
      </c>
      <c r="AW12" s="214">
        <v>9.8963933333000006E-2</v>
      </c>
      <c r="AX12" s="214">
        <v>0.10232645160999999</v>
      </c>
      <c r="AY12" s="214">
        <v>8.5219354838999997E-4</v>
      </c>
      <c r="AZ12" s="214">
        <v>0.11411737931</v>
      </c>
      <c r="BA12" s="214">
        <v>0.32509825805999998</v>
      </c>
      <c r="BB12" s="214">
        <v>0.33453966667000001</v>
      </c>
      <c r="BC12" s="214">
        <v>0.4</v>
      </c>
      <c r="BD12" s="214">
        <v>0.42199999999999999</v>
      </c>
      <c r="BE12" s="355">
        <v>0.52200000000000002</v>
      </c>
      <c r="BF12" s="355">
        <v>0.68300000000000005</v>
      </c>
      <c r="BG12" s="355">
        <v>0.78300000000000003</v>
      </c>
      <c r="BH12" s="355">
        <v>0.90439999999999998</v>
      </c>
      <c r="BI12" s="355">
        <v>1.044</v>
      </c>
      <c r="BJ12" s="355">
        <v>1.044</v>
      </c>
      <c r="BK12" s="355">
        <v>1.044</v>
      </c>
      <c r="BL12" s="355">
        <v>1.044</v>
      </c>
      <c r="BM12" s="355">
        <v>1.044</v>
      </c>
      <c r="BN12" s="355">
        <v>1.044</v>
      </c>
      <c r="BO12" s="355">
        <v>1.044</v>
      </c>
      <c r="BP12" s="355">
        <v>1.2050000000000001</v>
      </c>
      <c r="BQ12" s="355">
        <v>1.2050000000000001</v>
      </c>
      <c r="BR12" s="355">
        <v>1.379</v>
      </c>
      <c r="BS12" s="355">
        <v>1.4790000000000001</v>
      </c>
      <c r="BT12" s="355">
        <v>1.4790000000000001</v>
      </c>
      <c r="BU12" s="355">
        <v>1.7255</v>
      </c>
      <c r="BV12" s="355">
        <v>1.972</v>
      </c>
    </row>
    <row r="13" spans="1:74" ht="11.1" customHeight="1" x14ac:dyDescent="0.2">
      <c r="A13" s="637" t="s">
        <v>691</v>
      </c>
      <c r="B13" s="638" t="s">
        <v>1189</v>
      </c>
      <c r="C13" s="214">
        <v>8.5588059676999997</v>
      </c>
      <c r="D13" s="214">
        <v>8.6124895862000006</v>
      </c>
      <c r="E13" s="214">
        <v>7.9316363226000002</v>
      </c>
      <c r="F13" s="214">
        <v>7.8488747666999998</v>
      </c>
      <c r="G13" s="214">
        <v>7.8326228064999999</v>
      </c>
      <c r="H13" s="214">
        <v>8.3825362332999998</v>
      </c>
      <c r="I13" s="214">
        <v>8.5744601290000002</v>
      </c>
      <c r="J13" s="214">
        <v>8.4596737742000006</v>
      </c>
      <c r="K13" s="214">
        <v>8.2163050000000002</v>
      </c>
      <c r="L13" s="214">
        <v>7.8403500967999999</v>
      </c>
      <c r="M13" s="214">
        <v>7.3214394</v>
      </c>
      <c r="N13" s="214">
        <v>7.5864371935000001</v>
      </c>
      <c r="O13" s="214">
        <v>8.5348485483999994</v>
      </c>
      <c r="P13" s="214">
        <v>8.0534603571000005</v>
      </c>
      <c r="Q13" s="214">
        <v>7.7418909676999998</v>
      </c>
      <c r="R13" s="214">
        <v>7.1812587333</v>
      </c>
      <c r="S13" s="214">
        <v>7.3728247096999997</v>
      </c>
      <c r="T13" s="214">
        <v>7.6214635333</v>
      </c>
      <c r="U13" s="214">
        <v>7.3576560000000004</v>
      </c>
      <c r="V13" s="214">
        <v>7.3367295806000001</v>
      </c>
      <c r="W13" s="214">
        <v>7.5643589999999996</v>
      </c>
      <c r="X13" s="214">
        <v>6.9313191290000002</v>
      </c>
      <c r="Y13" s="214">
        <v>7.2000369332999998</v>
      </c>
      <c r="Z13" s="214">
        <v>8.7242761289999997</v>
      </c>
      <c r="AA13" s="214">
        <v>9.2511872580999999</v>
      </c>
      <c r="AB13" s="214">
        <v>8.6275373214000002</v>
      </c>
      <c r="AC13" s="214">
        <v>7.466380129</v>
      </c>
      <c r="AD13" s="214">
        <v>6.5877834000000002</v>
      </c>
      <c r="AE13" s="214">
        <v>6.5755219355000003</v>
      </c>
      <c r="AF13" s="214">
        <v>6.3942833666999999</v>
      </c>
      <c r="AG13" s="214">
        <v>6.2854825161000001</v>
      </c>
      <c r="AH13" s="214">
        <v>6.6118713870999999</v>
      </c>
      <c r="AI13" s="214">
        <v>6.5285301000000002</v>
      </c>
      <c r="AJ13" s="214">
        <v>6.8986341935000004</v>
      </c>
      <c r="AK13" s="214">
        <v>7.5819029000000002</v>
      </c>
      <c r="AL13" s="214">
        <v>7.9255984194</v>
      </c>
      <c r="AM13" s="214">
        <v>8.6371359999999999</v>
      </c>
      <c r="AN13" s="214">
        <v>8.6427004643000007</v>
      </c>
      <c r="AO13" s="214">
        <v>7.8253319677000004</v>
      </c>
      <c r="AP13" s="214">
        <v>6.7403003666999997</v>
      </c>
      <c r="AQ13" s="214">
        <v>6.5362186452</v>
      </c>
      <c r="AR13" s="214">
        <v>6.7885391332999996</v>
      </c>
      <c r="AS13" s="214">
        <v>6.7752995160999996</v>
      </c>
      <c r="AT13" s="214">
        <v>6.5370708387000001</v>
      </c>
      <c r="AU13" s="214">
        <v>6.7716539999999998</v>
      </c>
      <c r="AV13" s="214">
        <v>7.0185917418999999</v>
      </c>
      <c r="AW13" s="214">
        <v>7.0234679</v>
      </c>
      <c r="AX13" s="214">
        <v>7.1488211289999999</v>
      </c>
      <c r="AY13" s="214">
        <v>8.4118461612999997</v>
      </c>
      <c r="AZ13" s="214">
        <v>8.3211440000000003</v>
      </c>
      <c r="BA13" s="214">
        <v>7.4647416774000002</v>
      </c>
      <c r="BB13" s="214">
        <v>7.8629472667</v>
      </c>
      <c r="BC13" s="214">
        <v>6.1211719999999996</v>
      </c>
      <c r="BD13" s="214">
        <v>6.2662449999999996</v>
      </c>
      <c r="BE13" s="355">
        <v>6.6026379999999998</v>
      </c>
      <c r="BF13" s="355">
        <v>6.6245240000000001</v>
      </c>
      <c r="BG13" s="355">
        <v>6.3350499999999998</v>
      </c>
      <c r="BH13" s="355">
        <v>6.3191290000000002</v>
      </c>
      <c r="BI13" s="355">
        <v>6.483962</v>
      </c>
      <c r="BJ13" s="355">
        <v>7.4823579999999996</v>
      </c>
      <c r="BK13" s="355">
        <v>7.9145250000000003</v>
      </c>
      <c r="BL13" s="355">
        <v>7.5338019999999997</v>
      </c>
      <c r="BM13" s="355">
        <v>6.9442769999999996</v>
      </c>
      <c r="BN13" s="355">
        <v>6.3277599999999996</v>
      </c>
      <c r="BO13" s="355">
        <v>6.0163539999999998</v>
      </c>
      <c r="BP13" s="355">
        <v>6.4478819999999999</v>
      </c>
      <c r="BQ13" s="355">
        <v>6.5838109999999999</v>
      </c>
      <c r="BR13" s="355">
        <v>6.59971</v>
      </c>
      <c r="BS13" s="355">
        <v>6.3203259999999997</v>
      </c>
      <c r="BT13" s="355">
        <v>6.2897489999999996</v>
      </c>
      <c r="BU13" s="355">
        <v>6.5539899999999998</v>
      </c>
      <c r="BV13" s="355">
        <v>7.5423739999999997</v>
      </c>
    </row>
    <row r="14" spans="1:74" ht="11.1" customHeight="1" x14ac:dyDescent="0.2">
      <c r="A14" s="637" t="s">
        <v>1232</v>
      </c>
      <c r="B14" s="638" t="s">
        <v>1190</v>
      </c>
      <c r="C14" s="214">
        <v>4.0085609677000003</v>
      </c>
      <c r="D14" s="214">
        <v>4.4239668276000002</v>
      </c>
      <c r="E14" s="214">
        <v>4.4693357419000002</v>
      </c>
      <c r="F14" s="214">
        <v>4.1044121667000004</v>
      </c>
      <c r="G14" s="214">
        <v>4.1989647419000002</v>
      </c>
      <c r="H14" s="214">
        <v>4.0913735666999997</v>
      </c>
      <c r="I14" s="214">
        <v>3.8179092902999998</v>
      </c>
      <c r="J14" s="214">
        <v>4.4126935161</v>
      </c>
      <c r="K14" s="214">
        <v>4.5787466332999998</v>
      </c>
      <c r="L14" s="214">
        <v>4.3728580644999999</v>
      </c>
      <c r="M14" s="214">
        <v>4.7430621000000004</v>
      </c>
      <c r="N14" s="214">
        <v>4.9360584839000001</v>
      </c>
      <c r="O14" s="214">
        <v>4.9815981935</v>
      </c>
      <c r="P14" s="214">
        <v>4.7493125714</v>
      </c>
      <c r="Q14" s="214">
        <v>4.7910009031999996</v>
      </c>
      <c r="R14" s="214">
        <v>4.1916440667000003</v>
      </c>
      <c r="S14" s="214">
        <v>4.5824733226000003</v>
      </c>
      <c r="T14" s="214">
        <v>4.4598684000000004</v>
      </c>
      <c r="U14" s="214">
        <v>4.1485127419000003</v>
      </c>
      <c r="V14" s="214">
        <v>4.2036948064999997</v>
      </c>
      <c r="W14" s="214">
        <v>4.0803270332999997</v>
      </c>
      <c r="X14" s="214">
        <v>3.9480509032</v>
      </c>
      <c r="Y14" s="214">
        <v>3.6978483667000002</v>
      </c>
      <c r="Z14" s="214">
        <v>3.7839705484000001</v>
      </c>
      <c r="AA14" s="214">
        <v>4.3476615483999996</v>
      </c>
      <c r="AB14" s="214">
        <v>4.8519771070999997</v>
      </c>
      <c r="AC14" s="214">
        <v>4.8219328709999996</v>
      </c>
      <c r="AD14" s="214">
        <v>4.0634287667000004</v>
      </c>
      <c r="AE14" s="214">
        <v>3.6192752903000001</v>
      </c>
      <c r="AF14" s="214">
        <v>3.9949061666999999</v>
      </c>
      <c r="AG14" s="214">
        <v>4.0152870644999998</v>
      </c>
      <c r="AH14" s="214">
        <v>3.6294406128999999</v>
      </c>
      <c r="AI14" s="214">
        <v>3.8995690000000001</v>
      </c>
      <c r="AJ14" s="214">
        <v>3.6182256451999999</v>
      </c>
      <c r="AK14" s="214">
        <v>4.0278137999999997</v>
      </c>
      <c r="AL14" s="214">
        <v>4.4178671935000002</v>
      </c>
      <c r="AM14" s="214">
        <v>4.5706498064999996</v>
      </c>
      <c r="AN14" s="214">
        <v>5.0788049642999997</v>
      </c>
      <c r="AO14" s="214">
        <v>5.2885353225999996</v>
      </c>
      <c r="AP14" s="214">
        <v>4.3434550666999998</v>
      </c>
      <c r="AQ14" s="214">
        <v>4.2420925160999996</v>
      </c>
      <c r="AR14" s="214">
        <v>4.5135048332999999</v>
      </c>
      <c r="AS14" s="214">
        <v>4.5499740644999997</v>
      </c>
      <c r="AT14" s="214">
        <v>4.5845694194000002</v>
      </c>
      <c r="AU14" s="214">
        <v>5.3268550000000001</v>
      </c>
      <c r="AV14" s="214">
        <v>5.0241462258</v>
      </c>
      <c r="AW14" s="214">
        <v>5.0923354666999998</v>
      </c>
      <c r="AX14" s="214">
        <v>5.1155458387000001</v>
      </c>
      <c r="AY14" s="214">
        <v>5.4355940323</v>
      </c>
      <c r="AZ14" s="214">
        <v>5.4983813448000003</v>
      </c>
      <c r="BA14" s="214">
        <v>5.9626648710000003</v>
      </c>
      <c r="BB14" s="214">
        <v>5.5353223332999999</v>
      </c>
      <c r="BC14" s="214">
        <v>5.326549</v>
      </c>
      <c r="BD14" s="214">
        <v>5.1914740000000004</v>
      </c>
      <c r="BE14" s="355">
        <v>5.5081150000000001</v>
      </c>
      <c r="BF14" s="355">
        <v>5.471698</v>
      </c>
      <c r="BG14" s="355">
        <v>5.636031</v>
      </c>
      <c r="BH14" s="355">
        <v>5.5500410000000002</v>
      </c>
      <c r="BI14" s="355">
        <v>5.6716790000000001</v>
      </c>
      <c r="BJ14" s="355">
        <v>5.5997719999999997</v>
      </c>
      <c r="BK14" s="355">
        <v>5.3539250000000003</v>
      </c>
      <c r="BL14" s="355">
        <v>5.3716540000000004</v>
      </c>
      <c r="BM14" s="355">
        <v>5.21943</v>
      </c>
      <c r="BN14" s="355">
        <v>5.1956369999999996</v>
      </c>
      <c r="BO14" s="355">
        <v>5.0670539999999997</v>
      </c>
      <c r="BP14" s="355">
        <v>5.2608079999999999</v>
      </c>
      <c r="BQ14" s="355">
        <v>5.1949490000000003</v>
      </c>
      <c r="BR14" s="355">
        <v>5.367019</v>
      </c>
      <c r="BS14" s="355">
        <v>5.3749830000000003</v>
      </c>
      <c r="BT14" s="355">
        <v>5.5767889999999998</v>
      </c>
      <c r="BU14" s="355">
        <v>5.5142139999999999</v>
      </c>
      <c r="BV14" s="355">
        <v>5.6538979999999999</v>
      </c>
    </row>
    <row r="15" spans="1:74" ht="11.1" customHeight="1" x14ac:dyDescent="0.2">
      <c r="A15" s="76" t="s">
        <v>693</v>
      </c>
      <c r="B15" s="185" t="s">
        <v>577</v>
      </c>
      <c r="C15" s="214">
        <v>0.16851612902999999</v>
      </c>
      <c r="D15" s="214">
        <v>0.16524137930999999</v>
      </c>
      <c r="E15" s="214">
        <v>0.16587096774000001</v>
      </c>
      <c r="F15" s="214">
        <v>0.16539999999999999</v>
      </c>
      <c r="G15" s="214">
        <v>0.16606451613000001</v>
      </c>
      <c r="H15" s="214">
        <v>0.16503333333</v>
      </c>
      <c r="I15" s="214">
        <v>0.16929032258000001</v>
      </c>
      <c r="J15" s="214">
        <v>0.16845161289999999</v>
      </c>
      <c r="K15" s="214">
        <v>0.16943333332999999</v>
      </c>
      <c r="L15" s="214">
        <v>0.16977419355000001</v>
      </c>
      <c r="M15" s="214">
        <v>0.17003333333000001</v>
      </c>
      <c r="N15" s="214">
        <v>0.16851612902999999</v>
      </c>
      <c r="O15" s="214">
        <v>0.14732258065000001</v>
      </c>
      <c r="P15" s="214">
        <v>0.14774999999999999</v>
      </c>
      <c r="Q15" s="214">
        <v>0.14735483870999999</v>
      </c>
      <c r="R15" s="214">
        <v>0.14926666666999999</v>
      </c>
      <c r="S15" s="214">
        <v>0.14874193548</v>
      </c>
      <c r="T15" s="214">
        <v>0.14853333332999999</v>
      </c>
      <c r="U15" s="214">
        <v>0.1514516129</v>
      </c>
      <c r="V15" s="214">
        <v>0.15112903225999999</v>
      </c>
      <c r="W15" s="214">
        <v>0.15073333333</v>
      </c>
      <c r="X15" s="214">
        <v>0.15119354838999999</v>
      </c>
      <c r="Y15" s="214">
        <v>0.15273333333</v>
      </c>
      <c r="Z15" s="214">
        <v>0.15019354838999999</v>
      </c>
      <c r="AA15" s="214">
        <v>0.15516129032000001</v>
      </c>
      <c r="AB15" s="214">
        <v>0.15571428571000001</v>
      </c>
      <c r="AC15" s="214">
        <v>0.15777419355</v>
      </c>
      <c r="AD15" s="214">
        <v>0.16013333332999999</v>
      </c>
      <c r="AE15" s="214">
        <v>0.1615483871</v>
      </c>
      <c r="AF15" s="214">
        <v>0.16223333333000001</v>
      </c>
      <c r="AG15" s="214">
        <v>0.16451612903000001</v>
      </c>
      <c r="AH15" s="214">
        <v>0.16564516129000001</v>
      </c>
      <c r="AI15" s="214">
        <v>0.16669999999999999</v>
      </c>
      <c r="AJ15" s="214">
        <v>0.16829032258000001</v>
      </c>
      <c r="AK15" s="214">
        <v>0.16876666667000001</v>
      </c>
      <c r="AL15" s="214">
        <v>0.16983870968000001</v>
      </c>
      <c r="AM15" s="214">
        <v>0.17164516128999999</v>
      </c>
      <c r="AN15" s="214">
        <v>0.20332142856999999</v>
      </c>
      <c r="AO15" s="214">
        <v>0.14864516128999999</v>
      </c>
      <c r="AP15" s="214">
        <v>0.16996666666999999</v>
      </c>
      <c r="AQ15" s="214">
        <v>0.15509677419000001</v>
      </c>
      <c r="AR15" s="214">
        <v>0.15163333333000001</v>
      </c>
      <c r="AS15" s="214">
        <v>0.13764516129000001</v>
      </c>
      <c r="AT15" s="214">
        <v>0.11290322580999999</v>
      </c>
      <c r="AU15" s="214">
        <v>0.18240000000000001</v>
      </c>
      <c r="AV15" s="214">
        <v>0.16506451613000001</v>
      </c>
      <c r="AW15" s="214">
        <v>0.18616666667000001</v>
      </c>
      <c r="AX15" s="214">
        <v>0.18193548387</v>
      </c>
      <c r="AY15" s="214">
        <v>0.16580645160999999</v>
      </c>
      <c r="AZ15" s="214">
        <v>0.18506896551999999</v>
      </c>
      <c r="BA15" s="214">
        <v>0.16206451613</v>
      </c>
      <c r="BB15" s="214">
        <v>0.16689999999999999</v>
      </c>
      <c r="BC15" s="214">
        <v>0.162913</v>
      </c>
      <c r="BD15" s="214">
        <v>0.1623163</v>
      </c>
      <c r="BE15" s="355">
        <v>0.16275390000000001</v>
      </c>
      <c r="BF15" s="355">
        <v>0.16302749999999999</v>
      </c>
      <c r="BG15" s="355">
        <v>0.1636599</v>
      </c>
      <c r="BH15" s="355">
        <v>0.1638539</v>
      </c>
      <c r="BI15" s="355">
        <v>0.16466980000000001</v>
      </c>
      <c r="BJ15" s="355">
        <v>0.16511429999999999</v>
      </c>
      <c r="BK15" s="355">
        <v>0.1652622</v>
      </c>
      <c r="BL15" s="355">
        <v>0.1662689</v>
      </c>
      <c r="BM15" s="355">
        <v>0.166218</v>
      </c>
      <c r="BN15" s="355">
        <v>0.16685459999999999</v>
      </c>
      <c r="BO15" s="355">
        <v>0.16703570000000001</v>
      </c>
      <c r="BP15" s="355">
        <v>0.16646810000000001</v>
      </c>
      <c r="BQ15" s="355">
        <v>0.16690650000000001</v>
      </c>
      <c r="BR15" s="355">
        <v>0.1669582</v>
      </c>
      <c r="BS15" s="355">
        <v>0.1676096</v>
      </c>
      <c r="BT15" s="355">
        <v>0.16779649999999999</v>
      </c>
      <c r="BU15" s="355">
        <v>0.1688547</v>
      </c>
      <c r="BV15" s="355">
        <v>0.1692601</v>
      </c>
    </row>
    <row r="16" spans="1:74" ht="11.1" customHeight="1" x14ac:dyDescent="0.2">
      <c r="A16" s="76" t="s">
        <v>19</v>
      </c>
      <c r="B16" s="185" t="s">
        <v>578</v>
      </c>
      <c r="C16" s="214">
        <v>17.846354839</v>
      </c>
      <c r="D16" s="214">
        <v>16.098931034</v>
      </c>
      <c r="E16" s="214">
        <v>-1.2192258064999999</v>
      </c>
      <c r="F16" s="214">
        <v>-4.6859000000000002</v>
      </c>
      <c r="G16" s="214">
        <v>-9.3036774193999996</v>
      </c>
      <c r="H16" s="214">
        <v>-7.8666999999999998</v>
      </c>
      <c r="I16" s="214">
        <v>-4.4331290323000001</v>
      </c>
      <c r="J16" s="214">
        <v>-5.4639354839000003</v>
      </c>
      <c r="K16" s="214">
        <v>-9.8209999999999997</v>
      </c>
      <c r="L16" s="214">
        <v>-7.9251612903000002</v>
      </c>
      <c r="M16" s="214">
        <v>4.3117333333000003</v>
      </c>
      <c r="N16" s="214">
        <v>12.63483871</v>
      </c>
      <c r="O16" s="214">
        <v>23.617161289999999</v>
      </c>
      <c r="P16" s="214">
        <v>21.884035713999999</v>
      </c>
      <c r="Q16" s="214">
        <v>12.471193548</v>
      </c>
      <c r="R16" s="214">
        <v>-4.7027000000000001</v>
      </c>
      <c r="S16" s="214">
        <v>-13.747354839</v>
      </c>
      <c r="T16" s="214">
        <v>-12.624766666999999</v>
      </c>
      <c r="U16" s="214">
        <v>-9.0498064516000003</v>
      </c>
      <c r="V16" s="214">
        <v>-8.9631612903000004</v>
      </c>
      <c r="W16" s="214">
        <v>-12.0365</v>
      </c>
      <c r="X16" s="214">
        <v>-8.4169999999999998</v>
      </c>
      <c r="Y16" s="214">
        <v>7.1941333332999999</v>
      </c>
      <c r="Z16" s="214">
        <v>23.395483871</v>
      </c>
      <c r="AA16" s="214">
        <v>31.182806452000001</v>
      </c>
      <c r="AB16" s="214">
        <v>26.00525</v>
      </c>
      <c r="AC16" s="214">
        <v>11.384387096999999</v>
      </c>
      <c r="AD16" s="214">
        <v>-7.1913</v>
      </c>
      <c r="AE16" s="214">
        <v>-15.412903225999999</v>
      </c>
      <c r="AF16" s="214">
        <v>-15.4262</v>
      </c>
      <c r="AG16" s="214">
        <v>-12.826806452</v>
      </c>
      <c r="AH16" s="214">
        <v>-12.046322581</v>
      </c>
      <c r="AI16" s="214">
        <v>-14.0472</v>
      </c>
      <c r="AJ16" s="214">
        <v>-12.854290323000001</v>
      </c>
      <c r="AK16" s="214">
        <v>5.3417333332999997</v>
      </c>
      <c r="AL16" s="214">
        <v>9.3008064515999997</v>
      </c>
      <c r="AM16" s="214">
        <v>23.528129031999999</v>
      </c>
      <c r="AN16" s="214">
        <v>26.459571429</v>
      </c>
      <c r="AO16" s="214">
        <v>6.2271290322999997</v>
      </c>
      <c r="AP16" s="214">
        <v>-10.718366667</v>
      </c>
      <c r="AQ16" s="214">
        <v>-16.025806452000001</v>
      </c>
      <c r="AR16" s="214">
        <v>-12.125066667</v>
      </c>
      <c r="AS16" s="214">
        <v>-9.0837419355000009</v>
      </c>
      <c r="AT16" s="214">
        <v>-9.9760645160999992</v>
      </c>
      <c r="AU16" s="214">
        <v>-12.436966667</v>
      </c>
      <c r="AV16" s="214">
        <v>-10.614548386999999</v>
      </c>
      <c r="AW16" s="214">
        <v>0.42713333332999998</v>
      </c>
      <c r="AX16" s="214">
        <v>8.5572903226000001</v>
      </c>
      <c r="AY16" s="214">
        <v>23.582741935000001</v>
      </c>
      <c r="AZ16" s="214">
        <v>13.916862069</v>
      </c>
      <c r="BA16" s="214">
        <v>1.9049354838999999</v>
      </c>
      <c r="BB16" s="214">
        <v>-5.3873666667000002</v>
      </c>
      <c r="BC16" s="214">
        <v>-9.3986971013999998</v>
      </c>
      <c r="BD16" s="214">
        <v>-7.6428597428999998</v>
      </c>
      <c r="BE16" s="355">
        <v>-4.3345659999999997</v>
      </c>
      <c r="BF16" s="355">
        <v>-5.9562429999999997</v>
      </c>
      <c r="BG16" s="355">
        <v>-9.3550280000000008</v>
      </c>
      <c r="BH16" s="355">
        <v>-8.0252440000000007</v>
      </c>
      <c r="BI16" s="355">
        <v>3.9342540000000001</v>
      </c>
      <c r="BJ16" s="355">
        <v>16.543500000000002</v>
      </c>
      <c r="BK16" s="355">
        <v>24.02291</v>
      </c>
      <c r="BL16" s="355">
        <v>21.12013</v>
      </c>
      <c r="BM16" s="355">
        <v>7.4023320000000004</v>
      </c>
      <c r="BN16" s="355">
        <v>-5.7665170000000003</v>
      </c>
      <c r="BO16" s="355">
        <v>-11.471590000000001</v>
      </c>
      <c r="BP16" s="355">
        <v>-10.640330000000001</v>
      </c>
      <c r="BQ16" s="355">
        <v>-7.5987109999999998</v>
      </c>
      <c r="BR16" s="355">
        <v>-7.1430670000000003</v>
      </c>
      <c r="BS16" s="355">
        <v>-11.48213</v>
      </c>
      <c r="BT16" s="355">
        <v>-10.26826</v>
      </c>
      <c r="BU16" s="355">
        <v>2.8929830000000001</v>
      </c>
      <c r="BV16" s="355">
        <v>16.314039999999999</v>
      </c>
    </row>
    <row r="17" spans="1:74" ht="11.1" customHeight="1" x14ac:dyDescent="0.2">
      <c r="A17" s="71" t="s">
        <v>995</v>
      </c>
      <c r="B17" s="185" t="s">
        <v>580</v>
      </c>
      <c r="C17" s="214">
        <v>88.883741870999998</v>
      </c>
      <c r="D17" s="214">
        <v>85.800205344999995</v>
      </c>
      <c r="E17" s="214">
        <v>67.912176161000005</v>
      </c>
      <c r="F17" s="214">
        <v>64.256326232999996</v>
      </c>
      <c r="G17" s="214">
        <v>59.976241418999997</v>
      </c>
      <c r="H17" s="214">
        <v>61.419889967000003</v>
      </c>
      <c r="I17" s="214">
        <v>67.293373613</v>
      </c>
      <c r="J17" s="214">
        <v>65.267746097</v>
      </c>
      <c r="K17" s="214">
        <v>60.727159133000001</v>
      </c>
      <c r="L17" s="214">
        <v>62.406586386999997</v>
      </c>
      <c r="M17" s="214">
        <v>74.1308188</v>
      </c>
      <c r="N17" s="214">
        <v>81.827231902999998</v>
      </c>
      <c r="O17" s="214">
        <v>93.011146418999999</v>
      </c>
      <c r="P17" s="214">
        <v>91.190113036</v>
      </c>
      <c r="Q17" s="214">
        <v>81.108537644999998</v>
      </c>
      <c r="R17" s="214">
        <v>64.722858099999996</v>
      </c>
      <c r="S17" s="214">
        <v>55.261871612999997</v>
      </c>
      <c r="T17" s="214">
        <v>56.745320833000001</v>
      </c>
      <c r="U17" s="214">
        <v>61.663470773999997</v>
      </c>
      <c r="V17" s="214">
        <v>61.551768193999997</v>
      </c>
      <c r="W17" s="214">
        <v>58.935705032999998</v>
      </c>
      <c r="X17" s="214">
        <v>61.871319935000002</v>
      </c>
      <c r="Y17" s="214">
        <v>78.508353</v>
      </c>
      <c r="Z17" s="214">
        <v>95.098819710000001</v>
      </c>
      <c r="AA17" s="214">
        <v>103.58945632</v>
      </c>
      <c r="AB17" s="214">
        <v>97.283058249999996</v>
      </c>
      <c r="AC17" s="214">
        <v>82.468315032000007</v>
      </c>
      <c r="AD17" s="214">
        <v>64.813392867000005</v>
      </c>
      <c r="AE17" s="214">
        <v>57.561825902999999</v>
      </c>
      <c r="AF17" s="214">
        <v>57.594158833000002</v>
      </c>
      <c r="AG17" s="214">
        <v>60.837221452000001</v>
      </c>
      <c r="AH17" s="214">
        <v>62.656617580999999</v>
      </c>
      <c r="AI17" s="214">
        <v>60.903371767000003</v>
      </c>
      <c r="AJ17" s="214">
        <v>63.471425418999999</v>
      </c>
      <c r="AK17" s="214">
        <v>82.016576366999999</v>
      </c>
      <c r="AL17" s="214">
        <v>86.654267032000007</v>
      </c>
      <c r="AM17" s="214">
        <v>100.96991077</v>
      </c>
      <c r="AN17" s="214">
        <v>103.95987336</v>
      </c>
      <c r="AO17" s="214">
        <v>83.294503065000001</v>
      </c>
      <c r="AP17" s="214">
        <v>66.290874900000006</v>
      </c>
      <c r="AQ17" s="214">
        <v>60.002106128999998</v>
      </c>
      <c r="AR17" s="214">
        <v>64.426839432999998</v>
      </c>
      <c r="AS17" s="214">
        <v>67.885567065000004</v>
      </c>
      <c r="AT17" s="214">
        <v>67.216796451999997</v>
      </c>
      <c r="AU17" s="214">
        <v>64.524578066999993</v>
      </c>
      <c r="AV17" s="214">
        <v>65.827659386999997</v>
      </c>
      <c r="AW17" s="214">
        <v>76.764205732999997</v>
      </c>
      <c r="AX17" s="214">
        <v>84.589173226</v>
      </c>
      <c r="AY17" s="214">
        <v>101.17493794000001</v>
      </c>
      <c r="AZ17" s="214">
        <v>92.435875103000001</v>
      </c>
      <c r="BA17" s="214">
        <v>77.560118129000003</v>
      </c>
      <c r="BB17" s="214">
        <v>70.678140666999994</v>
      </c>
      <c r="BC17" s="214">
        <v>65.686558399000006</v>
      </c>
      <c r="BD17" s="214">
        <v>67.377446957000004</v>
      </c>
      <c r="BE17" s="355">
        <v>70.866650000000007</v>
      </c>
      <c r="BF17" s="355">
        <v>69.226789999999994</v>
      </c>
      <c r="BG17" s="355">
        <v>65.603149999999999</v>
      </c>
      <c r="BH17" s="355">
        <v>66.972319999999996</v>
      </c>
      <c r="BI17" s="355">
        <v>79.177120000000002</v>
      </c>
      <c r="BJ17" s="355">
        <v>93.029499999999999</v>
      </c>
      <c r="BK17" s="355">
        <v>101.2546</v>
      </c>
      <c r="BL17" s="355">
        <v>98.413830000000004</v>
      </c>
      <c r="BM17" s="355">
        <v>84.235439999999997</v>
      </c>
      <c r="BN17" s="355">
        <v>70.765090000000001</v>
      </c>
      <c r="BO17" s="355">
        <v>64.960030000000003</v>
      </c>
      <c r="BP17" s="355">
        <v>65.608450000000005</v>
      </c>
      <c r="BQ17" s="355">
        <v>69.052359999999993</v>
      </c>
      <c r="BR17" s="355">
        <v>69.201520000000002</v>
      </c>
      <c r="BS17" s="355">
        <v>64.773030000000006</v>
      </c>
      <c r="BT17" s="355">
        <v>65.840019999999996</v>
      </c>
      <c r="BU17" s="355">
        <v>79.565629999999999</v>
      </c>
      <c r="BV17" s="355">
        <v>93.774339999999995</v>
      </c>
    </row>
    <row r="18" spans="1:74" ht="11.1" customHeight="1" x14ac:dyDescent="0.2">
      <c r="A18" s="76" t="s">
        <v>695</v>
      </c>
      <c r="B18" s="185" t="s">
        <v>146</v>
      </c>
      <c r="C18" s="214">
        <v>2.5179579354999999E-2</v>
      </c>
      <c r="D18" s="214">
        <v>0.42917289172</v>
      </c>
      <c r="E18" s="214">
        <v>0.72519809322999995</v>
      </c>
      <c r="F18" s="214">
        <v>0.84590326332999999</v>
      </c>
      <c r="G18" s="214">
        <v>0.46997464386999999</v>
      </c>
      <c r="H18" s="214">
        <v>0.85857480333000002</v>
      </c>
      <c r="I18" s="214">
        <v>-0.52660522968000001</v>
      </c>
      <c r="J18" s="214">
        <v>-0.46734500419000002</v>
      </c>
      <c r="K18" s="214">
        <v>-0.48694419667</v>
      </c>
      <c r="L18" s="214">
        <v>-1.0813375765</v>
      </c>
      <c r="M18" s="214">
        <v>-1.8695107033</v>
      </c>
      <c r="N18" s="214">
        <v>-1.0560972945</v>
      </c>
      <c r="O18" s="214">
        <v>-0.14716710128999999</v>
      </c>
      <c r="P18" s="214">
        <v>0.49390096570999997</v>
      </c>
      <c r="Q18" s="214">
        <v>0.21746864290000001</v>
      </c>
      <c r="R18" s="214">
        <v>0.85901939999999999</v>
      </c>
      <c r="S18" s="214">
        <v>1.2692539403</v>
      </c>
      <c r="T18" s="214">
        <v>1.3518494967000001</v>
      </c>
      <c r="U18" s="214">
        <v>0.47608460871000002</v>
      </c>
      <c r="V18" s="214">
        <v>0.62169852064999997</v>
      </c>
      <c r="W18" s="214">
        <v>-3.6702403332999997E-2</v>
      </c>
      <c r="X18" s="214">
        <v>-1.6532794806</v>
      </c>
      <c r="Y18" s="214">
        <v>-1.2781110033</v>
      </c>
      <c r="Z18" s="214">
        <v>-0.87872257934999998</v>
      </c>
      <c r="AA18" s="214">
        <v>0.25538197258000001</v>
      </c>
      <c r="AB18" s="214">
        <v>0.99322588857000005</v>
      </c>
      <c r="AC18" s="214">
        <v>0.36028180581000002</v>
      </c>
      <c r="AD18" s="214">
        <v>0.76440629999999998</v>
      </c>
      <c r="AE18" s="214">
        <v>1.0397308345</v>
      </c>
      <c r="AF18" s="214">
        <v>0.78958813000000005</v>
      </c>
      <c r="AG18" s="214">
        <v>2.5516673226E-2</v>
      </c>
      <c r="AH18" s="214">
        <v>-0.10082405999999999</v>
      </c>
      <c r="AI18" s="214">
        <v>-0.37477886999999999</v>
      </c>
      <c r="AJ18" s="214">
        <v>-1.5420473826000001</v>
      </c>
      <c r="AK18" s="214">
        <v>-3.0801784632999998</v>
      </c>
      <c r="AL18" s="214">
        <v>0.15428342194</v>
      </c>
      <c r="AM18" s="214">
        <v>4.5203608387000001E-2</v>
      </c>
      <c r="AN18" s="214">
        <v>1.3645188242999999</v>
      </c>
      <c r="AO18" s="214">
        <v>0.95306774160999996</v>
      </c>
      <c r="AP18" s="214">
        <v>1.43537973</v>
      </c>
      <c r="AQ18" s="214">
        <v>0.49265309709999999</v>
      </c>
      <c r="AR18" s="214">
        <v>-0.49847179667000002</v>
      </c>
      <c r="AS18" s="214">
        <v>-0.49492803289999998</v>
      </c>
      <c r="AT18" s="214">
        <v>-0.27287135580999999</v>
      </c>
      <c r="AU18" s="214">
        <v>-0.52712126999999998</v>
      </c>
      <c r="AV18" s="214">
        <v>-1.1454797468</v>
      </c>
      <c r="AW18" s="214">
        <v>-1.2310511967</v>
      </c>
      <c r="AX18" s="214">
        <v>-0.63871919773999997</v>
      </c>
      <c r="AY18" s="214">
        <v>-0.19628403257999999</v>
      </c>
      <c r="AZ18" s="214">
        <v>0.21076206414000001</v>
      </c>
      <c r="BA18" s="214">
        <v>-0.97053448386999996</v>
      </c>
      <c r="BB18" s="214">
        <v>-0.31046693332999997</v>
      </c>
      <c r="BC18" s="214">
        <v>-0.75330969861999997</v>
      </c>
      <c r="BD18" s="214">
        <v>0.50271374286000003</v>
      </c>
      <c r="BE18" s="355">
        <v>8.6955000000000001E-3</v>
      </c>
      <c r="BF18" s="355">
        <v>1.232415</v>
      </c>
      <c r="BG18" s="355">
        <v>7.2573200000000004E-2</v>
      </c>
      <c r="BH18" s="355">
        <v>-1.5768089999999999</v>
      </c>
      <c r="BI18" s="355">
        <v>-0.1906409</v>
      </c>
      <c r="BJ18" s="355">
        <v>0.59299630000000003</v>
      </c>
      <c r="BK18" s="355">
        <v>0.63143570000000004</v>
      </c>
      <c r="BL18" s="355">
        <v>-0.78597890000000004</v>
      </c>
      <c r="BM18" s="355">
        <v>-0.25497249999999999</v>
      </c>
      <c r="BN18" s="355">
        <v>0.29715780000000003</v>
      </c>
      <c r="BO18" s="355">
        <v>0.366172</v>
      </c>
      <c r="BP18" s="355">
        <v>0.97581099999999998</v>
      </c>
      <c r="BQ18" s="355">
        <v>1.785833</v>
      </c>
      <c r="BR18" s="355">
        <v>1.384004</v>
      </c>
      <c r="BS18" s="355">
        <v>0.93201210000000001</v>
      </c>
      <c r="BT18" s="355">
        <v>0.4435655</v>
      </c>
      <c r="BU18" s="355">
        <v>1.68776E-2</v>
      </c>
      <c r="BV18" s="355">
        <v>0.49764969999999997</v>
      </c>
    </row>
    <row r="19" spans="1:74" ht="11.1" customHeight="1" x14ac:dyDescent="0.2">
      <c r="A19" s="77" t="s">
        <v>996</v>
      </c>
      <c r="B19" s="185" t="s">
        <v>579</v>
      </c>
      <c r="C19" s="214">
        <v>88.908921449999994</v>
      </c>
      <c r="D19" s="214">
        <v>86.229378237000006</v>
      </c>
      <c r="E19" s="214">
        <v>68.637374254999997</v>
      </c>
      <c r="F19" s="214">
        <v>65.102229496999996</v>
      </c>
      <c r="G19" s="214">
        <v>60.446216063000001</v>
      </c>
      <c r="H19" s="214">
        <v>62.278464769999999</v>
      </c>
      <c r="I19" s="214">
        <v>66.766768382999999</v>
      </c>
      <c r="J19" s="214">
        <v>64.800401093000005</v>
      </c>
      <c r="K19" s="214">
        <v>60.240214936999998</v>
      </c>
      <c r="L19" s="214">
        <v>61.325248811000002</v>
      </c>
      <c r="M19" s="214">
        <v>72.261308096999997</v>
      </c>
      <c r="N19" s="214">
        <v>80.771134609000001</v>
      </c>
      <c r="O19" s="214">
        <v>92.863979318000005</v>
      </c>
      <c r="P19" s="214">
        <v>91.684014000999994</v>
      </c>
      <c r="Q19" s="214">
        <v>81.326006288000002</v>
      </c>
      <c r="R19" s="214">
        <v>65.581877500000004</v>
      </c>
      <c r="S19" s="214">
        <v>56.531125553000003</v>
      </c>
      <c r="T19" s="214">
        <v>58.097170329999997</v>
      </c>
      <c r="U19" s="214">
        <v>62.139555383000001</v>
      </c>
      <c r="V19" s="214">
        <v>62.173466714</v>
      </c>
      <c r="W19" s="214">
        <v>58.899002629999998</v>
      </c>
      <c r="X19" s="214">
        <v>60.218040455000001</v>
      </c>
      <c r="Y19" s="214">
        <v>77.230241996999993</v>
      </c>
      <c r="Z19" s="214">
        <v>94.220097129999999</v>
      </c>
      <c r="AA19" s="214">
        <v>103.84483830000001</v>
      </c>
      <c r="AB19" s="214">
        <v>98.276284138999998</v>
      </c>
      <c r="AC19" s="214">
        <v>82.828596837999996</v>
      </c>
      <c r="AD19" s="214">
        <v>65.577799166999995</v>
      </c>
      <c r="AE19" s="214">
        <v>58.601556737999999</v>
      </c>
      <c r="AF19" s="214">
        <v>58.383746963</v>
      </c>
      <c r="AG19" s="214">
        <v>60.862738125</v>
      </c>
      <c r="AH19" s="214">
        <v>62.555793520999998</v>
      </c>
      <c r="AI19" s="214">
        <v>60.528592897000003</v>
      </c>
      <c r="AJ19" s="214">
        <v>61.929378036999999</v>
      </c>
      <c r="AK19" s="214">
        <v>78.936397903</v>
      </c>
      <c r="AL19" s="214">
        <v>86.808550453999999</v>
      </c>
      <c r="AM19" s="214">
        <v>101.01511438</v>
      </c>
      <c r="AN19" s="214">
        <v>105.32439218</v>
      </c>
      <c r="AO19" s="214">
        <v>84.247570805999999</v>
      </c>
      <c r="AP19" s="214">
        <v>67.72625463</v>
      </c>
      <c r="AQ19" s="214">
        <v>60.494759225999999</v>
      </c>
      <c r="AR19" s="214">
        <v>63.928367637000001</v>
      </c>
      <c r="AS19" s="214">
        <v>67.390639031999996</v>
      </c>
      <c r="AT19" s="214">
        <v>66.943925096000001</v>
      </c>
      <c r="AU19" s="214">
        <v>63.997456796999998</v>
      </c>
      <c r="AV19" s="214">
        <v>64.682179640000001</v>
      </c>
      <c r="AW19" s="214">
        <v>75.533154537000001</v>
      </c>
      <c r="AX19" s="214">
        <v>83.950454027999996</v>
      </c>
      <c r="AY19" s="214">
        <v>100.9786539</v>
      </c>
      <c r="AZ19" s="214">
        <v>92.646637167999998</v>
      </c>
      <c r="BA19" s="214">
        <v>76.589583645000005</v>
      </c>
      <c r="BB19" s="214">
        <v>70.367673733000004</v>
      </c>
      <c r="BC19" s="214">
        <v>64.933248699999993</v>
      </c>
      <c r="BD19" s="214">
        <v>67.880160700000005</v>
      </c>
      <c r="BE19" s="355">
        <v>70.875349999999997</v>
      </c>
      <c r="BF19" s="355">
        <v>70.459209999999999</v>
      </c>
      <c r="BG19" s="355">
        <v>65.675719999999998</v>
      </c>
      <c r="BH19" s="355">
        <v>65.395510000000002</v>
      </c>
      <c r="BI19" s="355">
        <v>78.98648</v>
      </c>
      <c r="BJ19" s="355">
        <v>93.622489999999999</v>
      </c>
      <c r="BK19" s="355">
        <v>101.886</v>
      </c>
      <c r="BL19" s="355">
        <v>97.627859999999998</v>
      </c>
      <c r="BM19" s="355">
        <v>83.980469999999997</v>
      </c>
      <c r="BN19" s="355">
        <v>71.062250000000006</v>
      </c>
      <c r="BO19" s="355">
        <v>65.3262</v>
      </c>
      <c r="BP19" s="355">
        <v>66.58426</v>
      </c>
      <c r="BQ19" s="355">
        <v>70.838200000000001</v>
      </c>
      <c r="BR19" s="355">
        <v>70.585520000000002</v>
      </c>
      <c r="BS19" s="355">
        <v>65.70505</v>
      </c>
      <c r="BT19" s="355">
        <v>66.283590000000004</v>
      </c>
      <c r="BU19" s="355">
        <v>79.582509999999999</v>
      </c>
      <c r="BV19" s="355">
        <v>94.271990000000002</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355"/>
      <c r="BF20" s="355"/>
      <c r="BG20" s="355"/>
      <c r="BH20" s="355"/>
      <c r="BI20" s="355"/>
      <c r="BJ20" s="355"/>
      <c r="BK20" s="355"/>
      <c r="BL20" s="355"/>
      <c r="BM20" s="355"/>
      <c r="BN20" s="355"/>
      <c r="BO20" s="355"/>
      <c r="BP20" s="355"/>
      <c r="BQ20" s="355"/>
      <c r="BR20" s="355"/>
      <c r="BS20" s="355"/>
      <c r="BT20" s="355"/>
      <c r="BU20" s="355"/>
      <c r="BV20" s="355"/>
    </row>
    <row r="21" spans="1:74" ht="11.1" customHeight="1" x14ac:dyDescent="0.2">
      <c r="A21" s="71"/>
      <c r="B21" s="78" t="s">
        <v>1004</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393"/>
      <c r="BF21" s="393"/>
      <c r="BG21" s="393"/>
      <c r="BH21" s="393"/>
      <c r="BI21" s="393"/>
      <c r="BJ21" s="393"/>
      <c r="BK21" s="393"/>
      <c r="BL21" s="393"/>
      <c r="BM21" s="393"/>
      <c r="BN21" s="393"/>
      <c r="BO21" s="393"/>
      <c r="BP21" s="393"/>
      <c r="BQ21" s="393"/>
      <c r="BR21" s="393"/>
      <c r="BS21" s="393"/>
      <c r="BT21" s="393"/>
      <c r="BU21" s="393"/>
      <c r="BV21" s="393"/>
    </row>
    <row r="22" spans="1:74" ht="11.1" customHeight="1" x14ac:dyDescent="0.2">
      <c r="A22" s="76" t="s">
        <v>696</v>
      </c>
      <c r="B22" s="185" t="s">
        <v>581</v>
      </c>
      <c r="C22" s="214">
        <v>25.624741934999999</v>
      </c>
      <c r="D22" s="214">
        <v>22.829517241000001</v>
      </c>
      <c r="E22" s="214">
        <v>13.004806452</v>
      </c>
      <c r="F22" s="214">
        <v>9.3070000000000004</v>
      </c>
      <c r="G22" s="214">
        <v>5.2607419354999996</v>
      </c>
      <c r="H22" s="214">
        <v>4.1111666667</v>
      </c>
      <c r="I22" s="214">
        <v>3.4682580645000001</v>
      </c>
      <c r="J22" s="214">
        <v>3.4065806452</v>
      </c>
      <c r="K22" s="214">
        <v>3.9537</v>
      </c>
      <c r="L22" s="214">
        <v>7.7453225805999999</v>
      </c>
      <c r="M22" s="214">
        <v>16.071133332999999</v>
      </c>
      <c r="N22" s="214">
        <v>21.623999999999999</v>
      </c>
      <c r="O22" s="214">
        <v>28.138419355</v>
      </c>
      <c r="P22" s="214">
        <v>26.788642856999999</v>
      </c>
      <c r="Q22" s="214">
        <v>21.363290323000001</v>
      </c>
      <c r="R22" s="214">
        <v>12.213966666999999</v>
      </c>
      <c r="S22" s="214">
        <v>6.2329354839000004</v>
      </c>
      <c r="T22" s="214">
        <v>4.2553000000000001</v>
      </c>
      <c r="U22" s="214">
        <v>3.5970322581</v>
      </c>
      <c r="V22" s="214">
        <v>3.4751935484000001</v>
      </c>
      <c r="W22" s="214">
        <v>3.9267666666999999</v>
      </c>
      <c r="X22" s="214">
        <v>7.1828387097000004</v>
      </c>
      <c r="Y22" s="214">
        <v>17.250933332999999</v>
      </c>
      <c r="Z22" s="214">
        <v>27.361129032000001</v>
      </c>
      <c r="AA22" s="214">
        <v>33.456645160999997</v>
      </c>
      <c r="AB22" s="214">
        <v>30.460892857000001</v>
      </c>
      <c r="AC22" s="214">
        <v>22.577483870999998</v>
      </c>
      <c r="AD22" s="214">
        <v>11.871133333</v>
      </c>
      <c r="AE22" s="214">
        <v>6.5628709677000003</v>
      </c>
      <c r="AF22" s="214">
        <v>4.1863666666999997</v>
      </c>
      <c r="AG22" s="214">
        <v>3.6380967742000001</v>
      </c>
      <c r="AH22" s="214">
        <v>3.3929677419000002</v>
      </c>
      <c r="AI22" s="214">
        <v>4.0576999999999996</v>
      </c>
      <c r="AJ22" s="214">
        <v>6.8410645161000003</v>
      </c>
      <c r="AK22" s="214">
        <v>18.117366666999999</v>
      </c>
      <c r="AL22" s="214">
        <v>23.125290323000002</v>
      </c>
      <c r="AM22" s="214">
        <v>30.186645161000001</v>
      </c>
      <c r="AN22" s="214">
        <v>32.319071428999997</v>
      </c>
      <c r="AO22" s="214">
        <v>20.446290322999999</v>
      </c>
      <c r="AP22" s="214">
        <v>10.795833332999999</v>
      </c>
      <c r="AQ22" s="214">
        <v>5.7984516129000001</v>
      </c>
      <c r="AR22" s="214">
        <v>4.1291000000000002</v>
      </c>
      <c r="AS22" s="214">
        <v>3.4854516128999999</v>
      </c>
      <c r="AT22" s="214">
        <v>3.3150322581</v>
      </c>
      <c r="AU22" s="214">
        <v>3.605</v>
      </c>
      <c r="AV22" s="214">
        <v>6.4954838710000002</v>
      </c>
      <c r="AW22" s="214">
        <v>13.476800000000001</v>
      </c>
      <c r="AX22" s="214">
        <v>19.022645161</v>
      </c>
      <c r="AY22" s="214">
        <v>28.680580644999999</v>
      </c>
      <c r="AZ22" s="214">
        <v>24.071068965999999</v>
      </c>
      <c r="BA22" s="214">
        <v>14.714645161</v>
      </c>
      <c r="BB22" s="214">
        <v>11.005800000000001</v>
      </c>
      <c r="BC22" s="214">
        <v>6.5648369999999998</v>
      </c>
      <c r="BD22" s="214">
        <v>4.2312570000000003</v>
      </c>
      <c r="BE22" s="355">
        <v>3.6326909999999999</v>
      </c>
      <c r="BF22" s="355">
        <v>3.4251680000000002</v>
      </c>
      <c r="BG22" s="355">
        <v>3.8339439999999998</v>
      </c>
      <c r="BH22" s="355">
        <v>6.8237709999999998</v>
      </c>
      <c r="BI22" s="355">
        <v>15.19134</v>
      </c>
      <c r="BJ22" s="355">
        <v>23.566140000000001</v>
      </c>
      <c r="BK22" s="355">
        <v>28.929790000000001</v>
      </c>
      <c r="BL22" s="355">
        <v>26.390519999999999</v>
      </c>
      <c r="BM22" s="355">
        <v>19.30678</v>
      </c>
      <c r="BN22" s="355">
        <v>11.4163</v>
      </c>
      <c r="BO22" s="355">
        <v>6.6702339999999998</v>
      </c>
      <c r="BP22" s="355">
        <v>4.2495099999999999</v>
      </c>
      <c r="BQ22" s="355">
        <v>3.6531180000000001</v>
      </c>
      <c r="BR22" s="355">
        <v>3.451889</v>
      </c>
      <c r="BS22" s="355">
        <v>3.8584339999999999</v>
      </c>
      <c r="BT22" s="355">
        <v>7.0039569999999998</v>
      </c>
      <c r="BU22" s="355">
        <v>15.45989</v>
      </c>
      <c r="BV22" s="355">
        <v>23.815159999999999</v>
      </c>
    </row>
    <row r="23" spans="1:74" ht="11.1" customHeight="1" x14ac:dyDescent="0.2">
      <c r="A23" s="76" t="s">
        <v>697</v>
      </c>
      <c r="B23" s="185" t="s">
        <v>582</v>
      </c>
      <c r="C23" s="214">
        <v>14.382580645000001</v>
      </c>
      <c r="D23" s="214">
        <v>13.34637931</v>
      </c>
      <c r="E23" s="214">
        <v>8.4375483870999997</v>
      </c>
      <c r="F23" s="214">
        <v>6.9646333333000001</v>
      </c>
      <c r="G23" s="214">
        <v>4.8108709676999997</v>
      </c>
      <c r="H23" s="214">
        <v>4.3690333333</v>
      </c>
      <c r="I23" s="214">
        <v>4.0159677418999999</v>
      </c>
      <c r="J23" s="214">
        <v>4.3056129032000001</v>
      </c>
      <c r="K23" s="214">
        <v>4.7218999999999998</v>
      </c>
      <c r="L23" s="214">
        <v>6.8634838709999997</v>
      </c>
      <c r="M23" s="214">
        <v>10.2692</v>
      </c>
      <c r="N23" s="214">
        <v>12.607548387</v>
      </c>
      <c r="O23" s="214">
        <v>15.451096774</v>
      </c>
      <c r="P23" s="214">
        <v>15.321928571000001</v>
      </c>
      <c r="Q23" s="214">
        <v>12.69216129</v>
      </c>
      <c r="R23" s="214">
        <v>8.3098333333000003</v>
      </c>
      <c r="S23" s="214">
        <v>5.4467419355000004</v>
      </c>
      <c r="T23" s="214">
        <v>4.5349000000000004</v>
      </c>
      <c r="U23" s="214">
        <v>4.3566451613000003</v>
      </c>
      <c r="V23" s="214">
        <v>4.4199677418999999</v>
      </c>
      <c r="W23" s="214">
        <v>4.7308333332999997</v>
      </c>
      <c r="X23" s="214">
        <v>6.6668064516000003</v>
      </c>
      <c r="Y23" s="214">
        <v>11.5044</v>
      </c>
      <c r="Z23" s="214">
        <v>15.285387096999999</v>
      </c>
      <c r="AA23" s="214">
        <v>18.445</v>
      </c>
      <c r="AB23" s="214">
        <v>17.505392857</v>
      </c>
      <c r="AC23" s="214">
        <v>13.579580645</v>
      </c>
      <c r="AD23" s="214">
        <v>8.3684666666999998</v>
      </c>
      <c r="AE23" s="214">
        <v>5.702</v>
      </c>
      <c r="AF23" s="214">
        <v>4.7152666666999998</v>
      </c>
      <c r="AG23" s="214">
        <v>4.4392903225999998</v>
      </c>
      <c r="AH23" s="214">
        <v>4.4235806452000004</v>
      </c>
      <c r="AI23" s="214">
        <v>4.9641333333000004</v>
      </c>
      <c r="AJ23" s="214">
        <v>6.5282258065000001</v>
      </c>
      <c r="AK23" s="214">
        <v>12.052199999999999</v>
      </c>
      <c r="AL23" s="214">
        <v>13.767516129000001</v>
      </c>
      <c r="AM23" s="214">
        <v>17.166064515999999</v>
      </c>
      <c r="AN23" s="214">
        <v>18.5715</v>
      </c>
      <c r="AO23" s="214">
        <v>12.480387096999999</v>
      </c>
      <c r="AP23" s="214">
        <v>7.8442333333000001</v>
      </c>
      <c r="AQ23" s="214">
        <v>5.2132580644999997</v>
      </c>
      <c r="AR23" s="214">
        <v>4.5121666666999998</v>
      </c>
      <c r="AS23" s="214">
        <v>4.3042903226</v>
      </c>
      <c r="AT23" s="214">
        <v>4.4110967741999998</v>
      </c>
      <c r="AU23" s="214">
        <v>4.6212999999999997</v>
      </c>
      <c r="AV23" s="214">
        <v>6.2399354839000001</v>
      </c>
      <c r="AW23" s="214">
        <v>9.4422999999999995</v>
      </c>
      <c r="AX23" s="214">
        <v>11.36883871</v>
      </c>
      <c r="AY23" s="214">
        <v>16.315290322999999</v>
      </c>
      <c r="AZ23" s="214">
        <v>14.387448276000001</v>
      </c>
      <c r="BA23" s="214">
        <v>9.6313870967999993</v>
      </c>
      <c r="BB23" s="214">
        <v>7.8037333333000003</v>
      </c>
      <c r="BC23" s="214">
        <v>5.6312030000000002</v>
      </c>
      <c r="BD23" s="214">
        <v>4.559126</v>
      </c>
      <c r="BE23" s="355">
        <v>4.4753889999999998</v>
      </c>
      <c r="BF23" s="355">
        <v>4.4886809999999997</v>
      </c>
      <c r="BG23" s="355">
        <v>4.9671799999999999</v>
      </c>
      <c r="BH23" s="355">
        <v>6.6687409999999998</v>
      </c>
      <c r="BI23" s="355">
        <v>10.344950000000001</v>
      </c>
      <c r="BJ23" s="355">
        <v>14.17487</v>
      </c>
      <c r="BK23" s="355">
        <v>17.22906</v>
      </c>
      <c r="BL23" s="355">
        <v>15.3652</v>
      </c>
      <c r="BM23" s="355">
        <v>11.949439999999999</v>
      </c>
      <c r="BN23" s="355">
        <v>8.3505870000000009</v>
      </c>
      <c r="BO23" s="355">
        <v>5.7049110000000001</v>
      </c>
      <c r="BP23" s="355">
        <v>4.6267120000000004</v>
      </c>
      <c r="BQ23" s="355">
        <v>4.5039610000000003</v>
      </c>
      <c r="BR23" s="355">
        <v>4.5365970000000004</v>
      </c>
      <c r="BS23" s="355">
        <v>5.0828879999999996</v>
      </c>
      <c r="BT23" s="355">
        <v>7.0222420000000003</v>
      </c>
      <c r="BU23" s="355">
        <v>10.60122</v>
      </c>
      <c r="BV23" s="355">
        <v>14.41015</v>
      </c>
    </row>
    <row r="24" spans="1:74" ht="11.1" customHeight="1" x14ac:dyDescent="0.2">
      <c r="A24" s="76" t="s">
        <v>699</v>
      </c>
      <c r="B24" s="185" t="s">
        <v>583</v>
      </c>
      <c r="C24" s="214">
        <v>21.479838709999999</v>
      </c>
      <c r="D24" s="214">
        <v>21.490172414</v>
      </c>
      <c r="E24" s="214">
        <v>19.630258065</v>
      </c>
      <c r="F24" s="214">
        <v>19.317133333000001</v>
      </c>
      <c r="G24" s="214">
        <v>18.589709676999998</v>
      </c>
      <c r="H24" s="214">
        <v>18.860399999999998</v>
      </c>
      <c r="I24" s="214">
        <v>18.550903225999999</v>
      </c>
      <c r="J24" s="214">
        <v>18.942516129000001</v>
      </c>
      <c r="K24" s="214">
        <v>19.1678</v>
      </c>
      <c r="L24" s="214">
        <v>19.444709676999999</v>
      </c>
      <c r="M24" s="214">
        <v>20.5749</v>
      </c>
      <c r="N24" s="214">
        <v>20.955225806000001</v>
      </c>
      <c r="O24" s="214">
        <v>21.816225805999998</v>
      </c>
      <c r="P24" s="214">
        <v>22.221178570999999</v>
      </c>
      <c r="Q24" s="214">
        <v>21.097064516</v>
      </c>
      <c r="R24" s="214">
        <v>20.0197</v>
      </c>
      <c r="S24" s="214">
        <v>19.127129031999999</v>
      </c>
      <c r="T24" s="214">
        <v>18.796333333</v>
      </c>
      <c r="U24" s="214">
        <v>18.642419355000001</v>
      </c>
      <c r="V24" s="214">
        <v>19.083967741999999</v>
      </c>
      <c r="W24" s="214">
        <v>19.167899999999999</v>
      </c>
      <c r="X24" s="214">
        <v>19.738193548000002</v>
      </c>
      <c r="Y24" s="214">
        <v>21.745266666999999</v>
      </c>
      <c r="Z24" s="214">
        <v>22.797548386999999</v>
      </c>
      <c r="AA24" s="214">
        <v>23.237709677000002</v>
      </c>
      <c r="AB24" s="214">
        <v>23.479535714000001</v>
      </c>
      <c r="AC24" s="214">
        <v>21.894741934999999</v>
      </c>
      <c r="AD24" s="214">
        <v>20.866066666999998</v>
      </c>
      <c r="AE24" s="214">
        <v>19.490451613000001</v>
      </c>
      <c r="AF24" s="214">
        <v>19.466799999999999</v>
      </c>
      <c r="AG24" s="214">
        <v>19.456903226000001</v>
      </c>
      <c r="AH24" s="214">
        <v>19.569193548000001</v>
      </c>
      <c r="AI24" s="214">
        <v>19.639966666999999</v>
      </c>
      <c r="AJ24" s="214">
        <v>19.618193548000001</v>
      </c>
      <c r="AK24" s="214">
        <v>21.925366666999999</v>
      </c>
      <c r="AL24" s="214">
        <v>22.198903225999999</v>
      </c>
      <c r="AM24" s="214">
        <v>23.131258065000001</v>
      </c>
      <c r="AN24" s="214">
        <v>23.536392856999999</v>
      </c>
      <c r="AO24" s="214">
        <v>21.401677418999999</v>
      </c>
      <c r="AP24" s="214">
        <v>20.251266666999999</v>
      </c>
      <c r="AQ24" s="214">
        <v>19.374645161</v>
      </c>
      <c r="AR24" s="214">
        <v>19.09</v>
      </c>
      <c r="AS24" s="214">
        <v>19.058806451999999</v>
      </c>
      <c r="AT24" s="214">
        <v>19.281709676999998</v>
      </c>
      <c r="AU24" s="214">
        <v>19.217433332999999</v>
      </c>
      <c r="AV24" s="214">
        <v>19.759290322999998</v>
      </c>
      <c r="AW24" s="214">
        <v>21.239000000000001</v>
      </c>
      <c r="AX24" s="214">
        <v>21.638322581000001</v>
      </c>
      <c r="AY24" s="214">
        <v>23.338032257999998</v>
      </c>
      <c r="AZ24" s="214">
        <v>22.926034482999999</v>
      </c>
      <c r="BA24" s="214">
        <v>21.536645160999999</v>
      </c>
      <c r="BB24" s="214">
        <v>20.724033333000001</v>
      </c>
      <c r="BC24" s="214">
        <v>20.010539999999999</v>
      </c>
      <c r="BD24" s="214">
        <v>19.92266</v>
      </c>
      <c r="BE24" s="355">
        <v>19.686299999999999</v>
      </c>
      <c r="BF24" s="355">
        <v>20.039180000000002</v>
      </c>
      <c r="BG24" s="355">
        <v>20.16808</v>
      </c>
      <c r="BH24" s="355">
        <v>20.229520000000001</v>
      </c>
      <c r="BI24" s="355">
        <v>22.128029999999999</v>
      </c>
      <c r="BJ24" s="355">
        <v>22.778569999999998</v>
      </c>
      <c r="BK24" s="355">
        <v>23.335599999999999</v>
      </c>
      <c r="BL24" s="355">
        <v>23.584340000000001</v>
      </c>
      <c r="BM24" s="355">
        <v>21.922920000000001</v>
      </c>
      <c r="BN24" s="355">
        <v>21.19698</v>
      </c>
      <c r="BO24" s="355">
        <v>20.26529</v>
      </c>
      <c r="BP24" s="355">
        <v>20.123169999999998</v>
      </c>
      <c r="BQ24" s="355">
        <v>19.875859999999999</v>
      </c>
      <c r="BR24" s="355">
        <v>20.264869999999998</v>
      </c>
      <c r="BS24" s="355">
        <v>20.455290000000002</v>
      </c>
      <c r="BT24" s="355">
        <v>20.594989999999999</v>
      </c>
      <c r="BU24" s="355">
        <v>22.513539999999999</v>
      </c>
      <c r="BV24" s="355">
        <v>23.15493</v>
      </c>
    </row>
    <row r="25" spans="1:74" ht="11.1" customHeight="1" x14ac:dyDescent="0.2">
      <c r="A25" s="76" t="s">
        <v>700</v>
      </c>
      <c r="B25" s="185" t="s">
        <v>147</v>
      </c>
      <c r="C25" s="214">
        <v>20.929760160000001</v>
      </c>
      <c r="D25" s="214">
        <v>22.225171339999999</v>
      </c>
      <c r="E25" s="214">
        <v>21.745116190000001</v>
      </c>
      <c r="F25" s="214">
        <v>23.81126283</v>
      </c>
      <c r="G25" s="214">
        <v>26.208603159999999</v>
      </c>
      <c r="H25" s="214">
        <v>29.329364770000002</v>
      </c>
      <c r="I25" s="214">
        <v>34.893155479999997</v>
      </c>
      <c r="J25" s="214">
        <v>32.385110769999997</v>
      </c>
      <c r="K25" s="214">
        <v>26.752948270000001</v>
      </c>
      <c r="L25" s="214">
        <v>21.58692623</v>
      </c>
      <c r="M25" s="214">
        <v>19.324841429999999</v>
      </c>
      <c r="N25" s="214">
        <v>19.338779769999999</v>
      </c>
      <c r="O25" s="214">
        <v>20.376947059999999</v>
      </c>
      <c r="P25" s="214">
        <v>20.29958543</v>
      </c>
      <c r="Q25" s="214">
        <v>19.480974029999999</v>
      </c>
      <c r="R25" s="214">
        <v>18.8275775</v>
      </c>
      <c r="S25" s="214">
        <v>19.832512650000002</v>
      </c>
      <c r="T25" s="214">
        <v>24.57167033</v>
      </c>
      <c r="U25" s="214">
        <v>29.391103770000001</v>
      </c>
      <c r="V25" s="214">
        <v>29.049369939999998</v>
      </c>
      <c r="W25" s="214">
        <v>25.049402629999999</v>
      </c>
      <c r="X25" s="214">
        <v>20.5496211</v>
      </c>
      <c r="Y25" s="214">
        <v>20.033975330000001</v>
      </c>
      <c r="Z25" s="214">
        <v>21.573935840000001</v>
      </c>
      <c r="AA25" s="214">
        <v>21.383257650000001</v>
      </c>
      <c r="AB25" s="214">
        <v>19.682462709999999</v>
      </c>
      <c r="AC25" s="214">
        <v>18.090564579999999</v>
      </c>
      <c r="AD25" s="214">
        <v>18.296632500000001</v>
      </c>
      <c r="AE25" s="214">
        <v>20.868685769999999</v>
      </c>
      <c r="AF25" s="214">
        <v>24.02501363</v>
      </c>
      <c r="AG25" s="214">
        <v>27.203318769999999</v>
      </c>
      <c r="AH25" s="214">
        <v>28.961470940000002</v>
      </c>
      <c r="AI25" s="214">
        <v>25.69822623</v>
      </c>
      <c r="AJ25" s="214">
        <v>22.689990940000001</v>
      </c>
      <c r="AK25" s="214">
        <v>20.013064570000001</v>
      </c>
      <c r="AL25" s="214">
        <v>20.60545368</v>
      </c>
      <c r="AM25" s="214">
        <v>23.039824060000001</v>
      </c>
      <c r="AN25" s="214">
        <v>23.235213609999999</v>
      </c>
      <c r="AO25" s="214">
        <v>22.882506289999998</v>
      </c>
      <c r="AP25" s="214">
        <v>22.28235463</v>
      </c>
      <c r="AQ25" s="214">
        <v>23.826694710000002</v>
      </c>
      <c r="AR25" s="214">
        <v>29.778100970000001</v>
      </c>
      <c r="AS25" s="214">
        <v>33.991832580000001</v>
      </c>
      <c r="AT25" s="214">
        <v>33.37402187</v>
      </c>
      <c r="AU25" s="214">
        <v>30.06129013</v>
      </c>
      <c r="AV25" s="214">
        <v>25.730018350000002</v>
      </c>
      <c r="AW25" s="214">
        <v>24.57698787</v>
      </c>
      <c r="AX25" s="214">
        <v>24.882421770000001</v>
      </c>
      <c r="AY25" s="214">
        <v>25.04920229</v>
      </c>
      <c r="AZ25" s="214">
        <v>23.86229234</v>
      </c>
      <c r="BA25" s="214">
        <v>23.860873968</v>
      </c>
      <c r="BB25" s="214">
        <v>24.199940399999999</v>
      </c>
      <c r="BC25" s="214">
        <v>26.245349999999998</v>
      </c>
      <c r="BD25" s="214">
        <v>32.598840000000003</v>
      </c>
      <c r="BE25" s="355">
        <v>36.401949999999999</v>
      </c>
      <c r="BF25" s="355">
        <v>35.834890000000001</v>
      </c>
      <c r="BG25" s="355">
        <v>30.177869999999999</v>
      </c>
      <c r="BH25" s="355">
        <v>25.149419999999999</v>
      </c>
      <c r="BI25" s="355">
        <v>24.323080000000001</v>
      </c>
      <c r="BJ25" s="355">
        <v>25.60323</v>
      </c>
      <c r="BK25" s="355">
        <v>24.609169999999999</v>
      </c>
      <c r="BL25" s="355">
        <v>24.62163</v>
      </c>
      <c r="BM25" s="355">
        <v>23.592379999999999</v>
      </c>
      <c r="BN25" s="355">
        <v>23.304559999999999</v>
      </c>
      <c r="BO25" s="355">
        <v>26.078890000000001</v>
      </c>
      <c r="BP25" s="355">
        <v>30.95063</v>
      </c>
      <c r="BQ25" s="355">
        <v>36.017580000000002</v>
      </c>
      <c r="BR25" s="355">
        <v>35.551589999999997</v>
      </c>
      <c r="BS25" s="355">
        <v>29.67407</v>
      </c>
      <c r="BT25" s="355">
        <v>25.003869999999999</v>
      </c>
      <c r="BU25" s="355">
        <v>23.877700000000001</v>
      </c>
      <c r="BV25" s="355">
        <v>25.260349999999999</v>
      </c>
    </row>
    <row r="26" spans="1:74" ht="11.1" customHeight="1" x14ac:dyDescent="0.2">
      <c r="A26" s="76" t="s">
        <v>698</v>
      </c>
      <c r="B26" s="185" t="s">
        <v>584</v>
      </c>
      <c r="C26" s="214">
        <v>3.8349354838999998</v>
      </c>
      <c r="D26" s="214">
        <v>3.7599310345000001</v>
      </c>
      <c r="E26" s="214">
        <v>3.7743548386999999</v>
      </c>
      <c r="F26" s="214">
        <v>3.7635999999999998</v>
      </c>
      <c r="G26" s="214">
        <v>3.7790967742000001</v>
      </c>
      <c r="H26" s="214">
        <v>3.7551333332999999</v>
      </c>
      <c r="I26" s="214">
        <v>3.8521935483999998</v>
      </c>
      <c r="J26" s="214">
        <v>3.8332258065000002</v>
      </c>
      <c r="K26" s="214">
        <v>3.8552333333000002</v>
      </c>
      <c r="L26" s="214">
        <v>3.8635806451999999</v>
      </c>
      <c r="M26" s="214">
        <v>3.8691333333000002</v>
      </c>
      <c r="N26" s="214">
        <v>3.8348387097000001</v>
      </c>
      <c r="O26" s="214">
        <v>3.9984193548000002</v>
      </c>
      <c r="P26" s="214">
        <v>4.0100714285999999</v>
      </c>
      <c r="Q26" s="214">
        <v>3.9992580645000002</v>
      </c>
      <c r="R26" s="214">
        <v>4.0509000000000004</v>
      </c>
      <c r="S26" s="214">
        <v>4.0370322581</v>
      </c>
      <c r="T26" s="214">
        <v>4.0311000000000003</v>
      </c>
      <c r="U26" s="214">
        <v>4.1107096774</v>
      </c>
      <c r="V26" s="214">
        <v>4.1018709677</v>
      </c>
      <c r="W26" s="214">
        <v>4.0911999999999997</v>
      </c>
      <c r="X26" s="214">
        <v>4.1035806452000001</v>
      </c>
      <c r="Y26" s="214">
        <v>4.1456333333000002</v>
      </c>
      <c r="Z26" s="214">
        <v>4.0760645160999998</v>
      </c>
      <c r="AA26" s="214">
        <v>3.9108709677000002</v>
      </c>
      <c r="AB26" s="214">
        <v>3.9244285714</v>
      </c>
      <c r="AC26" s="214">
        <v>3.9762903226000001</v>
      </c>
      <c r="AD26" s="214">
        <v>4.0360666667</v>
      </c>
      <c r="AE26" s="214">
        <v>4.0715161289999999</v>
      </c>
      <c r="AF26" s="214">
        <v>4.0892333333000002</v>
      </c>
      <c r="AG26" s="214">
        <v>4.1466451613000004</v>
      </c>
      <c r="AH26" s="214">
        <v>4.1746129031999999</v>
      </c>
      <c r="AI26" s="214">
        <v>4.2016333333000002</v>
      </c>
      <c r="AJ26" s="214">
        <v>4.2416129032000001</v>
      </c>
      <c r="AK26" s="214">
        <v>4.2536666667</v>
      </c>
      <c r="AL26" s="214">
        <v>4.2808064516000002</v>
      </c>
      <c r="AM26" s="214">
        <v>4.2370645161000002</v>
      </c>
      <c r="AN26" s="214">
        <v>4.2730357142999997</v>
      </c>
      <c r="AO26" s="214">
        <v>4.3073225806000002</v>
      </c>
      <c r="AP26" s="214">
        <v>4.3403666666999996</v>
      </c>
      <c r="AQ26" s="214">
        <v>4.2959032258000001</v>
      </c>
      <c r="AR26" s="214">
        <v>4.3257000000000003</v>
      </c>
      <c r="AS26" s="214">
        <v>4.3440322581000004</v>
      </c>
      <c r="AT26" s="214">
        <v>4.3698064515999997</v>
      </c>
      <c r="AU26" s="214">
        <v>4.3924333332999996</v>
      </c>
      <c r="AV26" s="214">
        <v>4.3360000000000003</v>
      </c>
      <c r="AW26" s="214">
        <v>4.3369666667000004</v>
      </c>
      <c r="AX26" s="214">
        <v>4.3136129032000001</v>
      </c>
      <c r="AY26" s="214">
        <v>4.3271290323000002</v>
      </c>
      <c r="AZ26" s="214">
        <v>4.3958965516999999</v>
      </c>
      <c r="BA26" s="214">
        <v>4.3410967742000004</v>
      </c>
      <c r="BB26" s="214">
        <v>4.3240333333000001</v>
      </c>
      <c r="BC26" s="214">
        <v>4.3537280000000003</v>
      </c>
      <c r="BD26" s="214">
        <v>4.3418409999999996</v>
      </c>
      <c r="BE26" s="355">
        <v>4.3528890000000002</v>
      </c>
      <c r="BF26" s="355">
        <v>4.3592829999999996</v>
      </c>
      <c r="BG26" s="355">
        <v>4.3770319999999998</v>
      </c>
      <c r="BH26" s="355">
        <v>4.3819689999999998</v>
      </c>
      <c r="BI26" s="355">
        <v>4.4036749999999998</v>
      </c>
      <c r="BJ26" s="355">
        <v>4.4157219999999997</v>
      </c>
      <c r="BK26" s="355">
        <v>4.4196090000000003</v>
      </c>
      <c r="BL26" s="355">
        <v>4.446523</v>
      </c>
      <c r="BM26" s="355">
        <v>4.4451900000000002</v>
      </c>
      <c r="BN26" s="355">
        <v>4.4622000000000002</v>
      </c>
      <c r="BO26" s="355">
        <v>4.4670439999999996</v>
      </c>
      <c r="BP26" s="355">
        <v>4.4518700000000004</v>
      </c>
      <c r="BQ26" s="355">
        <v>4.4635889999999998</v>
      </c>
      <c r="BR26" s="355">
        <v>4.4649749999999999</v>
      </c>
      <c r="BS26" s="355">
        <v>4.4823930000000001</v>
      </c>
      <c r="BT26" s="355">
        <v>4.4873909999999997</v>
      </c>
      <c r="BU26" s="355">
        <v>4.5156910000000003</v>
      </c>
      <c r="BV26" s="355">
        <v>4.5265339999999998</v>
      </c>
    </row>
    <row r="27" spans="1:74" ht="11.1" customHeight="1" x14ac:dyDescent="0.2">
      <c r="A27" s="76" t="s">
        <v>702</v>
      </c>
      <c r="B27" s="185" t="s">
        <v>1041</v>
      </c>
      <c r="C27" s="214">
        <v>2.5751935484000001</v>
      </c>
      <c r="D27" s="214">
        <v>2.4963448276000002</v>
      </c>
      <c r="E27" s="214">
        <v>1.9634193548000001</v>
      </c>
      <c r="F27" s="214">
        <v>1.8567333333</v>
      </c>
      <c r="G27" s="214">
        <v>1.7153225806000001</v>
      </c>
      <c r="H27" s="214">
        <v>1.7715000000000001</v>
      </c>
      <c r="I27" s="214">
        <v>1.9044193547999999</v>
      </c>
      <c r="J27" s="214">
        <v>1.8454838710000001</v>
      </c>
      <c r="K27" s="214">
        <v>1.7067666667000001</v>
      </c>
      <c r="L27" s="214">
        <v>1.7393548387</v>
      </c>
      <c r="M27" s="214">
        <v>2.0702333333</v>
      </c>
      <c r="N27" s="214">
        <v>2.3288709676999999</v>
      </c>
      <c r="O27" s="214">
        <v>3.0005806451999999</v>
      </c>
      <c r="P27" s="214">
        <v>2.9603214285999999</v>
      </c>
      <c r="Q27" s="214">
        <v>2.6109677419000001</v>
      </c>
      <c r="R27" s="214">
        <v>2.0775999999999999</v>
      </c>
      <c r="S27" s="214">
        <v>1.7724838709999999</v>
      </c>
      <c r="T27" s="214">
        <v>1.8255666666999999</v>
      </c>
      <c r="U27" s="214">
        <v>1.9593548386999999</v>
      </c>
      <c r="V27" s="214">
        <v>1.9608064516000001</v>
      </c>
      <c r="W27" s="214">
        <v>1.8506</v>
      </c>
      <c r="X27" s="214">
        <v>1.8947096774000001</v>
      </c>
      <c r="Y27" s="214">
        <v>2.4677333333</v>
      </c>
      <c r="Z27" s="214">
        <v>3.0437419354999999</v>
      </c>
      <c r="AA27" s="214">
        <v>3.3147096774000002</v>
      </c>
      <c r="AB27" s="214">
        <v>3.1269285714000001</v>
      </c>
      <c r="AC27" s="214">
        <v>2.6132903226000002</v>
      </c>
      <c r="AD27" s="214">
        <v>2.0428000000000002</v>
      </c>
      <c r="AE27" s="214">
        <v>1.8093870968000001</v>
      </c>
      <c r="AF27" s="214">
        <v>1.8044333333</v>
      </c>
      <c r="AG27" s="214">
        <v>1.8818387097</v>
      </c>
      <c r="AH27" s="214">
        <v>1.9373225806000001</v>
      </c>
      <c r="AI27" s="214">
        <v>1.8703000000000001</v>
      </c>
      <c r="AJ27" s="214">
        <v>1.9136451613000001</v>
      </c>
      <c r="AK27" s="214">
        <v>2.4781</v>
      </c>
      <c r="AL27" s="214">
        <v>2.7339354838999999</v>
      </c>
      <c r="AM27" s="214">
        <v>3.1621612902999998</v>
      </c>
      <c r="AN27" s="214">
        <v>3.2970714285999998</v>
      </c>
      <c r="AO27" s="214">
        <v>2.6372903226000002</v>
      </c>
      <c r="AP27" s="214">
        <v>2.1200999999999999</v>
      </c>
      <c r="AQ27" s="214">
        <v>1.8937096774</v>
      </c>
      <c r="AR27" s="214">
        <v>2.0011999999999999</v>
      </c>
      <c r="AS27" s="214">
        <v>2.1095806451999999</v>
      </c>
      <c r="AT27" s="214">
        <v>2.0956129032000002</v>
      </c>
      <c r="AU27" s="214">
        <v>2.0033666666999999</v>
      </c>
      <c r="AV27" s="214">
        <v>2.0248064515999999</v>
      </c>
      <c r="AW27" s="214">
        <v>2.3644666666999998</v>
      </c>
      <c r="AX27" s="214">
        <v>2.6279677419</v>
      </c>
      <c r="AY27" s="214">
        <v>3.1610322581000001</v>
      </c>
      <c r="AZ27" s="214">
        <v>2.9002068965999999</v>
      </c>
      <c r="BA27" s="214">
        <v>2.3975483871000001</v>
      </c>
      <c r="BB27" s="214">
        <v>2.2027666667000001</v>
      </c>
      <c r="BC27" s="214">
        <v>2.0202239999999998</v>
      </c>
      <c r="BD27" s="214">
        <v>2.1190699999999998</v>
      </c>
      <c r="BE27" s="355">
        <v>2.218763</v>
      </c>
      <c r="BF27" s="355">
        <v>2.204647</v>
      </c>
      <c r="BG27" s="355">
        <v>2.0442499999999999</v>
      </c>
      <c r="BH27" s="355">
        <v>2.0347230000000001</v>
      </c>
      <c r="BI27" s="355">
        <v>2.4880390000000001</v>
      </c>
      <c r="BJ27" s="355">
        <v>2.9765890000000002</v>
      </c>
      <c r="BK27" s="355">
        <v>3.2524220000000001</v>
      </c>
      <c r="BL27" s="355">
        <v>3.1092689999999998</v>
      </c>
      <c r="BM27" s="355">
        <v>2.6533880000000001</v>
      </c>
      <c r="BN27" s="355">
        <v>2.2212550000000002</v>
      </c>
      <c r="BO27" s="355">
        <v>2.0294660000000002</v>
      </c>
      <c r="BP27" s="355">
        <v>2.0720010000000002</v>
      </c>
      <c r="BQ27" s="355">
        <v>2.2137229999999999</v>
      </c>
      <c r="BR27" s="355">
        <v>2.2052360000000002</v>
      </c>
      <c r="BS27" s="355">
        <v>2.0416089999999998</v>
      </c>
      <c r="BT27" s="355">
        <v>2.0607700000000002</v>
      </c>
      <c r="BU27" s="355">
        <v>2.504108</v>
      </c>
      <c r="BV27" s="355">
        <v>2.9944850000000001</v>
      </c>
    </row>
    <row r="28" spans="1:74" ht="11.1" customHeight="1" x14ac:dyDescent="0.2">
      <c r="A28" s="76" t="s">
        <v>716</v>
      </c>
      <c r="B28" s="185" t="s">
        <v>585</v>
      </c>
      <c r="C28" s="214">
        <v>8.1870967742000006E-2</v>
      </c>
      <c r="D28" s="214">
        <v>8.1862068965999998E-2</v>
      </c>
      <c r="E28" s="214">
        <v>8.1870967742000006E-2</v>
      </c>
      <c r="F28" s="214">
        <v>8.1866666667000002E-2</v>
      </c>
      <c r="G28" s="214">
        <v>8.1870967742000006E-2</v>
      </c>
      <c r="H28" s="214">
        <v>8.1866666667000002E-2</v>
      </c>
      <c r="I28" s="214">
        <v>8.1870967742000006E-2</v>
      </c>
      <c r="J28" s="214">
        <v>8.1870967742000006E-2</v>
      </c>
      <c r="K28" s="214">
        <v>8.1866666667000002E-2</v>
      </c>
      <c r="L28" s="214">
        <v>8.1870967742000006E-2</v>
      </c>
      <c r="M28" s="214">
        <v>8.1866666667000002E-2</v>
      </c>
      <c r="N28" s="214">
        <v>8.1870967742000006E-2</v>
      </c>
      <c r="O28" s="214">
        <v>8.2290322580999997E-2</v>
      </c>
      <c r="P28" s="214">
        <v>8.2285714285999997E-2</v>
      </c>
      <c r="Q28" s="214">
        <v>8.2290322580999997E-2</v>
      </c>
      <c r="R28" s="214">
        <v>8.2299999999999998E-2</v>
      </c>
      <c r="S28" s="214">
        <v>8.2290322580999997E-2</v>
      </c>
      <c r="T28" s="214">
        <v>8.2299999999999998E-2</v>
      </c>
      <c r="U28" s="214">
        <v>8.2290322580999997E-2</v>
      </c>
      <c r="V28" s="214">
        <v>8.2290322580999997E-2</v>
      </c>
      <c r="W28" s="214">
        <v>8.2299999999999998E-2</v>
      </c>
      <c r="X28" s="214">
        <v>8.2290322580999997E-2</v>
      </c>
      <c r="Y28" s="214">
        <v>8.2299999999999998E-2</v>
      </c>
      <c r="Z28" s="214">
        <v>8.2290322580999997E-2</v>
      </c>
      <c r="AA28" s="214">
        <v>9.6645161290000003E-2</v>
      </c>
      <c r="AB28" s="214">
        <v>9.6642857142999999E-2</v>
      </c>
      <c r="AC28" s="214">
        <v>9.6645161290000003E-2</v>
      </c>
      <c r="AD28" s="214">
        <v>9.6633333333000004E-2</v>
      </c>
      <c r="AE28" s="214">
        <v>9.6645161290000003E-2</v>
      </c>
      <c r="AF28" s="214">
        <v>9.6633333333000004E-2</v>
      </c>
      <c r="AG28" s="214">
        <v>9.6645161290000003E-2</v>
      </c>
      <c r="AH28" s="214">
        <v>9.6645161290000003E-2</v>
      </c>
      <c r="AI28" s="214">
        <v>9.6633333333000004E-2</v>
      </c>
      <c r="AJ28" s="214">
        <v>9.6645161290000003E-2</v>
      </c>
      <c r="AK28" s="214">
        <v>9.6633333333000004E-2</v>
      </c>
      <c r="AL28" s="214">
        <v>9.6645161290000003E-2</v>
      </c>
      <c r="AM28" s="214">
        <v>9.2096774194000003E-2</v>
      </c>
      <c r="AN28" s="214">
        <v>9.2107142857000002E-2</v>
      </c>
      <c r="AO28" s="214">
        <v>9.2096774194000003E-2</v>
      </c>
      <c r="AP28" s="214">
        <v>9.2100000000000001E-2</v>
      </c>
      <c r="AQ28" s="214">
        <v>9.2096774194000003E-2</v>
      </c>
      <c r="AR28" s="214">
        <v>9.2100000000000001E-2</v>
      </c>
      <c r="AS28" s="214">
        <v>9.6645161290000003E-2</v>
      </c>
      <c r="AT28" s="214">
        <v>9.6645161290000003E-2</v>
      </c>
      <c r="AU28" s="214">
        <v>9.6633333333000004E-2</v>
      </c>
      <c r="AV28" s="214">
        <v>9.6645161290000003E-2</v>
      </c>
      <c r="AW28" s="214">
        <v>9.6633333333000004E-2</v>
      </c>
      <c r="AX28" s="214">
        <v>9.6645161290000003E-2</v>
      </c>
      <c r="AY28" s="214">
        <v>0.10738709677</v>
      </c>
      <c r="AZ28" s="214">
        <v>0.10368965517000001</v>
      </c>
      <c r="BA28" s="214">
        <v>0.10738709677</v>
      </c>
      <c r="BB28" s="214">
        <v>0.10736666667</v>
      </c>
      <c r="BC28" s="214">
        <v>0.1073667</v>
      </c>
      <c r="BD28" s="214">
        <v>0.1073667</v>
      </c>
      <c r="BE28" s="355">
        <v>0.1073667</v>
      </c>
      <c r="BF28" s="355">
        <v>0.1073667</v>
      </c>
      <c r="BG28" s="355">
        <v>0.1073667</v>
      </c>
      <c r="BH28" s="355">
        <v>0.1073667</v>
      </c>
      <c r="BI28" s="355">
        <v>0.1073667</v>
      </c>
      <c r="BJ28" s="355">
        <v>0.1073667</v>
      </c>
      <c r="BK28" s="355">
        <v>0.1103667</v>
      </c>
      <c r="BL28" s="355">
        <v>0.1103667</v>
      </c>
      <c r="BM28" s="355">
        <v>0.1103667</v>
      </c>
      <c r="BN28" s="355">
        <v>0.1103667</v>
      </c>
      <c r="BO28" s="355">
        <v>0.1103667</v>
      </c>
      <c r="BP28" s="355">
        <v>0.1103667</v>
      </c>
      <c r="BQ28" s="355">
        <v>0.1103667</v>
      </c>
      <c r="BR28" s="355">
        <v>0.1103667</v>
      </c>
      <c r="BS28" s="355">
        <v>0.1103667</v>
      </c>
      <c r="BT28" s="355">
        <v>0.1103667</v>
      </c>
      <c r="BU28" s="355">
        <v>0.1103667</v>
      </c>
      <c r="BV28" s="355">
        <v>0.1103667</v>
      </c>
    </row>
    <row r="29" spans="1:74" ht="11.1" customHeight="1" x14ac:dyDescent="0.2">
      <c r="A29" s="77" t="s">
        <v>701</v>
      </c>
      <c r="B29" s="186" t="s">
        <v>1006</v>
      </c>
      <c r="C29" s="214">
        <v>88.908921449999994</v>
      </c>
      <c r="D29" s="214">
        <v>86.229378237000006</v>
      </c>
      <c r="E29" s="214">
        <v>68.637374254999997</v>
      </c>
      <c r="F29" s="214">
        <v>65.102229496999996</v>
      </c>
      <c r="G29" s="214">
        <v>60.446216063000001</v>
      </c>
      <c r="H29" s="214">
        <v>62.278464769999999</v>
      </c>
      <c r="I29" s="214">
        <v>66.766768382999999</v>
      </c>
      <c r="J29" s="214">
        <v>64.800401093000005</v>
      </c>
      <c r="K29" s="214">
        <v>60.240214936999998</v>
      </c>
      <c r="L29" s="214">
        <v>61.325248811000002</v>
      </c>
      <c r="M29" s="214">
        <v>72.261308096999997</v>
      </c>
      <c r="N29" s="214">
        <v>80.771134609000001</v>
      </c>
      <c r="O29" s="214">
        <v>92.863979318000005</v>
      </c>
      <c r="P29" s="214">
        <v>91.684014000999994</v>
      </c>
      <c r="Q29" s="214">
        <v>81.326006288000002</v>
      </c>
      <c r="R29" s="214">
        <v>65.581877500000004</v>
      </c>
      <c r="S29" s="214">
        <v>56.531125553000003</v>
      </c>
      <c r="T29" s="214">
        <v>58.097170329999997</v>
      </c>
      <c r="U29" s="214">
        <v>62.139555383000001</v>
      </c>
      <c r="V29" s="214">
        <v>62.173466714</v>
      </c>
      <c r="W29" s="214">
        <v>58.899002629999998</v>
      </c>
      <c r="X29" s="214">
        <v>60.218040455000001</v>
      </c>
      <c r="Y29" s="214">
        <v>77.230241996999993</v>
      </c>
      <c r="Z29" s="214">
        <v>94.220097129999999</v>
      </c>
      <c r="AA29" s="214">
        <v>103.84483830000001</v>
      </c>
      <c r="AB29" s="214">
        <v>98.276284138999998</v>
      </c>
      <c r="AC29" s="214">
        <v>82.828596837999996</v>
      </c>
      <c r="AD29" s="214">
        <v>65.577799166999995</v>
      </c>
      <c r="AE29" s="214">
        <v>58.601556737999999</v>
      </c>
      <c r="AF29" s="214">
        <v>58.383746963</v>
      </c>
      <c r="AG29" s="214">
        <v>60.862738125</v>
      </c>
      <c r="AH29" s="214">
        <v>62.555793520999998</v>
      </c>
      <c r="AI29" s="214">
        <v>60.528592897000003</v>
      </c>
      <c r="AJ29" s="214">
        <v>61.929378036999999</v>
      </c>
      <c r="AK29" s="214">
        <v>78.936397903</v>
      </c>
      <c r="AL29" s="214">
        <v>86.808550453999999</v>
      </c>
      <c r="AM29" s="214">
        <v>101.01511438</v>
      </c>
      <c r="AN29" s="214">
        <v>105.32439218</v>
      </c>
      <c r="AO29" s="214">
        <v>84.247570805999999</v>
      </c>
      <c r="AP29" s="214">
        <v>67.72625463</v>
      </c>
      <c r="AQ29" s="214">
        <v>60.494759225999999</v>
      </c>
      <c r="AR29" s="214">
        <v>63.928367637000001</v>
      </c>
      <c r="AS29" s="214">
        <v>67.390639031999996</v>
      </c>
      <c r="AT29" s="214">
        <v>66.943925096000001</v>
      </c>
      <c r="AU29" s="214">
        <v>63.997456796999998</v>
      </c>
      <c r="AV29" s="214">
        <v>64.682179640000001</v>
      </c>
      <c r="AW29" s="214">
        <v>75.533154537000001</v>
      </c>
      <c r="AX29" s="214">
        <v>83.950454027999996</v>
      </c>
      <c r="AY29" s="214">
        <v>100.9786539</v>
      </c>
      <c r="AZ29" s="214">
        <v>92.646637167999998</v>
      </c>
      <c r="BA29" s="214">
        <v>76.589583645000005</v>
      </c>
      <c r="BB29" s="214">
        <v>70.367673733000004</v>
      </c>
      <c r="BC29" s="214">
        <v>64.933248699999993</v>
      </c>
      <c r="BD29" s="214">
        <v>67.880160700000005</v>
      </c>
      <c r="BE29" s="355">
        <v>70.875349999999997</v>
      </c>
      <c r="BF29" s="355">
        <v>70.459209999999999</v>
      </c>
      <c r="BG29" s="355">
        <v>65.675719999999998</v>
      </c>
      <c r="BH29" s="355">
        <v>65.395510000000002</v>
      </c>
      <c r="BI29" s="355">
        <v>78.98648</v>
      </c>
      <c r="BJ29" s="355">
        <v>93.622489999999999</v>
      </c>
      <c r="BK29" s="355">
        <v>101.886</v>
      </c>
      <c r="BL29" s="355">
        <v>97.627859999999998</v>
      </c>
      <c r="BM29" s="355">
        <v>83.980469999999997</v>
      </c>
      <c r="BN29" s="355">
        <v>71.062250000000006</v>
      </c>
      <c r="BO29" s="355">
        <v>65.3262</v>
      </c>
      <c r="BP29" s="355">
        <v>66.58426</v>
      </c>
      <c r="BQ29" s="355">
        <v>70.838200000000001</v>
      </c>
      <c r="BR29" s="355">
        <v>70.585520000000002</v>
      </c>
      <c r="BS29" s="355">
        <v>65.70505</v>
      </c>
      <c r="BT29" s="355">
        <v>66.283590000000004</v>
      </c>
      <c r="BU29" s="355">
        <v>79.582509999999999</v>
      </c>
      <c r="BV29" s="355">
        <v>94.271990000000002</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355"/>
      <c r="BF30" s="355"/>
      <c r="BG30" s="355"/>
      <c r="BH30" s="355"/>
      <c r="BI30" s="355"/>
      <c r="BJ30" s="355"/>
      <c r="BK30" s="355"/>
      <c r="BL30" s="355"/>
      <c r="BM30" s="355"/>
      <c r="BN30" s="355"/>
      <c r="BO30" s="355"/>
      <c r="BP30" s="355"/>
      <c r="BQ30" s="355"/>
      <c r="BR30" s="355"/>
      <c r="BS30" s="355"/>
      <c r="BT30" s="355"/>
      <c r="BU30" s="355"/>
      <c r="BV30" s="355"/>
    </row>
    <row r="31" spans="1:74" ht="11.1" customHeight="1" x14ac:dyDescent="0.2">
      <c r="A31" s="71"/>
      <c r="B31" s="79" t="s">
        <v>1005</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394"/>
      <c r="BF31" s="394"/>
      <c r="BG31" s="394"/>
      <c r="BH31" s="394"/>
      <c r="BI31" s="394"/>
      <c r="BJ31" s="394"/>
      <c r="BK31" s="394"/>
      <c r="BL31" s="394"/>
      <c r="BM31" s="394"/>
      <c r="BN31" s="394"/>
      <c r="BO31" s="394"/>
      <c r="BP31" s="394"/>
      <c r="BQ31" s="394"/>
      <c r="BR31" s="394"/>
      <c r="BS31" s="394"/>
      <c r="BT31" s="394"/>
      <c r="BU31" s="394"/>
      <c r="BV31" s="394"/>
    </row>
    <row r="32" spans="1:74" ht="11.1" customHeight="1" x14ac:dyDescent="0.2">
      <c r="A32" s="76" t="s">
        <v>694</v>
      </c>
      <c r="B32" s="185" t="s">
        <v>586</v>
      </c>
      <c r="C32" s="259">
        <v>2910.0059999999999</v>
      </c>
      <c r="D32" s="259">
        <v>2448.81</v>
      </c>
      <c r="E32" s="259">
        <v>2473.1289999999999</v>
      </c>
      <c r="F32" s="259">
        <v>2611.2260000000001</v>
      </c>
      <c r="G32" s="259">
        <v>2887.06</v>
      </c>
      <c r="H32" s="259">
        <v>3115.4459999999999</v>
      </c>
      <c r="I32" s="259">
        <v>3245.201</v>
      </c>
      <c r="J32" s="259">
        <v>3406.134</v>
      </c>
      <c r="K32" s="259">
        <v>3693.0529999999999</v>
      </c>
      <c r="L32" s="259">
        <v>3929.25</v>
      </c>
      <c r="M32" s="259">
        <v>3799.2150000000001</v>
      </c>
      <c r="N32" s="259">
        <v>3412.91</v>
      </c>
      <c r="O32" s="259">
        <v>2699.2260000000001</v>
      </c>
      <c r="P32" s="259">
        <v>2099.3539999999998</v>
      </c>
      <c r="Q32" s="259">
        <v>1719.8440000000001</v>
      </c>
      <c r="R32" s="259">
        <v>1855.1869999999999</v>
      </c>
      <c r="S32" s="259">
        <v>2269.5630000000001</v>
      </c>
      <c r="T32" s="259">
        <v>2642.6480000000001</v>
      </c>
      <c r="U32" s="259">
        <v>2936.86</v>
      </c>
      <c r="V32" s="259">
        <v>3212.0059999999999</v>
      </c>
      <c r="W32" s="259">
        <v>3564.5039999999999</v>
      </c>
      <c r="X32" s="259">
        <v>3816.9949999999999</v>
      </c>
      <c r="Y32" s="259">
        <v>3605.3359999999998</v>
      </c>
      <c r="Z32" s="259">
        <v>2889.8919999999998</v>
      </c>
      <c r="AA32" s="259">
        <v>1924.922</v>
      </c>
      <c r="AB32" s="259">
        <v>1199.9870000000001</v>
      </c>
      <c r="AC32" s="259">
        <v>857.31</v>
      </c>
      <c r="AD32" s="259">
        <v>1066.3800000000001</v>
      </c>
      <c r="AE32" s="259">
        <v>1547.944</v>
      </c>
      <c r="AF32" s="259">
        <v>2005.4749999999999</v>
      </c>
      <c r="AG32" s="259">
        <v>2399.9740000000002</v>
      </c>
      <c r="AH32" s="259">
        <v>2768.3980000000001</v>
      </c>
      <c r="AI32" s="259">
        <v>3187.0160000000001</v>
      </c>
      <c r="AJ32" s="259">
        <v>3587.27</v>
      </c>
      <c r="AK32" s="259">
        <v>3426.8679999999999</v>
      </c>
      <c r="AL32" s="259">
        <v>3141.2220000000002</v>
      </c>
      <c r="AM32" s="259">
        <v>2416.67</v>
      </c>
      <c r="AN32" s="259">
        <v>1676.569</v>
      </c>
      <c r="AO32" s="259">
        <v>1482.6980000000001</v>
      </c>
      <c r="AP32" s="259">
        <v>1804.673</v>
      </c>
      <c r="AQ32" s="259">
        <v>2298.989</v>
      </c>
      <c r="AR32" s="259">
        <v>2658.4769999999999</v>
      </c>
      <c r="AS32" s="259">
        <v>2935.0889999999999</v>
      </c>
      <c r="AT32" s="259">
        <v>3252.232</v>
      </c>
      <c r="AU32" s="259">
        <v>3624.5639999999999</v>
      </c>
      <c r="AV32" s="259">
        <v>3953.069</v>
      </c>
      <c r="AW32" s="259">
        <v>3937.654</v>
      </c>
      <c r="AX32" s="259">
        <v>3677.1990000000001</v>
      </c>
      <c r="AY32" s="259">
        <v>2948.1410000000001</v>
      </c>
      <c r="AZ32" s="259">
        <v>2544.4450000000002</v>
      </c>
      <c r="BA32" s="259">
        <v>2494.3519999999999</v>
      </c>
      <c r="BB32" s="259">
        <v>2652.81</v>
      </c>
      <c r="BC32" s="259">
        <v>2944.1696100999998</v>
      </c>
      <c r="BD32" s="259">
        <v>3173.4554023999999</v>
      </c>
      <c r="BE32" s="374">
        <v>3307.8270000000002</v>
      </c>
      <c r="BF32" s="374">
        <v>3492.47</v>
      </c>
      <c r="BG32" s="374">
        <v>3773.1210000000001</v>
      </c>
      <c r="BH32" s="374">
        <v>4021.904</v>
      </c>
      <c r="BI32" s="374">
        <v>3903.8760000000002</v>
      </c>
      <c r="BJ32" s="374">
        <v>3391.0279999999998</v>
      </c>
      <c r="BK32" s="374">
        <v>2646.3180000000002</v>
      </c>
      <c r="BL32" s="374">
        <v>2054.9540000000002</v>
      </c>
      <c r="BM32" s="374">
        <v>1825.481</v>
      </c>
      <c r="BN32" s="374">
        <v>1998.4770000000001</v>
      </c>
      <c r="BO32" s="374">
        <v>2354.096</v>
      </c>
      <c r="BP32" s="374">
        <v>2673.306</v>
      </c>
      <c r="BQ32" s="374">
        <v>2908.866</v>
      </c>
      <c r="BR32" s="374">
        <v>3130.3009999999999</v>
      </c>
      <c r="BS32" s="374">
        <v>3474.7649999999999</v>
      </c>
      <c r="BT32" s="374">
        <v>3793.0810000000001</v>
      </c>
      <c r="BU32" s="374">
        <v>3706.2919999999999</v>
      </c>
      <c r="BV32" s="374">
        <v>3200.5569999999998</v>
      </c>
    </row>
    <row r="33" spans="1:74" ht="11.1" customHeight="1" x14ac:dyDescent="0.2">
      <c r="A33" s="637" t="s">
        <v>1275</v>
      </c>
      <c r="B33" s="638" t="s">
        <v>1280</v>
      </c>
      <c r="C33" s="259">
        <v>664.99431444000004</v>
      </c>
      <c r="D33" s="259">
        <v>521.49300000000005</v>
      </c>
      <c r="E33" s="259">
        <v>511.00738013</v>
      </c>
      <c r="F33" s="259">
        <v>565.29443297</v>
      </c>
      <c r="G33" s="259">
        <v>664.47969047000004</v>
      </c>
      <c r="H33" s="259">
        <v>737.08376340999996</v>
      </c>
      <c r="I33" s="259">
        <v>779.25751975000003</v>
      </c>
      <c r="J33" s="259">
        <v>840.66</v>
      </c>
      <c r="K33" s="259">
        <v>908.92624611999997</v>
      </c>
      <c r="L33" s="259">
        <v>955.66224322000005</v>
      </c>
      <c r="M33" s="259">
        <v>891.42876536999995</v>
      </c>
      <c r="N33" s="259">
        <v>793.92546525</v>
      </c>
      <c r="O33" s="259">
        <v>605.22299999999996</v>
      </c>
      <c r="P33" s="259">
        <v>419.83699999999999</v>
      </c>
      <c r="Q33" s="259">
        <v>303.74053409999999</v>
      </c>
      <c r="R33" s="259">
        <v>362.49580307999997</v>
      </c>
      <c r="S33" s="259">
        <v>488.36956672000002</v>
      </c>
      <c r="T33" s="259">
        <v>606.05176925000001</v>
      </c>
      <c r="U33" s="259">
        <v>678.19823227999996</v>
      </c>
      <c r="V33" s="259">
        <v>759.99623799000005</v>
      </c>
      <c r="W33" s="259">
        <v>854.23775896999996</v>
      </c>
      <c r="X33" s="259">
        <v>910.00676020000003</v>
      </c>
      <c r="Y33" s="259">
        <v>851.24952498000005</v>
      </c>
      <c r="Z33" s="259">
        <v>688.71576003999996</v>
      </c>
      <c r="AA33" s="259">
        <v>451.33499999999998</v>
      </c>
      <c r="AB33" s="259">
        <v>271.80076972000001</v>
      </c>
      <c r="AC33" s="259">
        <v>167.715</v>
      </c>
      <c r="AD33" s="259">
        <v>213.47520410000001</v>
      </c>
      <c r="AE33" s="259">
        <v>349.73899999999998</v>
      </c>
      <c r="AF33" s="259">
        <v>474.62400000000002</v>
      </c>
      <c r="AG33" s="259">
        <v>580.93700000000001</v>
      </c>
      <c r="AH33" s="259">
        <v>689.32799999999997</v>
      </c>
      <c r="AI33" s="259">
        <v>805.73274528000002</v>
      </c>
      <c r="AJ33" s="259">
        <v>892.32799999999997</v>
      </c>
      <c r="AK33" s="259">
        <v>831.39751132000004</v>
      </c>
      <c r="AL33" s="259">
        <v>742.48599999999999</v>
      </c>
      <c r="AM33" s="259">
        <v>535.93200000000002</v>
      </c>
      <c r="AN33" s="259">
        <v>341.80079309000001</v>
      </c>
      <c r="AO33" s="259">
        <v>242.43383376</v>
      </c>
      <c r="AP33" s="259">
        <v>312.01682476000002</v>
      </c>
      <c r="AQ33" s="259">
        <v>455.15279991</v>
      </c>
      <c r="AR33" s="259">
        <v>576.26700000000005</v>
      </c>
      <c r="AS33" s="259">
        <v>660.77077297000005</v>
      </c>
      <c r="AT33" s="259">
        <v>765.69876277000003</v>
      </c>
      <c r="AU33" s="259">
        <v>859.39876128000003</v>
      </c>
      <c r="AV33" s="259">
        <v>918.59299999999996</v>
      </c>
      <c r="AW33" s="259">
        <v>913.84876646999999</v>
      </c>
      <c r="AX33" s="259">
        <v>856.26153119000003</v>
      </c>
      <c r="AY33" s="259">
        <v>629.87678457000004</v>
      </c>
      <c r="AZ33" s="259">
        <v>483.25180820999998</v>
      </c>
      <c r="BA33" s="259">
        <v>436.35182328000002</v>
      </c>
      <c r="BB33" s="259">
        <v>463.26100000000002</v>
      </c>
      <c r="BC33" s="259">
        <v>544.58254641999997</v>
      </c>
      <c r="BD33" s="259">
        <v>645.35971807999999</v>
      </c>
      <c r="BE33" s="374">
        <v>688.28089999999997</v>
      </c>
      <c r="BF33" s="374">
        <v>770.83010000000002</v>
      </c>
      <c r="BG33" s="374">
        <v>862.13210000000004</v>
      </c>
      <c r="BH33" s="374">
        <v>904.59799999999996</v>
      </c>
      <c r="BI33" s="374">
        <v>848.50800000000004</v>
      </c>
      <c r="BJ33" s="374">
        <v>708.1626</v>
      </c>
      <c r="BK33" s="374">
        <v>508.2081</v>
      </c>
      <c r="BL33" s="374">
        <v>329.96690000000001</v>
      </c>
      <c r="BM33" s="374">
        <v>238.56780000000001</v>
      </c>
      <c r="BN33" s="374">
        <v>295.15690000000001</v>
      </c>
      <c r="BO33" s="374">
        <v>403.01209999999998</v>
      </c>
      <c r="BP33" s="374">
        <v>504.75810000000001</v>
      </c>
      <c r="BQ33" s="374">
        <v>586.92020000000002</v>
      </c>
      <c r="BR33" s="374">
        <v>678.58</v>
      </c>
      <c r="BS33" s="374">
        <v>769.42650000000003</v>
      </c>
      <c r="BT33" s="374">
        <v>818.01089999999999</v>
      </c>
      <c r="BU33" s="374">
        <v>766.92049999999995</v>
      </c>
      <c r="BV33" s="374">
        <v>641.20870000000002</v>
      </c>
    </row>
    <row r="34" spans="1:74" ht="11.1" customHeight="1" x14ac:dyDescent="0.2">
      <c r="A34" s="637" t="s">
        <v>1276</v>
      </c>
      <c r="B34" s="638" t="s">
        <v>1281</v>
      </c>
      <c r="C34" s="259">
        <v>756.41022020000003</v>
      </c>
      <c r="D34" s="259">
        <v>596.16499999999996</v>
      </c>
      <c r="E34" s="259">
        <v>564.08531574000006</v>
      </c>
      <c r="F34" s="259">
        <v>604.494463</v>
      </c>
      <c r="G34" s="259">
        <v>689.19471615999998</v>
      </c>
      <c r="H34" s="259">
        <v>762.79975516000002</v>
      </c>
      <c r="I34" s="259">
        <v>831.96248727</v>
      </c>
      <c r="J34" s="259">
        <v>936.726</v>
      </c>
      <c r="K34" s="259">
        <v>1047.3902836</v>
      </c>
      <c r="L34" s="259">
        <v>1121.5802854000001</v>
      </c>
      <c r="M34" s="259">
        <v>1066.4277193</v>
      </c>
      <c r="N34" s="259">
        <v>928.04254384000001</v>
      </c>
      <c r="O34" s="259">
        <v>692.74800000000005</v>
      </c>
      <c r="P34" s="259">
        <v>493.86900000000003</v>
      </c>
      <c r="Q34" s="259">
        <v>352.45361974999997</v>
      </c>
      <c r="R34" s="259">
        <v>369.03079953000002</v>
      </c>
      <c r="S34" s="259">
        <v>474.81357874999998</v>
      </c>
      <c r="T34" s="259">
        <v>596.14077302999999</v>
      </c>
      <c r="U34" s="259">
        <v>708.79924275999997</v>
      </c>
      <c r="V34" s="259">
        <v>836.31726189000005</v>
      </c>
      <c r="W34" s="259">
        <v>969.57572642000002</v>
      </c>
      <c r="X34" s="259">
        <v>1055.6617217999999</v>
      </c>
      <c r="Y34" s="259">
        <v>984.79145046999997</v>
      </c>
      <c r="Z34" s="259">
        <v>746.44173992000003</v>
      </c>
      <c r="AA34" s="259">
        <v>449.673</v>
      </c>
      <c r="AB34" s="259">
        <v>237.99879836</v>
      </c>
      <c r="AC34" s="259">
        <v>142.51300000000001</v>
      </c>
      <c r="AD34" s="259">
        <v>179.33817146000001</v>
      </c>
      <c r="AE34" s="259">
        <v>317.90100000000001</v>
      </c>
      <c r="AF34" s="259">
        <v>471.76499999999999</v>
      </c>
      <c r="AG34" s="259">
        <v>625.76400000000001</v>
      </c>
      <c r="AH34" s="259">
        <v>788.93</v>
      </c>
      <c r="AI34" s="259">
        <v>935.82170414999996</v>
      </c>
      <c r="AJ34" s="259">
        <v>1047.6089999999999</v>
      </c>
      <c r="AK34" s="259">
        <v>972.80242820000001</v>
      </c>
      <c r="AL34" s="259">
        <v>854.54499999999996</v>
      </c>
      <c r="AM34" s="259">
        <v>617.71600000000001</v>
      </c>
      <c r="AN34" s="259">
        <v>345.09079109999999</v>
      </c>
      <c r="AO34" s="259">
        <v>251.93782723999999</v>
      </c>
      <c r="AP34" s="259">
        <v>309.0918264</v>
      </c>
      <c r="AQ34" s="259">
        <v>438.18180737</v>
      </c>
      <c r="AR34" s="259">
        <v>564.995</v>
      </c>
      <c r="AS34" s="259">
        <v>683.75676508000004</v>
      </c>
      <c r="AT34" s="259">
        <v>831.14374249000002</v>
      </c>
      <c r="AU34" s="259">
        <v>972.12672997000004</v>
      </c>
      <c r="AV34" s="259">
        <v>1094.3910000000001</v>
      </c>
      <c r="AW34" s="259">
        <v>1090.7257213</v>
      </c>
      <c r="AX34" s="259">
        <v>987.41345937999995</v>
      </c>
      <c r="AY34" s="259">
        <v>763.53873885999997</v>
      </c>
      <c r="AZ34" s="259">
        <v>606.99675909999996</v>
      </c>
      <c r="BA34" s="259">
        <v>542.31978035999998</v>
      </c>
      <c r="BB34" s="259">
        <v>565.322</v>
      </c>
      <c r="BC34" s="259">
        <v>662.64385230000005</v>
      </c>
      <c r="BD34" s="259">
        <v>754.43060986</v>
      </c>
      <c r="BE34" s="374">
        <v>842.27120000000002</v>
      </c>
      <c r="BF34" s="374">
        <v>941.68439999999998</v>
      </c>
      <c r="BG34" s="374">
        <v>1058.0160000000001</v>
      </c>
      <c r="BH34" s="374">
        <v>1136.2760000000001</v>
      </c>
      <c r="BI34" s="374">
        <v>1079.655</v>
      </c>
      <c r="BJ34" s="374">
        <v>892.93470000000002</v>
      </c>
      <c r="BK34" s="374">
        <v>651.80790000000002</v>
      </c>
      <c r="BL34" s="374">
        <v>466.1934</v>
      </c>
      <c r="BM34" s="374">
        <v>376.92250000000001</v>
      </c>
      <c r="BN34" s="374">
        <v>412.46519999999998</v>
      </c>
      <c r="BO34" s="374">
        <v>512.72640000000001</v>
      </c>
      <c r="BP34" s="374">
        <v>625.5598</v>
      </c>
      <c r="BQ34" s="374">
        <v>728.59960000000001</v>
      </c>
      <c r="BR34" s="374">
        <v>845.74689999999998</v>
      </c>
      <c r="BS34" s="374">
        <v>976.03150000000005</v>
      </c>
      <c r="BT34" s="374">
        <v>1077.604</v>
      </c>
      <c r="BU34" s="374">
        <v>1028.413</v>
      </c>
      <c r="BV34" s="374">
        <v>837.44839999999999</v>
      </c>
    </row>
    <row r="35" spans="1:74" ht="11.1" customHeight="1" x14ac:dyDescent="0.2">
      <c r="A35" s="637" t="s">
        <v>1277</v>
      </c>
      <c r="B35" s="638" t="s">
        <v>1282</v>
      </c>
      <c r="C35" s="259">
        <v>1052.2509152</v>
      </c>
      <c r="D35" s="259">
        <v>933.11099999999999</v>
      </c>
      <c r="E35" s="259">
        <v>1000.4407864</v>
      </c>
      <c r="F35" s="259">
        <v>1014.5507771</v>
      </c>
      <c r="G35" s="259">
        <v>1055.5220968000001</v>
      </c>
      <c r="H35" s="259">
        <v>1087.9886508</v>
      </c>
      <c r="I35" s="259">
        <v>1082.0493331</v>
      </c>
      <c r="J35" s="259">
        <v>1081.4190000000001</v>
      </c>
      <c r="K35" s="259">
        <v>1158.3263136999999</v>
      </c>
      <c r="L35" s="259">
        <v>1235.5143144000001</v>
      </c>
      <c r="M35" s="259">
        <v>1226.2016771999999</v>
      </c>
      <c r="N35" s="259">
        <v>1135.2226653</v>
      </c>
      <c r="O35" s="259">
        <v>950.36300000000006</v>
      </c>
      <c r="P35" s="259">
        <v>777.56700000000001</v>
      </c>
      <c r="Q35" s="259">
        <v>664.55916855999999</v>
      </c>
      <c r="R35" s="259">
        <v>713.51261239999997</v>
      </c>
      <c r="S35" s="259">
        <v>847.48524811000004</v>
      </c>
      <c r="T35" s="259">
        <v>938.33864273999995</v>
      </c>
      <c r="U35" s="259">
        <v>1010.0903459</v>
      </c>
      <c r="V35" s="259">
        <v>1048.7623283999999</v>
      </c>
      <c r="W35" s="259">
        <v>1141.216678</v>
      </c>
      <c r="X35" s="259">
        <v>1228.4906762999999</v>
      </c>
      <c r="Y35" s="259">
        <v>1170.7723467000001</v>
      </c>
      <c r="Z35" s="259">
        <v>990.74365479999994</v>
      </c>
      <c r="AA35" s="259">
        <v>668.54</v>
      </c>
      <c r="AB35" s="259">
        <v>452.77761638999999</v>
      </c>
      <c r="AC35" s="259">
        <v>337.59199999999998</v>
      </c>
      <c r="AD35" s="259">
        <v>426.79340804999998</v>
      </c>
      <c r="AE35" s="259">
        <v>560.42899999999997</v>
      </c>
      <c r="AF35" s="259">
        <v>666.01499999999999</v>
      </c>
      <c r="AG35" s="259">
        <v>755.57899999999995</v>
      </c>
      <c r="AH35" s="259">
        <v>806.41800000000001</v>
      </c>
      <c r="AI35" s="259">
        <v>929.01170631000002</v>
      </c>
      <c r="AJ35" s="259">
        <v>1090.604</v>
      </c>
      <c r="AK35" s="259">
        <v>1084.4123626000001</v>
      </c>
      <c r="AL35" s="259">
        <v>1044.8330000000001</v>
      </c>
      <c r="AM35" s="259">
        <v>831.26800000000003</v>
      </c>
      <c r="AN35" s="259">
        <v>576.01865131</v>
      </c>
      <c r="AO35" s="259">
        <v>574.91760576000001</v>
      </c>
      <c r="AP35" s="259">
        <v>749.66757895000001</v>
      </c>
      <c r="AQ35" s="259">
        <v>920.72659523000004</v>
      </c>
      <c r="AR35" s="259">
        <v>1002.252</v>
      </c>
      <c r="AS35" s="259">
        <v>1050.0036392</v>
      </c>
      <c r="AT35" s="259">
        <v>1095.8116605</v>
      </c>
      <c r="AU35" s="259">
        <v>1206.3286648999999</v>
      </c>
      <c r="AV35" s="259">
        <v>1321.297</v>
      </c>
      <c r="AW35" s="259">
        <v>1332.4206595000001</v>
      </c>
      <c r="AX35" s="259">
        <v>1303.7362862</v>
      </c>
      <c r="AY35" s="259">
        <v>1097.8696245000001</v>
      </c>
      <c r="AZ35" s="259">
        <v>1022.965594</v>
      </c>
      <c r="BA35" s="259">
        <v>1079.8445627000001</v>
      </c>
      <c r="BB35" s="259">
        <v>1158.068</v>
      </c>
      <c r="BC35" s="259">
        <v>1228.0357656000001</v>
      </c>
      <c r="BD35" s="259">
        <v>1236.4672912999999</v>
      </c>
      <c r="BE35" s="374">
        <v>1211.54</v>
      </c>
      <c r="BF35" s="374">
        <v>1191.731</v>
      </c>
      <c r="BG35" s="374">
        <v>1224.49</v>
      </c>
      <c r="BH35" s="374">
        <v>1318.432</v>
      </c>
      <c r="BI35" s="374">
        <v>1319.796</v>
      </c>
      <c r="BJ35" s="374">
        <v>1202.116</v>
      </c>
      <c r="BK35" s="374">
        <v>996.24800000000005</v>
      </c>
      <c r="BL35" s="374">
        <v>833.05840000000001</v>
      </c>
      <c r="BM35" s="374">
        <v>793.53660000000002</v>
      </c>
      <c r="BN35" s="374">
        <v>847.36149999999998</v>
      </c>
      <c r="BO35" s="374">
        <v>939.13009999999997</v>
      </c>
      <c r="BP35" s="374">
        <v>991.95140000000004</v>
      </c>
      <c r="BQ35" s="374">
        <v>1008.276</v>
      </c>
      <c r="BR35" s="374">
        <v>996.99720000000002</v>
      </c>
      <c r="BS35" s="374">
        <v>1083.374</v>
      </c>
      <c r="BT35" s="374">
        <v>1215.251</v>
      </c>
      <c r="BU35" s="374">
        <v>1238.4970000000001</v>
      </c>
      <c r="BV35" s="374">
        <v>1124.203</v>
      </c>
    </row>
    <row r="36" spans="1:74" ht="11.1" customHeight="1" x14ac:dyDescent="0.2">
      <c r="A36" s="637" t="s">
        <v>1278</v>
      </c>
      <c r="B36" s="746" t="s">
        <v>1283</v>
      </c>
      <c r="C36" s="259">
        <v>158.22583688</v>
      </c>
      <c r="D36" s="259">
        <v>137.94800000000001</v>
      </c>
      <c r="E36" s="259">
        <v>138.18683236999999</v>
      </c>
      <c r="F36" s="259">
        <v>141.01810800999999</v>
      </c>
      <c r="G36" s="259">
        <v>153.18215917000001</v>
      </c>
      <c r="H36" s="259">
        <v>170.61094524000001</v>
      </c>
      <c r="I36" s="259">
        <v>186.13488529</v>
      </c>
      <c r="J36" s="259">
        <v>202.57900000000001</v>
      </c>
      <c r="K36" s="259">
        <v>227.18106151999999</v>
      </c>
      <c r="L36" s="259">
        <v>240.08306110000001</v>
      </c>
      <c r="M36" s="259">
        <v>234.46493828999999</v>
      </c>
      <c r="N36" s="259">
        <v>207.53412162000001</v>
      </c>
      <c r="O36" s="259">
        <v>170.239</v>
      </c>
      <c r="P36" s="259">
        <v>144.70500000000001</v>
      </c>
      <c r="Q36" s="259">
        <v>129.0362269</v>
      </c>
      <c r="R36" s="259">
        <v>124.63893229</v>
      </c>
      <c r="S36" s="259">
        <v>134.48888067999999</v>
      </c>
      <c r="T36" s="259">
        <v>147.90194369</v>
      </c>
      <c r="U36" s="259">
        <v>162.11505552</v>
      </c>
      <c r="V36" s="259">
        <v>182.10305701999999</v>
      </c>
      <c r="W36" s="259">
        <v>201.04794326999999</v>
      </c>
      <c r="X36" s="259">
        <v>214.04494360000001</v>
      </c>
      <c r="Y36" s="259">
        <v>209.59988304000001</v>
      </c>
      <c r="Z36" s="259">
        <v>173.39793958000001</v>
      </c>
      <c r="AA36" s="259">
        <v>137.37799999999999</v>
      </c>
      <c r="AB36" s="259">
        <v>102.50691315</v>
      </c>
      <c r="AC36" s="259">
        <v>83.983000000000004</v>
      </c>
      <c r="AD36" s="259">
        <v>82.058078453999997</v>
      </c>
      <c r="AE36" s="259">
        <v>98.716999999999999</v>
      </c>
      <c r="AF36" s="259">
        <v>121.623</v>
      </c>
      <c r="AG36" s="259">
        <v>140.46100000000001</v>
      </c>
      <c r="AH36" s="259">
        <v>157.71600000000001</v>
      </c>
      <c r="AI36" s="259">
        <v>174.60994479999999</v>
      </c>
      <c r="AJ36" s="259">
        <v>187.375</v>
      </c>
      <c r="AK36" s="259">
        <v>174.78289726</v>
      </c>
      <c r="AL36" s="259">
        <v>151.84100000000001</v>
      </c>
      <c r="AM36" s="259">
        <v>130.96600000000001</v>
      </c>
      <c r="AN36" s="259">
        <v>115.88192985000001</v>
      </c>
      <c r="AO36" s="259">
        <v>113.34092228</v>
      </c>
      <c r="AP36" s="259">
        <v>116.13193477</v>
      </c>
      <c r="AQ36" s="259">
        <v>135.19294056999999</v>
      </c>
      <c r="AR36" s="259">
        <v>154.61099999999999</v>
      </c>
      <c r="AS36" s="259">
        <v>171.81494097000001</v>
      </c>
      <c r="AT36" s="259">
        <v>187.11594203000001</v>
      </c>
      <c r="AU36" s="259">
        <v>203.22594355000001</v>
      </c>
      <c r="AV36" s="259">
        <v>214.69200000000001</v>
      </c>
      <c r="AW36" s="259">
        <v>207.32294701999999</v>
      </c>
      <c r="AX36" s="259">
        <v>185.72889831000001</v>
      </c>
      <c r="AY36" s="259">
        <v>156.36494651999999</v>
      </c>
      <c r="AZ36" s="259">
        <v>143.87494290000001</v>
      </c>
      <c r="BA36" s="259">
        <v>144.80294135</v>
      </c>
      <c r="BB36" s="259">
        <v>152.48400000000001</v>
      </c>
      <c r="BC36" s="259">
        <v>179.21536359999999</v>
      </c>
      <c r="BD36" s="259">
        <v>199.7272174</v>
      </c>
      <c r="BE36" s="374">
        <v>217.64009999999999</v>
      </c>
      <c r="BF36" s="374">
        <v>234.50810000000001</v>
      </c>
      <c r="BG36" s="374">
        <v>252.53380000000001</v>
      </c>
      <c r="BH36" s="374">
        <v>262.85300000000001</v>
      </c>
      <c r="BI36" s="374">
        <v>256.24720000000002</v>
      </c>
      <c r="BJ36" s="374">
        <v>226.0077</v>
      </c>
      <c r="BK36" s="374">
        <v>189.9222</v>
      </c>
      <c r="BL36" s="374">
        <v>162.15119999999999</v>
      </c>
      <c r="BM36" s="374">
        <v>149.45240000000001</v>
      </c>
      <c r="BN36" s="374">
        <v>148.85509999999999</v>
      </c>
      <c r="BO36" s="374">
        <v>162.6277</v>
      </c>
      <c r="BP36" s="374">
        <v>181.5061</v>
      </c>
      <c r="BQ36" s="374">
        <v>198.2045</v>
      </c>
      <c r="BR36" s="374">
        <v>215.14779999999999</v>
      </c>
      <c r="BS36" s="374">
        <v>233.26480000000001</v>
      </c>
      <c r="BT36" s="374">
        <v>243.92949999999999</v>
      </c>
      <c r="BU36" s="374">
        <v>238.066</v>
      </c>
      <c r="BV36" s="374">
        <v>208.11080000000001</v>
      </c>
    </row>
    <row r="37" spans="1:74" ht="11.1" customHeight="1" x14ac:dyDescent="0.2">
      <c r="A37" s="637" t="s">
        <v>1279</v>
      </c>
      <c r="B37" s="746" t="s">
        <v>1284</v>
      </c>
      <c r="C37" s="259">
        <v>278.12471326999997</v>
      </c>
      <c r="D37" s="259">
        <v>260.09300000000002</v>
      </c>
      <c r="E37" s="259">
        <v>259.40868533000003</v>
      </c>
      <c r="F37" s="259">
        <v>285.86821895000003</v>
      </c>
      <c r="G37" s="259">
        <v>324.68133738</v>
      </c>
      <c r="H37" s="259">
        <v>356.96288542000002</v>
      </c>
      <c r="I37" s="259">
        <v>365.79677456000002</v>
      </c>
      <c r="J37" s="259">
        <v>344.75</v>
      </c>
      <c r="K37" s="259">
        <v>351.22909511</v>
      </c>
      <c r="L37" s="259">
        <v>376.41009580000002</v>
      </c>
      <c r="M37" s="259">
        <v>380.69189979999999</v>
      </c>
      <c r="N37" s="259">
        <v>348.18520403999997</v>
      </c>
      <c r="O37" s="259">
        <v>271.697</v>
      </c>
      <c r="P37" s="259">
        <v>249.46299999999999</v>
      </c>
      <c r="Q37" s="259">
        <v>256.31145070000002</v>
      </c>
      <c r="R37" s="259">
        <v>271.18085268999999</v>
      </c>
      <c r="S37" s="259">
        <v>309.12872573999999</v>
      </c>
      <c r="T37" s="259">
        <v>338.02787130000002</v>
      </c>
      <c r="U37" s="259">
        <v>360.57012349000001</v>
      </c>
      <c r="V37" s="259">
        <v>366.25811469000001</v>
      </c>
      <c r="W37" s="259">
        <v>377.97089334999998</v>
      </c>
      <c r="X37" s="259">
        <v>386.64189811</v>
      </c>
      <c r="Y37" s="259">
        <v>367.67879483000002</v>
      </c>
      <c r="Z37" s="259">
        <v>270.77390566000003</v>
      </c>
      <c r="AA37" s="259">
        <v>197.953</v>
      </c>
      <c r="AB37" s="259">
        <v>115.23490237</v>
      </c>
      <c r="AC37" s="259">
        <v>104.941</v>
      </c>
      <c r="AD37" s="259">
        <v>144.26813792999999</v>
      </c>
      <c r="AE37" s="259">
        <v>200.453</v>
      </c>
      <c r="AF37" s="259">
        <v>249.196</v>
      </c>
      <c r="AG37" s="259">
        <v>274.72500000000002</v>
      </c>
      <c r="AH37" s="259">
        <v>302.75200000000001</v>
      </c>
      <c r="AI37" s="259">
        <v>318.01989945999998</v>
      </c>
      <c r="AJ37" s="259">
        <v>345.64</v>
      </c>
      <c r="AK37" s="259">
        <v>339.20080062</v>
      </c>
      <c r="AL37" s="259">
        <v>322.52</v>
      </c>
      <c r="AM37" s="259">
        <v>275.97699999999998</v>
      </c>
      <c r="AN37" s="259">
        <v>273.15083464999998</v>
      </c>
      <c r="AO37" s="259">
        <v>275.67681096000001</v>
      </c>
      <c r="AP37" s="259">
        <v>293.55683512000002</v>
      </c>
      <c r="AQ37" s="259">
        <v>325.45585691999997</v>
      </c>
      <c r="AR37" s="259">
        <v>335.995</v>
      </c>
      <c r="AS37" s="259">
        <v>344.21488174000001</v>
      </c>
      <c r="AT37" s="259">
        <v>347.82689223</v>
      </c>
      <c r="AU37" s="259">
        <v>358.94090029</v>
      </c>
      <c r="AV37" s="259">
        <v>379.50099999999998</v>
      </c>
      <c r="AW37" s="259">
        <v>368.87490573999997</v>
      </c>
      <c r="AX37" s="259">
        <v>319.73982494000001</v>
      </c>
      <c r="AY37" s="259">
        <v>276.19590554000001</v>
      </c>
      <c r="AZ37" s="259">
        <v>262.56589579000001</v>
      </c>
      <c r="BA37" s="259">
        <v>265.79189235000001</v>
      </c>
      <c r="BB37" s="259">
        <v>286.99299999999999</v>
      </c>
      <c r="BC37" s="259">
        <v>302.93908223</v>
      </c>
      <c r="BD37" s="259">
        <v>310.63956579000001</v>
      </c>
      <c r="BE37" s="374">
        <v>323.56659999999999</v>
      </c>
      <c r="BF37" s="374">
        <v>329.08190000000002</v>
      </c>
      <c r="BG37" s="374">
        <v>351.40710000000001</v>
      </c>
      <c r="BH37" s="374">
        <v>375.15039999999999</v>
      </c>
      <c r="BI37" s="374">
        <v>375.20870000000002</v>
      </c>
      <c r="BJ37" s="374">
        <v>337.48809999999997</v>
      </c>
      <c r="BK37" s="374">
        <v>275.83629999999999</v>
      </c>
      <c r="BL37" s="374">
        <v>238.79400000000001</v>
      </c>
      <c r="BM37" s="374">
        <v>241.7612</v>
      </c>
      <c r="BN37" s="374">
        <v>267.9563</v>
      </c>
      <c r="BO37" s="374">
        <v>309.84710000000001</v>
      </c>
      <c r="BP37" s="374">
        <v>342.7</v>
      </c>
      <c r="BQ37" s="374">
        <v>362.3381</v>
      </c>
      <c r="BR37" s="374">
        <v>369.19459999999998</v>
      </c>
      <c r="BS37" s="374">
        <v>388.12509999999997</v>
      </c>
      <c r="BT37" s="374">
        <v>413.69110000000001</v>
      </c>
      <c r="BU37" s="374">
        <v>409.93459999999999</v>
      </c>
      <c r="BV37" s="374">
        <v>365.2663</v>
      </c>
    </row>
    <row r="38" spans="1:74" ht="11.1" customHeight="1" x14ac:dyDescent="0.2">
      <c r="A38" s="637" t="s">
        <v>1285</v>
      </c>
      <c r="B38" s="745" t="s">
        <v>575</v>
      </c>
      <c r="C38" s="255" t="s">
        <v>1311</v>
      </c>
      <c r="D38" s="255" t="s">
        <v>1311</v>
      </c>
      <c r="E38" s="255" t="s">
        <v>1311</v>
      </c>
      <c r="F38" s="255" t="s">
        <v>1311</v>
      </c>
      <c r="G38" s="255" t="s">
        <v>1311</v>
      </c>
      <c r="H38" s="255" t="s">
        <v>1311</v>
      </c>
      <c r="I38" s="255" t="s">
        <v>1311</v>
      </c>
      <c r="J38" s="255" t="s">
        <v>1311</v>
      </c>
      <c r="K38" s="255" t="s">
        <v>1311</v>
      </c>
      <c r="L38" s="255" t="s">
        <v>1311</v>
      </c>
      <c r="M38" s="255" t="s">
        <v>1311</v>
      </c>
      <c r="N38" s="255" t="s">
        <v>1311</v>
      </c>
      <c r="O38" s="255">
        <v>8.9559999999999995</v>
      </c>
      <c r="P38" s="255">
        <v>13.913</v>
      </c>
      <c r="Q38" s="255">
        <v>13.743</v>
      </c>
      <c r="R38" s="255">
        <v>14.327999999999999</v>
      </c>
      <c r="S38" s="255">
        <v>15.276999999999999</v>
      </c>
      <c r="T38" s="255">
        <v>16.187000000000001</v>
      </c>
      <c r="U38" s="255">
        <v>17.087</v>
      </c>
      <c r="V38" s="255">
        <v>18.568999999999999</v>
      </c>
      <c r="W38" s="255">
        <v>20.454999999999998</v>
      </c>
      <c r="X38" s="255">
        <v>22.149000000000001</v>
      </c>
      <c r="Y38" s="255">
        <v>21.244</v>
      </c>
      <c r="Z38" s="255">
        <v>19.818999999999999</v>
      </c>
      <c r="AA38" s="255">
        <v>20.042999999999999</v>
      </c>
      <c r="AB38" s="255">
        <v>19.667999999999999</v>
      </c>
      <c r="AC38" s="255">
        <v>20.565999999999999</v>
      </c>
      <c r="AD38" s="255">
        <v>20.446999999999999</v>
      </c>
      <c r="AE38" s="255">
        <v>20.704999999999998</v>
      </c>
      <c r="AF38" s="255">
        <v>22.251999999999999</v>
      </c>
      <c r="AG38" s="255">
        <v>22.507999999999999</v>
      </c>
      <c r="AH38" s="255">
        <v>23.254000000000001</v>
      </c>
      <c r="AI38" s="255">
        <v>23.82</v>
      </c>
      <c r="AJ38" s="255">
        <v>23.713999999999999</v>
      </c>
      <c r="AK38" s="255">
        <v>24.271999999999998</v>
      </c>
      <c r="AL38" s="255">
        <v>24.997</v>
      </c>
      <c r="AM38" s="255">
        <v>24.811</v>
      </c>
      <c r="AN38" s="255">
        <v>24.626000000000001</v>
      </c>
      <c r="AO38" s="255">
        <v>24.390999999999998</v>
      </c>
      <c r="AP38" s="255">
        <v>24.207999999999998</v>
      </c>
      <c r="AQ38" s="255">
        <v>24.279</v>
      </c>
      <c r="AR38" s="255">
        <v>24.356999999999999</v>
      </c>
      <c r="AS38" s="255">
        <v>24.527999999999999</v>
      </c>
      <c r="AT38" s="255">
        <v>24.635000000000002</v>
      </c>
      <c r="AU38" s="255">
        <v>24.542999999999999</v>
      </c>
      <c r="AV38" s="255">
        <v>24.594999999999999</v>
      </c>
      <c r="AW38" s="255">
        <v>24.460999999999999</v>
      </c>
      <c r="AX38" s="255">
        <v>24.318999999999999</v>
      </c>
      <c r="AY38" s="255">
        <v>24.295000000000002</v>
      </c>
      <c r="AZ38" s="255">
        <v>24.79</v>
      </c>
      <c r="BA38" s="255">
        <v>25.241</v>
      </c>
      <c r="BB38" s="255">
        <v>26.681999999999999</v>
      </c>
      <c r="BC38" s="255">
        <v>26.753</v>
      </c>
      <c r="BD38" s="255">
        <v>26.831</v>
      </c>
      <c r="BE38" s="342">
        <v>24.527999999999999</v>
      </c>
      <c r="BF38" s="342">
        <v>24.635000000000002</v>
      </c>
      <c r="BG38" s="342">
        <v>24.542999999999999</v>
      </c>
      <c r="BH38" s="342">
        <v>24.594999999999999</v>
      </c>
      <c r="BI38" s="342">
        <v>24.460999999999999</v>
      </c>
      <c r="BJ38" s="342">
        <v>24.318999999999999</v>
      </c>
      <c r="BK38" s="342">
        <v>24.295000000000002</v>
      </c>
      <c r="BL38" s="342">
        <v>24.79</v>
      </c>
      <c r="BM38" s="342">
        <v>25.241</v>
      </c>
      <c r="BN38" s="342">
        <v>26.681999999999999</v>
      </c>
      <c r="BO38" s="342">
        <v>26.753</v>
      </c>
      <c r="BP38" s="342">
        <v>26.831</v>
      </c>
      <c r="BQ38" s="342">
        <v>24.527999999999999</v>
      </c>
      <c r="BR38" s="342">
        <v>24.635000000000002</v>
      </c>
      <c r="BS38" s="342">
        <v>24.542999999999999</v>
      </c>
      <c r="BT38" s="342">
        <v>24.594999999999999</v>
      </c>
      <c r="BU38" s="342">
        <v>24.460999999999999</v>
      </c>
      <c r="BV38" s="342">
        <v>24.318999999999999</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395"/>
      <c r="AZ39" s="395"/>
      <c r="BA39" s="395"/>
      <c r="BB39" s="395"/>
      <c r="BC39" s="395"/>
      <c r="BD39" s="395"/>
      <c r="BE39" s="395"/>
      <c r="BF39" s="282"/>
      <c r="BG39" s="395"/>
      <c r="BH39" s="395"/>
      <c r="BI39" s="395"/>
      <c r="BJ39" s="395"/>
      <c r="BK39" s="395"/>
      <c r="BL39" s="395"/>
      <c r="BM39" s="395"/>
      <c r="BN39" s="395"/>
      <c r="BO39" s="395"/>
      <c r="BP39" s="395"/>
      <c r="BQ39" s="395"/>
      <c r="BR39" s="395"/>
      <c r="BS39" s="395"/>
      <c r="BT39" s="395"/>
      <c r="BU39" s="395"/>
      <c r="BV39" s="395"/>
    </row>
    <row r="40" spans="1:74" s="283" customFormat="1" ht="12" customHeight="1" x14ac:dyDescent="0.2">
      <c r="A40" s="76"/>
      <c r="B40" s="781" t="s">
        <v>1042</v>
      </c>
      <c r="C40" s="778"/>
      <c r="D40" s="778"/>
      <c r="E40" s="778"/>
      <c r="F40" s="778"/>
      <c r="G40" s="778"/>
      <c r="H40" s="778"/>
      <c r="I40" s="778"/>
      <c r="J40" s="778"/>
      <c r="K40" s="778"/>
      <c r="L40" s="778"/>
      <c r="M40" s="778"/>
      <c r="N40" s="778"/>
      <c r="O40" s="778"/>
      <c r="P40" s="778"/>
      <c r="Q40" s="778"/>
      <c r="AY40" s="527"/>
      <c r="AZ40" s="527"/>
      <c r="BA40" s="527"/>
      <c r="BB40" s="527"/>
      <c r="BC40" s="527"/>
      <c r="BD40" s="527"/>
      <c r="BE40" s="527"/>
      <c r="BF40" s="679"/>
      <c r="BG40" s="527"/>
      <c r="BH40" s="527"/>
      <c r="BI40" s="527"/>
      <c r="BJ40" s="527"/>
    </row>
    <row r="41" spans="1:74" s="449" customFormat="1" ht="12" customHeight="1" x14ac:dyDescent="0.2">
      <c r="A41" s="448"/>
      <c r="B41" s="801" t="s">
        <v>1097</v>
      </c>
      <c r="C41" s="768"/>
      <c r="D41" s="768"/>
      <c r="E41" s="768"/>
      <c r="F41" s="768"/>
      <c r="G41" s="768"/>
      <c r="H41" s="768"/>
      <c r="I41" s="768"/>
      <c r="J41" s="768"/>
      <c r="K41" s="768"/>
      <c r="L41" s="768"/>
      <c r="M41" s="768"/>
      <c r="N41" s="768"/>
      <c r="O41" s="768"/>
      <c r="P41" s="768"/>
      <c r="Q41" s="764"/>
      <c r="AY41" s="528"/>
      <c r="AZ41" s="528"/>
      <c r="BA41" s="528"/>
      <c r="BB41" s="649"/>
      <c r="BC41" s="528"/>
      <c r="BD41" s="528"/>
      <c r="BE41" s="528"/>
      <c r="BF41" s="680"/>
      <c r="BG41" s="528"/>
      <c r="BH41" s="528"/>
      <c r="BI41" s="528"/>
      <c r="BJ41" s="528"/>
    </row>
    <row r="42" spans="1:74" s="449" customFormat="1" ht="12" customHeight="1" x14ac:dyDescent="0.2">
      <c r="A42" s="448"/>
      <c r="B42" s="810" t="s">
        <v>1101</v>
      </c>
      <c r="C42" s="768"/>
      <c r="D42" s="768"/>
      <c r="E42" s="768"/>
      <c r="F42" s="768"/>
      <c r="G42" s="768"/>
      <c r="H42" s="768"/>
      <c r="I42" s="768"/>
      <c r="J42" s="768"/>
      <c r="K42" s="768"/>
      <c r="L42" s="768"/>
      <c r="M42" s="768"/>
      <c r="N42" s="768"/>
      <c r="O42" s="768"/>
      <c r="P42" s="768"/>
      <c r="Q42" s="764"/>
      <c r="Y42" s="747"/>
      <c r="Z42" s="747"/>
      <c r="AA42" s="747"/>
      <c r="AB42" s="747"/>
      <c r="AY42" s="528"/>
      <c r="AZ42" s="528"/>
      <c r="BA42" s="528"/>
      <c r="BB42" s="528"/>
      <c r="BC42" s="528"/>
      <c r="BD42" s="528"/>
      <c r="BE42" s="528"/>
      <c r="BF42" s="680"/>
      <c r="BG42" s="528"/>
      <c r="BH42" s="528"/>
      <c r="BI42" s="528"/>
      <c r="BJ42" s="528"/>
    </row>
    <row r="43" spans="1:74" s="449" customFormat="1" ht="12" customHeight="1" x14ac:dyDescent="0.2">
      <c r="A43" s="448"/>
      <c r="B43" s="810" t="s">
        <v>1102</v>
      </c>
      <c r="C43" s="768"/>
      <c r="D43" s="768"/>
      <c r="E43" s="768"/>
      <c r="F43" s="768"/>
      <c r="G43" s="768"/>
      <c r="H43" s="768"/>
      <c r="I43" s="768"/>
      <c r="J43" s="768"/>
      <c r="K43" s="768"/>
      <c r="L43" s="768"/>
      <c r="M43" s="768"/>
      <c r="N43" s="768"/>
      <c r="O43" s="768"/>
      <c r="P43" s="768"/>
      <c r="Q43" s="764"/>
      <c r="AY43" s="528"/>
      <c r="AZ43" s="528"/>
      <c r="BA43" s="528"/>
      <c r="BB43" s="528"/>
      <c r="BC43" s="528"/>
      <c r="BD43" s="528"/>
      <c r="BE43" s="528"/>
      <c r="BF43" s="680"/>
      <c r="BG43" s="528"/>
      <c r="BH43" s="528"/>
      <c r="BI43" s="528"/>
      <c r="BJ43" s="528"/>
    </row>
    <row r="44" spans="1:74" s="449" customFormat="1" ht="12" customHeight="1" x14ac:dyDescent="0.2">
      <c r="A44" s="448"/>
      <c r="B44" s="808" t="s">
        <v>1286</v>
      </c>
      <c r="C44" s="764"/>
      <c r="D44" s="764"/>
      <c r="E44" s="764"/>
      <c r="F44" s="764"/>
      <c r="G44" s="764"/>
      <c r="H44" s="764"/>
      <c r="I44" s="764"/>
      <c r="J44" s="764"/>
      <c r="K44" s="764"/>
      <c r="L44" s="764"/>
      <c r="M44" s="764"/>
      <c r="N44" s="764"/>
      <c r="O44" s="764"/>
      <c r="P44" s="764"/>
      <c r="Q44" s="764"/>
      <c r="AY44" s="528"/>
      <c r="AZ44" s="528"/>
      <c r="BA44" s="528"/>
      <c r="BB44" s="528"/>
      <c r="BC44" s="528"/>
      <c r="BD44" s="528"/>
      <c r="BE44" s="528"/>
      <c r="BF44" s="680"/>
      <c r="BG44" s="528"/>
      <c r="BH44" s="528"/>
      <c r="BI44" s="528"/>
      <c r="BJ44" s="528"/>
    </row>
    <row r="45" spans="1:74" s="449" customFormat="1" ht="12" customHeight="1" x14ac:dyDescent="0.2">
      <c r="A45" s="448"/>
      <c r="B45" s="767" t="s">
        <v>1069</v>
      </c>
      <c r="C45" s="768"/>
      <c r="D45" s="768"/>
      <c r="E45" s="768"/>
      <c r="F45" s="768"/>
      <c r="G45" s="768"/>
      <c r="H45" s="768"/>
      <c r="I45" s="768"/>
      <c r="J45" s="768"/>
      <c r="K45" s="768"/>
      <c r="L45" s="768"/>
      <c r="M45" s="768"/>
      <c r="N45" s="768"/>
      <c r="O45" s="768"/>
      <c r="P45" s="768"/>
      <c r="Q45" s="764"/>
      <c r="AY45" s="528"/>
      <c r="AZ45" s="528"/>
      <c r="BA45" s="528"/>
      <c r="BB45" s="528"/>
      <c r="BC45" s="528"/>
      <c r="BD45" s="528"/>
      <c r="BE45" s="528"/>
      <c r="BF45" s="680"/>
      <c r="BG45" s="528"/>
      <c r="BH45" s="528"/>
      <c r="BI45" s="528"/>
      <c r="BJ45" s="528"/>
    </row>
    <row r="46" spans="1:74" s="449" customFormat="1" ht="12" customHeight="1" x14ac:dyDescent="0.2">
      <c r="A46" s="448"/>
      <c r="B46" s="809" t="s">
        <v>1106</v>
      </c>
      <c r="C46" s="809"/>
      <c r="D46" s="809"/>
      <c r="E46" s="809"/>
      <c r="F46" s="809"/>
      <c r="G46" s="809"/>
      <c r="H46" s="809"/>
      <c r="I46" s="809"/>
      <c r="J46" s="809"/>
      <c r="K46" s="809"/>
      <c r="L46" s="809"/>
      <c r="M46" s="809"/>
      <c r="N46" s="809"/>
      <c r="O46" s="809"/>
      <c r="P46" s="809"/>
      <c r="Q46" s="764"/>
      <c r="AY46" s="528"/>
      <c r="AZ46" s="528"/>
      <c r="BA46" s="528"/>
      <c r="BB46" s="528"/>
      <c r="BC46" s="528"/>
      <c r="BD46" s="528"/>
      <c r="BE46" s="528"/>
      <c r="BF46" s="680"/>
      <c r="BG46" s="528"/>
      <c r="BH46" s="528"/>
      <c r="BI46" s="528"/>
      <c r="BJ46" s="528"/>
    </row>
    <row r="47" spans="1:74" s="449" customFormat="1" ht="22.35" customHeight="1" x14ac:dyDescent="0.2">
      <c r="A47" s="448"/>
      <c r="B47" s="767" t="s">
        <v>1107</v>
      </c>
      <c r="C47" s="768"/>
      <c r="D47" s="768"/>
      <c r="E47" s="768"/>
      <c r="F47" s="768"/>
      <c r="G47" s="768"/>
      <c r="H47" s="768"/>
      <c r="I47" s="768"/>
      <c r="J47" s="768"/>
      <c r="K47" s="768"/>
      <c r="L47" s="768"/>
      <c r="M47" s="768"/>
      <c r="N47" s="768"/>
      <c r="O47" s="768"/>
      <c r="P47" s="768"/>
      <c r="Q47" s="764"/>
      <c r="AY47" s="528"/>
      <c r="AZ47" s="528"/>
      <c r="BA47" s="528"/>
      <c r="BB47" s="528"/>
      <c r="BC47" s="528"/>
      <c r="BD47" s="528"/>
      <c r="BE47" s="528"/>
      <c r="BF47" s="680"/>
      <c r="BG47" s="528"/>
      <c r="BH47" s="528"/>
      <c r="BI47" s="528"/>
      <c r="BJ47" s="528"/>
    </row>
    <row r="48" spans="1:74" s="449" customFormat="1" ht="12" customHeight="1" x14ac:dyDescent="0.2">
      <c r="A48" s="448"/>
      <c r="B48" s="762" t="s">
        <v>1073</v>
      </c>
      <c r="C48" s="763"/>
      <c r="D48" s="763"/>
      <c r="E48" s="763"/>
      <c r="F48" s="763"/>
      <c r="G48" s="763"/>
      <c r="H48" s="763"/>
      <c r="I48" s="763"/>
      <c r="J48" s="763"/>
      <c r="K48" s="763"/>
      <c r="L48" s="763"/>
      <c r="M48" s="763"/>
      <c r="N48" s="763"/>
      <c r="O48" s="763"/>
      <c r="P48" s="763"/>
      <c r="Q48" s="764"/>
      <c r="AY48" s="528"/>
      <c r="AZ48" s="528"/>
      <c r="BA48" s="528"/>
      <c r="BB48" s="528"/>
      <c r="BC48" s="528"/>
      <c r="BD48" s="528"/>
      <c r="BE48" s="528"/>
      <c r="BF48" s="680"/>
      <c r="BG48" s="528"/>
      <c r="BH48" s="528"/>
      <c r="BI48" s="528"/>
      <c r="BJ48" s="528"/>
    </row>
    <row r="49" spans="1:74" s="450" customFormat="1" ht="12" customHeight="1" x14ac:dyDescent="0.2">
      <c r="A49" s="436"/>
      <c r="B49" s="784" t="s">
        <v>1184</v>
      </c>
      <c r="C49" s="764"/>
      <c r="D49" s="764"/>
      <c r="E49" s="764"/>
      <c r="F49" s="764"/>
      <c r="G49" s="764"/>
      <c r="H49" s="764"/>
      <c r="I49" s="764"/>
      <c r="J49" s="764"/>
      <c r="K49" s="764"/>
      <c r="L49" s="764"/>
      <c r="M49" s="764"/>
      <c r="N49" s="764"/>
      <c r="O49" s="764"/>
      <c r="P49" s="764"/>
      <c r="Q49" s="764"/>
      <c r="AY49" s="529"/>
      <c r="AZ49" s="529"/>
      <c r="BA49" s="529"/>
      <c r="BB49" s="529"/>
      <c r="BC49" s="529"/>
      <c r="BD49" s="529"/>
      <c r="BE49" s="529"/>
      <c r="BF49" s="681"/>
      <c r="BG49" s="529"/>
      <c r="BH49" s="529"/>
      <c r="BI49" s="529"/>
      <c r="BJ49" s="529"/>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394"/>
      <c r="BE178" s="394"/>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394"/>
      <c r="BE179" s="394"/>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394"/>
      <c r="BE180" s="394"/>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394"/>
      <c r="BE181" s="394"/>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394"/>
      <c r="BE182" s="394"/>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30"/>
      <c r="AZ183" s="530"/>
      <c r="BA183" s="530"/>
      <c r="BB183" s="530"/>
      <c r="BC183" s="530"/>
      <c r="BD183" s="530"/>
      <c r="BE183" s="530"/>
      <c r="BF183" s="682"/>
      <c r="BG183" s="530"/>
      <c r="BH183" s="530"/>
      <c r="BI183" s="530"/>
      <c r="BJ183" s="530"/>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394"/>
      <c r="BE184" s="394"/>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394"/>
      <c r="BE185" s="394"/>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394"/>
      <c r="BE186" s="394"/>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394"/>
      <c r="BE187" s="394"/>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Y3:BJ3"/>
    <mergeCell ref="BK3:BV3"/>
    <mergeCell ref="B1:AL1"/>
    <mergeCell ref="C3:N3"/>
    <mergeCell ref="O3:Z3"/>
    <mergeCell ref="AA3:AL3"/>
    <mergeCell ref="A1:A2"/>
    <mergeCell ref="AM3:AX3"/>
    <mergeCell ref="B48:Q48"/>
    <mergeCell ref="B49:Q49"/>
    <mergeCell ref="B44:Q44"/>
    <mergeCell ref="B45:Q45"/>
    <mergeCell ref="B46:Q46"/>
    <mergeCell ref="B47:Q47"/>
    <mergeCell ref="B40:Q40"/>
    <mergeCell ref="B41:Q41"/>
    <mergeCell ref="B43:Q43"/>
    <mergeCell ref="B42:Q42"/>
  </mergeCells>
  <phoneticPr fontId="5"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BB41" sqref="BB41"/>
    </sheetView>
  </sheetViews>
  <sheetFormatPr defaultColWidth="9.5703125" defaultRowHeight="11.25" x14ac:dyDescent="0.2"/>
  <cols>
    <col min="1" max="1" width="12.5703125" style="6" customWidth="1"/>
    <col min="2" max="2" width="20" style="6" customWidth="1"/>
    <col min="3" max="50" width="6.5703125" style="6" customWidth="1"/>
    <col min="51" max="58" width="6.5703125" style="392" customWidth="1"/>
    <col min="59" max="59" width="6.5703125" style="683" customWidth="1"/>
    <col min="60" max="62" width="6.5703125" style="392" customWidth="1"/>
    <col min="63" max="74" width="6.5703125" style="6" customWidth="1"/>
    <col min="75" max="16384" width="9.5703125" style="6"/>
  </cols>
  <sheetData>
    <row r="1" spans="1:74" ht="13.35" customHeight="1" x14ac:dyDescent="0.2">
      <c r="A1" s="770" t="s">
        <v>1021</v>
      </c>
      <c r="B1" s="813" t="s">
        <v>141</v>
      </c>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c r="AI1" s="778"/>
      <c r="AJ1" s="778"/>
      <c r="AK1" s="778"/>
      <c r="AL1" s="778"/>
      <c r="AM1" s="85"/>
    </row>
    <row r="2" spans="1:74" s="72" customFormat="1" ht="12.75" x14ac:dyDescent="0.2">
      <c r="A2" s="771"/>
      <c r="B2" s="542" t="str">
        <f>"U.S. Energy Information Administration  |  Short-Term Energy Outlook  - "&amp;Dates!D1</f>
        <v>U.S. Energy Information Administration  |  Short-Term Energy Outlook  - July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396"/>
      <c r="BE2" s="396"/>
      <c r="BF2" s="396"/>
      <c r="BG2" s="678"/>
      <c r="BH2" s="396"/>
      <c r="BI2" s="396"/>
      <c r="BJ2" s="396"/>
    </row>
    <row r="3" spans="1:74" s="12" customFormat="1" ht="12.75" x14ac:dyDescent="0.2">
      <c r="A3" s="14"/>
      <c r="B3" s="15"/>
      <c r="C3" s="779">
        <f>Dates!D3</f>
        <v>2012</v>
      </c>
      <c r="D3" s="775"/>
      <c r="E3" s="775"/>
      <c r="F3" s="775"/>
      <c r="G3" s="775"/>
      <c r="H3" s="775"/>
      <c r="I3" s="775"/>
      <c r="J3" s="775"/>
      <c r="K3" s="775"/>
      <c r="L3" s="775"/>
      <c r="M3" s="775"/>
      <c r="N3" s="776"/>
      <c r="O3" s="779">
        <f>C3+1</f>
        <v>2013</v>
      </c>
      <c r="P3" s="780"/>
      <c r="Q3" s="780"/>
      <c r="R3" s="780"/>
      <c r="S3" s="780"/>
      <c r="T3" s="780"/>
      <c r="U3" s="780"/>
      <c r="V3" s="780"/>
      <c r="W3" s="780"/>
      <c r="X3" s="775"/>
      <c r="Y3" s="775"/>
      <c r="Z3" s="776"/>
      <c r="AA3" s="772">
        <f>O3+1</f>
        <v>2014</v>
      </c>
      <c r="AB3" s="775"/>
      <c r="AC3" s="775"/>
      <c r="AD3" s="775"/>
      <c r="AE3" s="775"/>
      <c r="AF3" s="775"/>
      <c r="AG3" s="775"/>
      <c r="AH3" s="775"/>
      <c r="AI3" s="775"/>
      <c r="AJ3" s="775"/>
      <c r="AK3" s="775"/>
      <c r="AL3" s="776"/>
      <c r="AM3" s="772">
        <f>AA3+1</f>
        <v>2015</v>
      </c>
      <c r="AN3" s="775"/>
      <c r="AO3" s="775"/>
      <c r="AP3" s="775"/>
      <c r="AQ3" s="775"/>
      <c r="AR3" s="775"/>
      <c r="AS3" s="775"/>
      <c r="AT3" s="775"/>
      <c r="AU3" s="775"/>
      <c r="AV3" s="775"/>
      <c r="AW3" s="775"/>
      <c r="AX3" s="776"/>
      <c r="AY3" s="772">
        <f>AM3+1</f>
        <v>2016</v>
      </c>
      <c r="AZ3" s="773"/>
      <c r="BA3" s="773"/>
      <c r="BB3" s="773"/>
      <c r="BC3" s="773"/>
      <c r="BD3" s="773"/>
      <c r="BE3" s="773"/>
      <c r="BF3" s="773"/>
      <c r="BG3" s="773"/>
      <c r="BH3" s="773"/>
      <c r="BI3" s="773"/>
      <c r="BJ3" s="774"/>
      <c r="BK3" s="772">
        <f>AY3+1</f>
        <v>2017</v>
      </c>
      <c r="BL3" s="775"/>
      <c r="BM3" s="775"/>
      <c r="BN3" s="775"/>
      <c r="BO3" s="775"/>
      <c r="BP3" s="775"/>
      <c r="BQ3" s="775"/>
      <c r="BR3" s="775"/>
      <c r="BS3" s="775"/>
      <c r="BT3" s="775"/>
      <c r="BU3" s="775"/>
      <c r="BV3" s="77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84"/>
      <c r="B5" s="86" t="s">
        <v>99</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425"/>
      <c r="BD5" s="425"/>
      <c r="BE5" s="425"/>
      <c r="BF5" s="425"/>
      <c r="BG5" s="87"/>
      <c r="BH5" s="425"/>
      <c r="BI5" s="425"/>
      <c r="BJ5" s="425"/>
      <c r="BK5" s="425"/>
      <c r="BL5" s="425"/>
      <c r="BM5" s="425"/>
      <c r="BN5" s="425"/>
      <c r="BO5" s="425"/>
      <c r="BP5" s="425"/>
      <c r="BQ5" s="425"/>
      <c r="BR5" s="425"/>
      <c r="BS5" s="425"/>
      <c r="BT5" s="425"/>
      <c r="BU5" s="425"/>
      <c r="BV5" s="425"/>
    </row>
    <row r="6" spans="1:74" ht="11.1" customHeight="1" x14ac:dyDescent="0.2">
      <c r="A6" s="84" t="s">
        <v>957</v>
      </c>
      <c r="B6" s="188" t="s">
        <v>9</v>
      </c>
      <c r="C6" s="214">
        <v>2.7511299999999999</v>
      </c>
      <c r="D6" s="214">
        <v>2.5801500000000002</v>
      </c>
      <c r="E6" s="214">
        <v>2.2371599999999998</v>
      </c>
      <c r="F6" s="214">
        <v>2.0033500000000002</v>
      </c>
      <c r="G6" s="214">
        <v>2.5049600000000001</v>
      </c>
      <c r="H6" s="214">
        <v>2.5286499999999998</v>
      </c>
      <c r="I6" s="214">
        <v>3.0415899999999998</v>
      </c>
      <c r="J6" s="214">
        <v>2.9231400000000001</v>
      </c>
      <c r="K6" s="214">
        <v>2.93344</v>
      </c>
      <c r="L6" s="214">
        <v>3.4165100000000002</v>
      </c>
      <c r="M6" s="214">
        <v>3.6461999999999999</v>
      </c>
      <c r="N6" s="214">
        <v>3.4422600000000001</v>
      </c>
      <c r="O6" s="214">
        <v>3.4288699999999999</v>
      </c>
      <c r="P6" s="214">
        <v>3.4298999999999999</v>
      </c>
      <c r="Q6" s="214">
        <v>3.9243000000000001</v>
      </c>
      <c r="R6" s="214">
        <v>4.2909800000000002</v>
      </c>
      <c r="S6" s="214">
        <v>4.1622300000000001</v>
      </c>
      <c r="T6" s="214">
        <v>3.9407800000000002</v>
      </c>
      <c r="U6" s="214">
        <v>3.73169</v>
      </c>
      <c r="V6" s="214">
        <v>3.5277500000000002</v>
      </c>
      <c r="W6" s="214">
        <v>3.7275700000000001</v>
      </c>
      <c r="X6" s="214">
        <v>3.7873100000000002</v>
      </c>
      <c r="Y6" s="214">
        <v>3.7471399999999999</v>
      </c>
      <c r="Z6" s="214">
        <v>4.3672000000000004</v>
      </c>
      <c r="AA6" s="214">
        <v>4.8543900000000004</v>
      </c>
      <c r="AB6" s="214">
        <v>6.1789699999999996</v>
      </c>
      <c r="AC6" s="214">
        <v>5.05009</v>
      </c>
      <c r="AD6" s="214">
        <v>4.7977400000000001</v>
      </c>
      <c r="AE6" s="214">
        <v>4.7184299999999997</v>
      </c>
      <c r="AF6" s="214">
        <v>4.7256400000000003</v>
      </c>
      <c r="AG6" s="214">
        <v>4.1704699999999999</v>
      </c>
      <c r="AH6" s="214">
        <v>4.0293599999999996</v>
      </c>
      <c r="AI6" s="214">
        <v>4.0417199999999998</v>
      </c>
      <c r="AJ6" s="214">
        <v>3.8944299999999998</v>
      </c>
      <c r="AK6" s="214">
        <v>4.24566</v>
      </c>
      <c r="AL6" s="214">
        <v>3.5864600000000002</v>
      </c>
      <c r="AM6" s="214">
        <v>3.0838199999999998</v>
      </c>
      <c r="AN6" s="214">
        <v>2.95919</v>
      </c>
      <c r="AO6" s="214">
        <v>2.9159299999999999</v>
      </c>
      <c r="AP6" s="214">
        <v>2.6882999999999999</v>
      </c>
      <c r="AQ6" s="214">
        <v>2.9344700000000001</v>
      </c>
      <c r="AR6" s="214">
        <v>2.8675199999999998</v>
      </c>
      <c r="AS6" s="214">
        <v>2.9241700000000002</v>
      </c>
      <c r="AT6" s="214">
        <v>2.8572199999999999</v>
      </c>
      <c r="AU6" s="214">
        <v>2.7397999999999998</v>
      </c>
      <c r="AV6" s="214">
        <v>2.4112300000000002</v>
      </c>
      <c r="AW6" s="214">
        <v>2.1557900000000001</v>
      </c>
      <c r="AX6" s="214">
        <v>1.9868699999999999</v>
      </c>
      <c r="AY6" s="214">
        <v>2.3514900000000001</v>
      </c>
      <c r="AZ6" s="214">
        <v>2.04867</v>
      </c>
      <c r="BA6" s="214">
        <v>1.78087</v>
      </c>
      <c r="BB6" s="214">
        <v>1.97451</v>
      </c>
      <c r="BC6" s="214">
        <v>1.97966</v>
      </c>
      <c r="BD6" s="214">
        <v>2.6646100000000001</v>
      </c>
      <c r="BE6" s="355">
        <v>2.851861</v>
      </c>
      <c r="BF6" s="355">
        <v>2.886234</v>
      </c>
      <c r="BG6" s="355">
        <v>2.6503770000000002</v>
      </c>
      <c r="BH6" s="355">
        <v>2.4231549999999999</v>
      </c>
      <c r="BI6" s="355">
        <v>2.700647</v>
      </c>
      <c r="BJ6" s="355">
        <v>2.9055070000000001</v>
      </c>
      <c r="BK6" s="355">
        <v>3.1291530000000001</v>
      </c>
      <c r="BL6" s="355">
        <v>3.1493250000000002</v>
      </c>
      <c r="BM6" s="355">
        <v>3.0309689999999998</v>
      </c>
      <c r="BN6" s="355">
        <v>2.8715250000000001</v>
      </c>
      <c r="BO6" s="355">
        <v>2.8949750000000001</v>
      </c>
      <c r="BP6" s="355">
        <v>2.9064510000000001</v>
      </c>
      <c r="BQ6" s="355">
        <v>3.0139369999999999</v>
      </c>
      <c r="BR6" s="355">
        <v>3.0177860000000001</v>
      </c>
      <c r="BS6" s="355">
        <v>3.053321</v>
      </c>
      <c r="BT6" s="355">
        <v>3.0973190000000002</v>
      </c>
      <c r="BU6" s="355">
        <v>3.0961500000000002</v>
      </c>
      <c r="BV6" s="355">
        <v>3.2162850000000001</v>
      </c>
    </row>
    <row r="7" spans="1:74" ht="11.1" customHeight="1" x14ac:dyDescent="0.2">
      <c r="A7" s="84"/>
      <c r="B7" s="88" t="s">
        <v>1300</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389"/>
      <c r="BF7" s="389"/>
      <c r="BG7" s="389"/>
      <c r="BH7" s="389"/>
      <c r="BI7" s="389"/>
      <c r="BJ7" s="389"/>
      <c r="BK7" s="389"/>
      <c r="BL7" s="389"/>
      <c r="BM7" s="389"/>
      <c r="BN7" s="389"/>
      <c r="BO7" s="389"/>
      <c r="BP7" s="389"/>
      <c r="BQ7" s="389"/>
      <c r="BR7" s="389"/>
      <c r="BS7" s="389"/>
      <c r="BT7" s="389"/>
      <c r="BU7" s="389"/>
      <c r="BV7" s="389"/>
    </row>
    <row r="8" spans="1:74" ht="11.1" customHeight="1" x14ac:dyDescent="0.2">
      <c r="A8" s="84" t="s">
        <v>868</v>
      </c>
      <c r="B8" s="189" t="s">
        <v>587</v>
      </c>
      <c r="C8" s="214">
        <v>13.30693756</v>
      </c>
      <c r="D8" s="214">
        <v>12.701973539999999</v>
      </c>
      <c r="E8" s="214">
        <v>12.99394974</v>
      </c>
      <c r="F8" s="214">
        <v>13.63185043</v>
      </c>
      <c r="G8" s="214">
        <v>13.879061289999999</v>
      </c>
      <c r="H8" s="214">
        <v>14.496633429999999</v>
      </c>
      <c r="I8" s="214">
        <v>16.351367060000001</v>
      </c>
      <c r="J8" s="214">
        <v>16.73792207</v>
      </c>
      <c r="K8" s="214">
        <v>16.630435110000001</v>
      </c>
      <c r="L8" s="214">
        <v>14.27355575</v>
      </c>
      <c r="M8" s="214">
        <v>13.844782329999999</v>
      </c>
      <c r="N8" s="214">
        <v>13.14767385</v>
      </c>
      <c r="O8" s="214">
        <v>13.113152449999999</v>
      </c>
      <c r="P8" s="214">
        <v>13.097883360000001</v>
      </c>
      <c r="Q8" s="214">
        <v>13.065092549999999</v>
      </c>
      <c r="R8" s="214">
        <v>13.159838280000001</v>
      </c>
      <c r="S8" s="214">
        <v>14.795627509999999</v>
      </c>
      <c r="T8" s="214">
        <v>15.53740726</v>
      </c>
      <c r="U8" s="214">
        <v>17.232426579999998</v>
      </c>
      <c r="V8" s="214">
        <v>17.760532439999999</v>
      </c>
      <c r="W8" s="214">
        <v>16.38018752</v>
      </c>
      <c r="X8" s="214">
        <v>14.37663596</v>
      </c>
      <c r="Y8" s="214">
        <v>13.36268692</v>
      </c>
      <c r="Z8" s="214">
        <v>13.25192758</v>
      </c>
      <c r="AA8" s="214">
        <v>12.923414859999999</v>
      </c>
      <c r="AB8" s="214">
        <v>13.64401977</v>
      </c>
      <c r="AC8" s="214">
        <v>14.60888638</v>
      </c>
      <c r="AD8" s="214">
        <v>15.81803406</v>
      </c>
      <c r="AE8" s="214">
        <v>15.75982043</v>
      </c>
      <c r="AF8" s="214">
        <v>17.173172269999998</v>
      </c>
      <c r="AG8" s="214">
        <v>18.104269769999998</v>
      </c>
      <c r="AH8" s="214">
        <v>18.423041489999999</v>
      </c>
      <c r="AI8" s="214">
        <v>17.66093588</v>
      </c>
      <c r="AJ8" s="214">
        <v>15.081614289999999</v>
      </c>
      <c r="AK8" s="214">
        <v>14.36786326</v>
      </c>
      <c r="AL8" s="214">
        <v>14.254923939999999</v>
      </c>
      <c r="AM8" s="214">
        <v>13.844639280000001</v>
      </c>
      <c r="AN8" s="214">
        <v>13.025192690000001</v>
      </c>
      <c r="AO8" s="214">
        <v>12.265410640000001</v>
      </c>
      <c r="AP8" s="214">
        <v>12.9032014</v>
      </c>
      <c r="AQ8" s="214">
        <v>13.606821030000001</v>
      </c>
      <c r="AR8" s="214">
        <v>14.293473649999999</v>
      </c>
      <c r="AS8" s="214">
        <v>15.575246160000001</v>
      </c>
      <c r="AT8" s="214">
        <v>16.408432399999999</v>
      </c>
      <c r="AU8" s="214">
        <v>16.56347856</v>
      </c>
      <c r="AV8" s="214">
        <v>13.00679186</v>
      </c>
      <c r="AW8" s="214">
        <v>12.131296689999999</v>
      </c>
      <c r="AX8" s="214">
        <v>12.67450936</v>
      </c>
      <c r="AY8" s="214">
        <v>11.72774239</v>
      </c>
      <c r="AZ8" s="214">
        <v>11.7520133</v>
      </c>
      <c r="BA8" s="214">
        <v>11.78921594</v>
      </c>
      <c r="BB8" s="214">
        <v>12.35196498</v>
      </c>
      <c r="BC8" s="214">
        <v>13.222899999999999</v>
      </c>
      <c r="BD8" s="214">
        <v>14.0823</v>
      </c>
      <c r="BE8" s="355">
        <v>16.036460000000002</v>
      </c>
      <c r="BF8" s="355">
        <v>16.64892</v>
      </c>
      <c r="BG8" s="355">
        <v>16.096730000000001</v>
      </c>
      <c r="BH8" s="355">
        <v>13.406420000000001</v>
      </c>
      <c r="BI8" s="355">
        <v>12.795109999999999</v>
      </c>
      <c r="BJ8" s="355">
        <v>12.717269999999999</v>
      </c>
      <c r="BK8" s="355">
        <v>12.41122</v>
      </c>
      <c r="BL8" s="355">
        <v>12.50132</v>
      </c>
      <c r="BM8" s="355">
        <v>13.06856</v>
      </c>
      <c r="BN8" s="355">
        <v>13.436260000000001</v>
      </c>
      <c r="BO8" s="355">
        <v>14.14823</v>
      </c>
      <c r="BP8" s="355">
        <v>14.82343</v>
      </c>
      <c r="BQ8" s="355">
        <v>16.444379999999999</v>
      </c>
      <c r="BR8" s="355">
        <v>16.912220000000001</v>
      </c>
      <c r="BS8" s="355">
        <v>16.417149999999999</v>
      </c>
      <c r="BT8" s="355">
        <v>13.783759999999999</v>
      </c>
      <c r="BU8" s="355">
        <v>13.26906</v>
      </c>
      <c r="BV8" s="355">
        <v>13.03998</v>
      </c>
    </row>
    <row r="9" spans="1:74" ht="11.1" customHeight="1" x14ac:dyDescent="0.2">
      <c r="A9" s="84" t="s">
        <v>869</v>
      </c>
      <c r="B9" s="187" t="s">
        <v>621</v>
      </c>
      <c r="C9" s="214">
        <v>11.11451147</v>
      </c>
      <c r="D9" s="214">
        <v>11.06605439</v>
      </c>
      <c r="E9" s="214">
        <v>11.892907490000001</v>
      </c>
      <c r="F9" s="214">
        <v>12.27241624</v>
      </c>
      <c r="G9" s="214">
        <v>13.87774398</v>
      </c>
      <c r="H9" s="214">
        <v>16.727997439999999</v>
      </c>
      <c r="I9" s="214">
        <v>16.69352718</v>
      </c>
      <c r="J9" s="214">
        <v>17.787070870000001</v>
      </c>
      <c r="K9" s="214">
        <v>17.156593399999998</v>
      </c>
      <c r="L9" s="214">
        <v>14.259704149999999</v>
      </c>
      <c r="M9" s="214">
        <v>11.306321909999999</v>
      </c>
      <c r="N9" s="214">
        <v>11.44567943</v>
      </c>
      <c r="O9" s="214">
        <v>10.939837300000001</v>
      </c>
      <c r="P9" s="214">
        <v>10.7465662</v>
      </c>
      <c r="Q9" s="214">
        <v>11.110529440000001</v>
      </c>
      <c r="R9" s="214">
        <v>11.74394803</v>
      </c>
      <c r="S9" s="214">
        <v>14.280394510000001</v>
      </c>
      <c r="T9" s="214">
        <v>16.302246960000002</v>
      </c>
      <c r="U9" s="214">
        <v>17.83461325</v>
      </c>
      <c r="V9" s="214">
        <v>17.962216380000001</v>
      </c>
      <c r="W9" s="214">
        <v>17.24243298</v>
      </c>
      <c r="X9" s="214">
        <v>15.11456254</v>
      </c>
      <c r="Y9" s="214">
        <v>11.644358260000001</v>
      </c>
      <c r="Z9" s="214">
        <v>10.167277439999999</v>
      </c>
      <c r="AA9" s="214">
        <v>10.574839730000001</v>
      </c>
      <c r="AB9" s="214">
        <v>10.6807315</v>
      </c>
      <c r="AC9" s="214">
        <v>10.901374580000001</v>
      </c>
      <c r="AD9" s="214">
        <v>11.60394997</v>
      </c>
      <c r="AE9" s="214">
        <v>13.67637055</v>
      </c>
      <c r="AF9" s="214">
        <v>16.61699445</v>
      </c>
      <c r="AG9" s="214">
        <v>17.587452649999999</v>
      </c>
      <c r="AH9" s="214">
        <v>17.728700060000001</v>
      </c>
      <c r="AI9" s="214">
        <v>16.865408590000001</v>
      </c>
      <c r="AJ9" s="214">
        <v>14.589098399999999</v>
      </c>
      <c r="AK9" s="214">
        <v>11.299258740000001</v>
      </c>
      <c r="AL9" s="214">
        <v>10.068911200000001</v>
      </c>
      <c r="AM9" s="214">
        <v>9.8481850770000001</v>
      </c>
      <c r="AN9" s="214">
        <v>9.4429657129999995</v>
      </c>
      <c r="AO9" s="214">
        <v>9.2576087769999997</v>
      </c>
      <c r="AP9" s="214">
        <v>9.5804188299999993</v>
      </c>
      <c r="AQ9" s="214">
        <v>12.13979439</v>
      </c>
      <c r="AR9" s="214">
        <v>14.9529424</v>
      </c>
      <c r="AS9" s="214">
        <v>15.85760801</v>
      </c>
      <c r="AT9" s="214">
        <v>16.58071305</v>
      </c>
      <c r="AU9" s="214">
        <v>16.536273600000001</v>
      </c>
      <c r="AV9" s="214">
        <v>12.80987184</v>
      </c>
      <c r="AW9" s="214">
        <v>11.046076380000001</v>
      </c>
      <c r="AX9" s="214">
        <v>10.113630130000001</v>
      </c>
      <c r="AY9" s="214">
        <v>8.8846241050000003</v>
      </c>
      <c r="AZ9" s="214">
        <v>8.5807488749999994</v>
      </c>
      <c r="BA9" s="214">
        <v>9.2461326980000003</v>
      </c>
      <c r="BB9" s="214">
        <v>9.6799804090000006</v>
      </c>
      <c r="BC9" s="214">
        <v>11.78472</v>
      </c>
      <c r="BD9" s="214">
        <v>14.56019</v>
      </c>
      <c r="BE9" s="355">
        <v>16.022269999999999</v>
      </c>
      <c r="BF9" s="355">
        <v>16.94539</v>
      </c>
      <c r="BG9" s="355">
        <v>16.624680000000001</v>
      </c>
      <c r="BH9" s="355">
        <v>14.11641</v>
      </c>
      <c r="BI9" s="355">
        <v>11.45467</v>
      </c>
      <c r="BJ9" s="355">
        <v>10.163460000000001</v>
      </c>
      <c r="BK9" s="355">
        <v>9.8452179999999991</v>
      </c>
      <c r="BL9" s="355">
        <v>9.7654029999999992</v>
      </c>
      <c r="BM9" s="355">
        <v>10.27769</v>
      </c>
      <c r="BN9" s="355">
        <v>11.14165</v>
      </c>
      <c r="BO9" s="355">
        <v>12.813040000000001</v>
      </c>
      <c r="BP9" s="355">
        <v>15.51587</v>
      </c>
      <c r="BQ9" s="355">
        <v>16.676010000000002</v>
      </c>
      <c r="BR9" s="355">
        <v>17.349309999999999</v>
      </c>
      <c r="BS9" s="355">
        <v>16.841619999999999</v>
      </c>
      <c r="BT9" s="355">
        <v>14.35295</v>
      </c>
      <c r="BU9" s="355">
        <v>11.71679</v>
      </c>
      <c r="BV9" s="355">
        <v>10.399470000000001</v>
      </c>
    </row>
    <row r="10" spans="1:74" ht="11.1" customHeight="1" x14ac:dyDescent="0.2">
      <c r="A10" s="84" t="s">
        <v>870</v>
      </c>
      <c r="B10" s="189" t="s">
        <v>588</v>
      </c>
      <c r="C10" s="214">
        <v>8.2352969209999998</v>
      </c>
      <c r="D10" s="214">
        <v>8.0442106469999999</v>
      </c>
      <c r="E10" s="214">
        <v>9.2852347940000008</v>
      </c>
      <c r="F10" s="214">
        <v>9.4200134369999997</v>
      </c>
      <c r="G10" s="214">
        <v>12.290218729999999</v>
      </c>
      <c r="H10" s="214">
        <v>14.76323019</v>
      </c>
      <c r="I10" s="214">
        <v>17.512600079999999</v>
      </c>
      <c r="J10" s="214">
        <v>17.92274488</v>
      </c>
      <c r="K10" s="214">
        <v>14.980815120000001</v>
      </c>
      <c r="L10" s="214">
        <v>10.30446648</v>
      </c>
      <c r="M10" s="214">
        <v>8.6861518449999995</v>
      </c>
      <c r="N10" s="214">
        <v>8.4079799079999997</v>
      </c>
      <c r="O10" s="214">
        <v>7.7218354380000003</v>
      </c>
      <c r="P10" s="214">
        <v>7.7394416499999998</v>
      </c>
      <c r="Q10" s="214">
        <v>7.8574990119999999</v>
      </c>
      <c r="R10" s="214">
        <v>9.2014298120000007</v>
      </c>
      <c r="S10" s="214">
        <v>12.20198828</v>
      </c>
      <c r="T10" s="214">
        <v>14.673212789999999</v>
      </c>
      <c r="U10" s="214">
        <v>16.25000485</v>
      </c>
      <c r="V10" s="214">
        <v>16.45304192</v>
      </c>
      <c r="W10" s="214">
        <v>14.981303329999999</v>
      </c>
      <c r="X10" s="214">
        <v>10.13887441</v>
      </c>
      <c r="Y10" s="214">
        <v>8.200694618</v>
      </c>
      <c r="Z10" s="214">
        <v>7.6089231269999997</v>
      </c>
      <c r="AA10" s="214">
        <v>7.8555182300000004</v>
      </c>
      <c r="AB10" s="214">
        <v>8.4899906190000003</v>
      </c>
      <c r="AC10" s="214">
        <v>10.094554430000001</v>
      </c>
      <c r="AD10" s="214">
        <v>11.409022159999999</v>
      </c>
      <c r="AE10" s="214">
        <v>13.49581886</v>
      </c>
      <c r="AF10" s="214">
        <v>16.888047190000002</v>
      </c>
      <c r="AG10" s="214">
        <v>17.915117169999998</v>
      </c>
      <c r="AH10" s="214">
        <v>18.035297190000001</v>
      </c>
      <c r="AI10" s="214">
        <v>15.34818469</v>
      </c>
      <c r="AJ10" s="214">
        <v>10.75305651</v>
      </c>
      <c r="AK10" s="214">
        <v>8.5296573200000001</v>
      </c>
      <c r="AL10" s="214">
        <v>8.7174623810000007</v>
      </c>
      <c r="AM10" s="214">
        <v>7.9597738370000002</v>
      </c>
      <c r="AN10" s="214">
        <v>7.4539670649999996</v>
      </c>
      <c r="AO10" s="214">
        <v>7.9979756350000004</v>
      </c>
      <c r="AP10" s="214">
        <v>8.7538118600000008</v>
      </c>
      <c r="AQ10" s="214">
        <v>11.54977046</v>
      </c>
      <c r="AR10" s="214">
        <v>15.043916100000001</v>
      </c>
      <c r="AS10" s="214">
        <v>16.643516859999998</v>
      </c>
      <c r="AT10" s="214">
        <v>17.191979270000001</v>
      </c>
      <c r="AU10" s="214">
        <v>16.296551359999999</v>
      </c>
      <c r="AV10" s="214">
        <v>10.482610340000001</v>
      </c>
      <c r="AW10" s="214">
        <v>7.9250500260000001</v>
      </c>
      <c r="AX10" s="214">
        <v>7.0044163780000002</v>
      </c>
      <c r="AY10" s="214">
        <v>6.4847665020000003</v>
      </c>
      <c r="AZ10" s="214">
        <v>6.7433848029999996</v>
      </c>
      <c r="BA10" s="214">
        <v>7.401010018</v>
      </c>
      <c r="BB10" s="214">
        <v>7.6974342269999996</v>
      </c>
      <c r="BC10" s="214">
        <v>10.617509999999999</v>
      </c>
      <c r="BD10" s="214">
        <v>13.632999999999999</v>
      </c>
      <c r="BE10" s="355">
        <v>16.30011</v>
      </c>
      <c r="BF10" s="355">
        <v>17.214510000000001</v>
      </c>
      <c r="BG10" s="355">
        <v>15.08385</v>
      </c>
      <c r="BH10" s="355">
        <v>10.5335</v>
      </c>
      <c r="BI10" s="355">
        <v>8.0973620000000004</v>
      </c>
      <c r="BJ10" s="355">
        <v>7.4009819999999999</v>
      </c>
      <c r="BK10" s="355">
        <v>7.2479779999999998</v>
      </c>
      <c r="BL10" s="355">
        <v>7.8103530000000001</v>
      </c>
      <c r="BM10" s="355">
        <v>8.7045250000000003</v>
      </c>
      <c r="BN10" s="355">
        <v>9.5815970000000004</v>
      </c>
      <c r="BO10" s="355">
        <v>11.999040000000001</v>
      </c>
      <c r="BP10" s="355">
        <v>14.735580000000001</v>
      </c>
      <c r="BQ10" s="355">
        <v>17.133659999999999</v>
      </c>
      <c r="BR10" s="355">
        <v>17.80696</v>
      </c>
      <c r="BS10" s="355">
        <v>15.51628</v>
      </c>
      <c r="BT10" s="355">
        <v>11.025919999999999</v>
      </c>
      <c r="BU10" s="355">
        <v>8.6654920000000004</v>
      </c>
      <c r="BV10" s="355">
        <v>7.825704</v>
      </c>
    </row>
    <row r="11" spans="1:74" ht="11.1" customHeight="1" x14ac:dyDescent="0.2">
      <c r="A11" s="84" t="s">
        <v>871</v>
      </c>
      <c r="B11" s="189" t="s">
        <v>589</v>
      </c>
      <c r="C11" s="214">
        <v>8.2241889070000003</v>
      </c>
      <c r="D11" s="214">
        <v>8.2060988370000008</v>
      </c>
      <c r="E11" s="214">
        <v>9.1849094999999998</v>
      </c>
      <c r="F11" s="214">
        <v>10.420562309999999</v>
      </c>
      <c r="G11" s="214">
        <v>12.280644410000001</v>
      </c>
      <c r="H11" s="214">
        <v>14.93956876</v>
      </c>
      <c r="I11" s="214">
        <v>16.277821500000002</v>
      </c>
      <c r="J11" s="214">
        <v>17.554512970000001</v>
      </c>
      <c r="K11" s="214">
        <v>15.596103490000001</v>
      </c>
      <c r="L11" s="214">
        <v>11.242917009999999</v>
      </c>
      <c r="M11" s="214">
        <v>9.2725771290000001</v>
      </c>
      <c r="N11" s="214">
        <v>8.4767986030000007</v>
      </c>
      <c r="O11" s="214">
        <v>7.9941503850000002</v>
      </c>
      <c r="P11" s="214">
        <v>8.1651882859999994</v>
      </c>
      <c r="Q11" s="214">
        <v>8.2590157410000007</v>
      </c>
      <c r="R11" s="214">
        <v>9.0214905900000009</v>
      </c>
      <c r="S11" s="214">
        <v>10.93366505</v>
      </c>
      <c r="T11" s="214">
        <v>15.26265652</v>
      </c>
      <c r="U11" s="214">
        <v>18.003974710000001</v>
      </c>
      <c r="V11" s="214">
        <v>18.085631729999999</v>
      </c>
      <c r="W11" s="214">
        <v>16.792417390000001</v>
      </c>
      <c r="X11" s="214">
        <v>12.26068351</v>
      </c>
      <c r="Y11" s="214">
        <v>9.4396480030000003</v>
      </c>
      <c r="Z11" s="214">
        <v>8.1563249070000001</v>
      </c>
      <c r="AA11" s="214">
        <v>8.3532291520000008</v>
      </c>
      <c r="AB11" s="214">
        <v>9.00699805</v>
      </c>
      <c r="AC11" s="214">
        <v>10.076186379999999</v>
      </c>
      <c r="AD11" s="214">
        <v>10.381472090000001</v>
      </c>
      <c r="AE11" s="214">
        <v>12.05440873</v>
      </c>
      <c r="AF11" s="214">
        <v>16.817170659999999</v>
      </c>
      <c r="AG11" s="214">
        <v>18.822577280000001</v>
      </c>
      <c r="AH11" s="214">
        <v>18.58423032</v>
      </c>
      <c r="AI11" s="214">
        <v>17.321542050000001</v>
      </c>
      <c r="AJ11" s="214">
        <v>13.09883499</v>
      </c>
      <c r="AK11" s="214">
        <v>9.8950128080000006</v>
      </c>
      <c r="AL11" s="214">
        <v>9.3070768949999998</v>
      </c>
      <c r="AM11" s="214">
        <v>8.6776918159999994</v>
      </c>
      <c r="AN11" s="214">
        <v>8.426699546</v>
      </c>
      <c r="AO11" s="214">
        <v>9.0024935930000005</v>
      </c>
      <c r="AP11" s="214">
        <v>10.40121682</v>
      </c>
      <c r="AQ11" s="214">
        <v>12.33254322</v>
      </c>
      <c r="AR11" s="214">
        <v>15.766921930000001</v>
      </c>
      <c r="AS11" s="214">
        <v>17.381801150000001</v>
      </c>
      <c r="AT11" s="214">
        <v>18.30625517</v>
      </c>
      <c r="AU11" s="214">
        <v>17.519220069999999</v>
      </c>
      <c r="AV11" s="214">
        <v>13.4745689</v>
      </c>
      <c r="AW11" s="214">
        <v>10.44017189</v>
      </c>
      <c r="AX11" s="214">
        <v>7.7393876129999999</v>
      </c>
      <c r="AY11" s="214">
        <v>7.1389209979999997</v>
      </c>
      <c r="AZ11" s="214">
        <v>7.214136667</v>
      </c>
      <c r="BA11" s="214">
        <v>8.2130552540000004</v>
      </c>
      <c r="BB11" s="214">
        <v>8.7273240600000008</v>
      </c>
      <c r="BC11" s="214">
        <v>10.09985</v>
      </c>
      <c r="BD11" s="214">
        <v>13.80654</v>
      </c>
      <c r="BE11" s="355">
        <v>16.250789999999999</v>
      </c>
      <c r="BF11" s="355">
        <v>17.335750000000001</v>
      </c>
      <c r="BG11" s="355">
        <v>15.63096</v>
      </c>
      <c r="BH11" s="355">
        <v>11.92069</v>
      </c>
      <c r="BI11" s="355">
        <v>9.1617449999999998</v>
      </c>
      <c r="BJ11" s="355">
        <v>8.0284180000000003</v>
      </c>
      <c r="BK11" s="355">
        <v>7.9283830000000002</v>
      </c>
      <c r="BL11" s="355">
        <v>8.0681879999999992</v>
      </c>
      <c r="BM11" s="355">
        <v>8.6158090000000005</v>
      </c>
      <c r="BN11" s="355">
        <v>9.5243690000000001</v>
      </c>
      <c r="BO11" s="355">
        <v>11.260339999999999</v>
      </c>
      <c r="BP11" s="355">
        <v>14.91323</v>
      </c>
      <c r="BQ11" s="355">
        <v>17.45683</v>
      </c>
      <c r="BR11" s="355">
        <v>18.533300000000001</v>
      </c>
      <c r="BS11" s="355">
        <v>16.812349999999999</v>
      </c>
      <c r="BT11" s="355">
        <v>13.16512</v>
      </c>
      <c r="BU11" s="355">
        <v>10.136049999999999</v>
      </c>
      <c r="BV11" s="355">
        <v>8.6513659999999994</v>
      </c>
    </row>
    <row r="12" spans="1:74" ht="11.1" customHeight="1" x14ac:dyDescent="0.2">
      <c r="A12" s="84" t="s">
        <v>872</v>
      </c>
      <c r="B12" s="189" t="s">
        <v>590</v>
      </c>
      <c r="C12" s="214">
        <v>12.15423026</v>
      </c>
      <c r="D12" s="214">
        <v>11.99622293</v>
      </c>
      <c r="E12" s="214">
        <v>13.86787861</v>
      </c>
      <c r="F12" s="214">
        <v>14.75297759</v>
      </c>
      <c r="G12" s="214">
        <v>17.98869273</v>
      </c>
      <c r="H12" s="214">
        <v>20.02906385</v>
      </c>
      <c r="I12" s="214">
        <v>21.03961503</v>
      </c>
      <c r="J12" s="214">
        <v>21.45436428</v>
      </c>
      <c r="K12" s="214">
        <v>20.191274549999999</v>
      </c>
      <c r="L12" s="214">
        <v>16.17412487</v>
      </c>
      <c r="M12" s="214">
        <v>11.92443033</v>
      </c>
      <c r="N12" s="214">
        <v>12.175986760000001</v>
      </c>
      <c r="O12" s="214">
        <v>11.36553797</v>
      </c>
      <c r="P12" s="214">
        <v>10.891323030000001</v>
      </c>
      <c r="Q12" s="214">
        <v>10.754415659999999</v>
      </c>
      <c r="R12" s="214">
        <v>12.741954610000001</v>
      </c>
      <c r="S12" s="214">
        <v>16.438863959999999</v>
      </c>
      <c r="T12" s="214">
        <v>20.127607189999999</v>
      </c>
      <c r="U12" s="214">
        <v>22.063765490000002</v>
      </c>
      <c r="V12" s="214">
        <v>22.077065409999999</v>
      </c>
      <c r="W12" s="214">
        <v>21.84591103</v>
      </c>
      <c r="X12" s="214">
        <v>17.39872256</v>
      </c>
      <c r="Y12" s="214">
        <v>12.10571631</v>
      </c>
      <c r="Z12" s="214">
        <v>11.698644120000001</v>
      </c>
      <c r="AA12" s="214">
        <v>10.71017567</v>
      </c>
      <c r="AB12" s="214">
        <v>11.45845439</v>
      </c>
      <c r="AC12" s="214">
        <v>11.893010609999999</v>
      </c>
      <c r="AD12" s="214">
        <v>13.85927178</v>
      </c>
      <c r="AE12" s="214">
        <v>17.160034799999998</v>
      </c>
      <c r="AF12" s="214">
        <v>21.52370998</v>
      </c>
      <c r="AG12" s="214">
        <v>23.007394959999999</v>
      </c>
      <c r="AH12" s="214">
        <v>23.211108079999999</v>
      </c>
      <c r="AI12" s="214">
        <v>22.180285739999999</v>
      </c>
      <c r="AJ12" s="214">
        <v>18.545724499999999</v>
      </c>
      <c r="AK12" s="214">
        <v>12.080351350000001</v>
      </c>
      <c r="AL12" s="214">
        <v>11.82766103</v>
      </c>
      <c r="AM12" s="214">
        <v>11.180954160000001</v>
      </c>
      <c r="AN12" s="214">
        <v>10.17123906</v>
      </c>
      <c r="AO12" s="214">
        <v>11.01154573</v>
      </c>
      <c r="AP12" s="214">
        <v>13.603403650000001</v>
      </c>
      <c r="AQ12" s="214">
        <v>18.202035510000002</v>
      </c>
      <c r="AR12" s="214">
        <v>21.582008250000001</v>
      </c>
      <c r="AS12" s="214">
        <v>22.552793300000001</v>
      </c>
      <c r="AT12" s="214">
        <v>22.369785159999999</v>
      </c>
      <c r="AU12" s="214">
        <v>22.509455849999998</v>
      </c>
      <c r="AV12" s="214">
        <v>16.826989869999998</v>
      </c>
      <c r="AW12" s="214">
        <v>13.426134100000001</v>
      </c>
      <c r="AX12" s="214">
        <v>13.23551484</v>
      </c>
      <c r="AY12" s="214">
        <v>9.9371663269999999</v>
      </c>
      <c r="AZ12" s="214">
        <v>9.8187720980000002</v>
      </c>
      <c r="BA12" s="214">
        <v>11.762372600000001</v>
      </c>
      <c r="BB12" s="214">
        <v>12.999801890000001</v>
      </c>
      <c r="BC12" s="214">
        <v>16.490320000000001</v>
      </c>
      <c r="BD12" s="214">
        <v>19.786169999999998</v>
      </c>
      <c r="BE12" s="355">
        <v>21.770109999999999</v>
      </c>
      <c r="BF12" s="355">
        <v>22.001639999999998</v>
      </c>
      <c r="BG12" s="355">
        <v>21.563790000000001</v>
      </c>
      <c r="BH12" s="355">
        <v>16.76868</v>
      </c>
      <c r="BI12" s="355">
        <v>12.038489999999999</v>
      </c>
      <c r="BJ12" s="355">
        <v>11.456569999999999</v>
      </c>
      <c r="BK12" s="355">
        <v>10.55977</v>
      </c>
      <c r="BL12" s="355">
        <v>10.72015</v>
      </c>
      <c r="BM12" s="355">
        <v>11.522169999999999</v>
      </c>
      <c r="BN12" s="355">
        <v>13.320510000000001</v>
      </c>
      <c r="BO12" s="355">
        <v>16.83625</v>
      </c>
      <c r="BP12" s="355">
        <v>19.834620000000001</v>
      </c>
      <c r="BQ12" s="355">
        <v>21.70645</v>
      </c>
      <c r="BR12" s="355">
        <v>21.914190000000001</v>
      </c>
      <c r="BS12" s="355">
        <v>21.51426</v>
      </c>
      <c r="BT12" s="355">
        <v>16.835319999999999</v>
      </c>
      <c r="BU12" s="355">
        <v>12.15062</v>
      </c>
      <c r="BV12" s="355">
        <v>11.473560000000001</v>
      </c>
    </row>
    <row r="13" spans="1:74" ht="11.1" customHeight="1" x14ac:dyDescent="0.2">
      <c r="A13" s="84" t="s">
        <v>873</v>
      </c>
      <c r="B13" s="189" t="s">
        <v>591</v>
      </c>
      <c r="C13" s="214">
        <v>9.6852055180000001</v>
      </c>
      <c r="D13" s="214">
        <v>9.9876520620000004</v>
      </c>
      <c r="E13" s="214">
        <v>11.30595112</v>
      </c>
      <c r="F13" s="214">
        <v>13.564106880000001</v>
      </c>
      <c r="G13" s="214">
        <v>15.18902037</v>
      </c>
      <c r="H13" s="214">
        <v>16.320855210000001</v>
      </c>
      <c r="I13" s="214">
        <v>17.40442732</v>
      </c>
      <c r="J13" s="214">
        <v>18.0550332</v>
      </c>
      <c r="K13" s="214">
        <v>16.60405763</v>
      </c>
      <c r="L13" s="214">
        <v>13.27138851</v>
      </c>
      <c r="M13" s="214">
        <v>10.127610900000001</v>
      </c>
      <c r="N13" s="214">
        <v>9.8665908330000001</v>
      </c>
      <c r="O13" s="214">
        <v>9.1085318669999999</v>
      </c>
      <c r="P13" s="214">
        <v>9.4563039379999996</v>
      </c>
      <c r="Q13" s="214">
        <v>9.2917044410000003</v>
      </c>
      <c r="R13" s="214">
        <v>10.78067298</v>
      </c>
      <c r="S13" s="214">
        <v>13.265139980000001</v>
      </c>
      <c r="T13" s="214">
        <v>16.87969287</v>
      </c>
      <c r="U13" s="214">
        <v>18.335967620000002</v>
      </c>
      <c r="V13" s="214">
        <v>18.4293096</v>
      </c>
      <c r="W13" s="214">
        <v>18.635360680000002</v>
      </c>
      <c r="X13" s="214">
        <v>15.3305398</v>
      </c>
      <c r="Y13" s="214">
        <v>11.069078319999999</v>
      </c>
      <c r="Z13" s="214">
        <v>9.4753795360000002</v>
      </c>
      <c r="AA13" s="214">
        <v>9.4047724410000004</v>
      </c>
      <c r="AB13" s="214">
        <v>9.5914846160000007</v>
      </c>
      <c r="AC13" s="214">
        <v>10.132508619999999</v>
      </c>
      <c r="AD13" s="214">
        <v>11.98680628</v>
      </c>
      <c r="AE13" s="214">
        <v>15.47723461</v>
      </c>
      <c r="AF13" s="214">
        <v>18.76664354</v>
      </c>
      <c r="AG13" s="214">
        <v>19.929860170000001</v>
      </c>
      <c r="AH13" s="214">
        <v>19.563683149999999</v>
      </c>
      <c r="AI13" s="214">
        <v>19.74522661</v>
      </c>
      <c r="AJ13" s="214">
        <v>16.626709550000001</v>
      </c>
      <c r="AK13" s="214">
        <v>10.94173763</v>
      </c>
      <c r="AL13" s="214">
        <v>10.14357701</v>
      </c>
      <c r="AM13" s="214">
        <v>9.6296184159999996</v>
      </c>
      <c r="AN13" s="214">
        <v>9.3115831680000003</v>
      </c>
      <c r="AO13" s="214">
        <v>8.8542536940000005</v>
      </c>
      <c r="AP13" s="214">
        <v>12.18819193</v>
      </c>
      <c r="AQ13" s="214">
        <v>15.718186770000001</v>
      </c>
      <c r="AR13" s="214">
        <v>18.015683979999999</v>
      </c>
      <c r="AS13" s="214">
        <v>19.443456690000001</v>
      </c>
      <c r="AT13" s="214">
        <v>20.135152189999999</v>
      </c>
      <c r="AU13" s="214">
        <v>18.719719479999998</v>
      </c>
      <c r="AV13" s="214">
        <v>15.747192719999999</v>
      </c>
      <c r="AW13" s="214">
        <v>12.596009049999999</v>
      </c>
      <c r="AX13" s="214">
        <v>10.26606554</v>
      </c>
      <c r="AY13" s="214">
        <v>8.564151635</v>
      </c>
      <c r="AZ13" s="214">
        <v>8.2233057019999993</v>
      </c>
      <c r="BA13" s="214">
        <v>9.1026685129999994</v>
      </c>
      <c r="BB13" s="214">
        <v>10.89326917</v>
      </c>
      <c r="BC13" s="214">
        <v>13.089180000000001</v>
      </c>
      <c r="BD13" s="214">
        <v>15.83127</v>
      </c>
      <c r="BE13" s="355">
        <v>17.696120000000001</v>
      </c>
      <c r="BF13" s="355">
        <v>18.64481</v>
      </c>
      <c r="BG13" s="355">
        <v>18.29768</v>
      </c>
      <c r="BH13" s="355">
        <v>15.043419999999999</v>
      </c>
      <c r="BI13" s="355">
        <v>11.21419</v>
      </c>
      <c r="BJ13" s="355">
        <v>9.5448319999999995</v>
      </c>
      <c r="BK13" s="355">
        <v>8.9383490000000005</v>
      </c>
      <c r="BL13" s="355">
        <v>9.1354699999999998</v>
      </c>
      <c r="BM13" s="355">
        <v>10.0268</v>
      </c>
      <c r="BN13" s="355">
        <v>11.63409</v>
      </c>
      <c r="BO13" s="355">
        <v>14.1166</v>
      </c>
      <c r="BP13" s="355">
        <v>16.983360000000001</v>
      </c>
      <c r="BQ13" s="355">
        <v>18.722380000000001</v>
      </c>
      <c r="BR13" s="355">
        <v>19.331579999999999</v>
      </c>
      <c r="BS13" s="355">
        <v>18.88944</v>
      </c>
      <c r="BT13" s="355">
        <v>15.61815</v>
      </c>
      <c r="BU13" s="355">
        <v>11.88101</v>
      </c>
      <c r="BV13" s="355">
        <v>10.06893</v>
      </c>
    </row>
    <row r="14" spans="1:74" ht="11.1" customHeight="1" x14ac:dyDescent="0.2">
      <c r="A14" s="84" t="s">
        <v>874</v>
      </c>
      <c r="B14" s="189" t="s">
        <v>592</v>
      </c>
      <c r="C14" s="214">
        <v>8.8740740660000004</v>
      </c>
      <c r="D14" s="214">
        <v>8.6975335600000001</v>
      </c>
      <c r="E14" s="214">
        <v>10.01818684</v>
      </c>
      <c r="F14" s="214">
        <v>12.707829459999999</v>
      </c>
      <c r="G14" s="214">
        <v>13.8027503</v>
      </c>
      <c r="H14" s="214">
        <v>15.0500951</v>
      </c>
      <c r="I14" s="214">
        <v>15.71695179</v>
      </c>
      <c r="J14" s="214">
        <v>17.262768019999999</v>
      </c>
      <c r="K14" s="214">
        <v>16.52886552</v>
      </c>
      <c r="L14" s="214">
        <v>14.923758599999999</v>
      </c>
      <c r="M14" s="214">
        <v>11.312436780000001</v>
      </c>
      <c r="N14" s="214">
        <v>9.9805331339999999</v>
      </c>
      <c r="O14" s="214">
        <v>7.9889693780000002</v>
      </c>
      <c r="P14" s="214">
        <v>8.7030397770000008</v>
      </c>
      <c r="Q14" s="214">
        <v>8.6230590669999998</v>
      </c>
      <c r="R14" s="214">
        <v>10.2363737</v>
      </c>
      <c r="S14" s="214">
        <v>12.10988229</v>
      </c>
      <c r="T14" s="214">
        <v>17.101339329999998</v>
      </c>
      <c r="U14" s="214">
        <v>19.562182289999999</v>
      </c>
      <c r="V14" s="214">
        <v>20.239987030000002</v>
      </c>
      <c r="W14" s="214">
        <v>19.74972631</v>
      </c>
      <c r="X14" s="214">
        <v>18.137207589999999</v>
      </c>
      <c r="Y14" s="214">
        <v>12.298992780000001</v>
      </c>
      <c r="Z14" s="214">
        <v>8.3487988150000003</v>
      </c>
      <c r="AA14" s="214">
        <v>8.1866727709999996</v>
      </c>
      <c r="AB14" s="214">
        <v>8.4456977850000001</v>
      </c>
      <c r="AC14" s="214">
        <v>9.5589275820000008</v>
      </c>
      <c r="AD14" s="214">
        <v>12.04651752</v>
      </c>
      <c r="AE14" s="214">
        <v>15.61295559</v>
      </c>
      <c r="AF14" s="214">
        <v>18.48612207</v>
      </c>
      <c r="AG14" s="214">
        <v>20.119942529999999</v>
      </c>
      <c r="AH14" s="214">
        <v>20.861353279999999</v>
      </c>
      <c r="AI14" s="214">
        <v>20.404302980000001</v>
      </c>
      <c r="AJ14" s="214">
        <v>19.34426998</v>
      </c>
      <c r="AK14" s="214">
        <v>12.428616420000001</v>
      </c>
      <c r="AL14" s="214">
        <v>9.7745403329999991</v>
      </c>
      <c r="AM14" s="214">
        <v>8.72737944</v>
      </c>
      <c r="AN14" s="214">
        <v>8.6976873789999996</v>
      </c>
      <c r="AO14" s="214">
        <v>7.775292028</v>
      </c>
      <c r="AP14" s="214">
        <v>11.6222011</v>
      </c>
      <c r="AQ14" s="214">
        <v>15.272143270000001</v>
      </c>
      <c r="AR14" s="214">
        <v>16.681599039999998</v>
      </c>
      <c r="AS14" s="214">
        <v>18.455893970000002</v>
      </c>
      <c r="AT14" s="214">
        <v>21.12002154</v>
      </c>
      <c r="AU14" s="214">
        <v>20.5347364</v>
      </c>
      <c r="AV14" s="214">
        <v>19.179001020000001</v>
      </c>
      <c r="AW14" s="214">
        <v>14.79766395</v>
      </c>
      <c r="AX14" s="214">
        <v>9.1134283479999993</v>
      </c>
      <c r="AY14" s="214">
        <v>7.9026328250000004</v>
      </c>
      <c r="AZ14" s="214">
        <v>7.8680438060000002</v>
      </c>
      <c r="BA14" s="214">
        <v>9.9197345779999999</v>
      </c>
      <c r="BB14" s="214">
        <v>11.45921865</v>
      </c>
      <c r="BC14" s="214">
        <v>13.290649999999999</v>
      </c>
      <c r="BD14" s="214">
        <v>15.41278</v>
      </c>
      <c r="BE14" s="355">
        <v>17.325980000000001</v>
      </c>
      <c r="BF14" s="355">
        <v>18.849910000000001</v>
      </c>
      <c r="BG14" s="355">
        <v>18.436440000000001</v>
      </c>
      <c r="BH14" s="355">
        <v>17.074809999999999</v>
      </c>
      <c r="BI14" s="355">
        <v>12.15578</v>
      </c>
      <c r="BJ14" s="355">
        <v>9.6874070000000003</v>
      </c>
      <c r="BK14" s="355">
        <v>8.9686369999999993</v>
      </c>
      <c r="BL14" s="355">
        <v>9.2610229999999998</v>
      </c>
      <c r="BM14" s="355">
        <v>10.080489999999999</v>
      </c>
      <c r="BN14" s="355">
        <v>12.35619</v>
      </c>
      <c r="BO14" s="355">
        <v>14.672790000000001</v>
      </c>
      <c r="BP14" s="355">
        <v>17.133179999999999</v>
      </c>
      <c r="BQ14" s="355">
        <v>18.74436</v>
      </c>
      <c r="BR14" s="355">
        <v>20.01782</v>
      </c>
      <c r="BS14" s="355">
        <v>19.644089999999998</v>
      </c>
      <c r="BT14" s="355">
        <v>18.181909999999998</v>
      </c>
      <c r="BU14" s="355">
        <v>12.89152</v>
      </c>
      <c r="BV14" s="355">
        <v>10.12472</v>
      </c>
    </row>
    <row r="15" spans="1:74" ht="11.1" customHeight="1" x14ac:dyDescent="0.2">
      <c r="A15" s="84" t="s">
        <v>875</v>
      </c>
      <c r="B15" s="189" t="s">
        <v>593</v>
      </c>
      <c r="C15" s="214">
        <v>8.5952988490000006</v>
      </c>
      <c r="D15" s="214">
        <v>8.7067301980000007</v>
      </c>
      <c r="E15" s="214">
        <v>9.3168842190000003</v>
      </c>
      <c r="F15" s="214">
        <v>9.7129911779999993</v>
      </c>
      <c r="G15" s="214">
        <v>10.864488100000001</v>
      </c>
      <c r="H15" s="214">
        <v>12.293754460000001</v>
      </c>
      <c r="I15" s="214">
        <v>13.370741300000001</v>
      </c>
      <c r="J15" s="214">
        <v>13.50568234</v>
      </c>
      <c r="K15" s="214">
        <v>12.983910099999999</v>
      </c>
      <c r="L15" s="214">
        <v>10.087910770000001</v>
      </c>
      <c r="M15" s="214">
        <v>8.7526242009999997</v>
      </c>
      <c r="N15" s="214">
        <v>8.3227031910000004</v>
      </c>
      <c r="O15" s="214">
        <v>7.880692281</v>
      </c>
      <c r="P15" s="214">
        <v>8.0679756489999992</v>
      </c>
      <c r="Q15" s="214">
        <v>8.2673845660000005</v>
      </c>
      <c r="R15" s="214">
        <v>8.8036754169999991</v>
      </c>
      <c r="S15" s="214">
        <v>10.10697506</v>
      </c>
      <c r="T15" s="214">
        <v>12.287731620000001</v>
      </c>
      <c r="U15" s="214">
        <v>13.761582539999999</v>
      </c>
      <c r="V15" s="214">
        <v>14.39667665</v>
      </c>
      <c r="W15" s="214">
        <v>13.31856397</v>
      </c>
      <c r="X15" s="214">
        <v>10.05469005</v>
      </c>
      <c r="Y15" s="214">
        <v>8.9049026500000004</v>
      </c>
      <c r="Z15" s="214">
        <v>8.2907843099999994</v>
      </c>
      <c r="AA15" s="214">
        <v>8.6632509649999996</v>
      </c>
      <c r="AB15" s="214">
        <v>9.0789354269999993</v>
      </c>
      <c r="AC15" s="214">
        <v>9.7865858719999999</v>
      </c>
      <c r="AD15" s="214">
        <v>10.37852468</v>
      </c>
      <c r="AE15" s="214">
        <v>11.080828309999999</v>
      </c>
      <c r="AF15" s="214">
        <v>13.43912939</v>
      </c>
      <c r="AG15" s="214">
        <v>15.29669017</v>
      </c>
      <c r="AH15" s="214">
        <v>15.81087142</v>
      </c>
      <c r="AI15" s="214">
        <v>14.49959926</v>
      </c>
      <c r="AJ15" s="214">
        <v>11.94831207</v>
      </c>
      <c r="AK15" s="214">
        <v>9.4852758139999995</v>
      </c>
      <c r="AL15" s="214">
        <v>9.5477553390000001</v>
      </c>
      <c r="AM15" s="214">
        <v>9.306910641</v>
      </c>
      <c r="AN15" s="214">
        <v>9.6889135530000008</v>
      </c>
      <c r="AO15" s="214">
        <v>9.9153038010000003</v>
      </c>
      <c r="AP15" s="214">
        <v>10.07562085</v>
      </c>
      <c r="AQ15" s="214">
        <v>10.363255240000001</v>
      </c>
      <c r="AR15" s="214">
        <v>13.78127194</v>
      </c>
      <c r="AS15" s="214">
        <v>14.78742505</v>
      </c>
      <c r="AT15" s="214">
        <v>14.73258877</v>
      </c>
      <c r="AU15" s="214">
        <v>14.221508139999999</v>
      </c>
      <c r="AV15" s="214">
        <v>11.50174569</v>
      </c>
      <c r="AW15" s="214">
        <v>8.5131760209999996</v>
      </c>
      <c r="AX15" s="214">
        <v>7.9532886410000003</v>
      </c>
      <c r="AY15" s="214">
        <v>7.859100057</v>
      </c>
      <c r="AZ15" s="214">
        <v>8.2523163709999992</v>
      </c>
      <c r="BA15" s="214">
        <v>8.7438492869999997</v>
      </c>
      <c r="BB15" s="214">
        <v>8.7192313610000003</v>
      </c>
      <c r="BC15" s="214">
        <v>9.0690109999999997</v>
      </c>
      <c r="BD15" s="214">
        <v>11.09186</v>
      </c>
      <c r="BE15" s="355">
        <v>12.84459</v>
      </c>
      <c r="BF15" s="355">
        <v>13.6425</v>
      </c>
      <c r="BG15" s="355">
        <v>12.8634</v>
      </c>
      <c r="BH15" s="355">
        <v>10.39555</v>
      </c>
      <c r="BI15" s="355">
        <v>8.7918050000000001</v>
      </c>
      <c r="BJ15" s="355">
        <v>8.5593800000000009</v>
      </c>
      <c r="BK15" s="355">
        <v>8.6732110000000002</v>
      </c>
      <c r="BL15" s="355">
        <v>9.1547300000000007</v>
      </c>
      <c r="BM15" s="355">
        <v>9.5948309999999992</v>
      </c>
      <c r="BN15" s="355">
        <v>9.8057400000000001</v>
      </c>
      <c r="BO15" s="355">
        <v>10.4582</v>
      </c>
      <c r="BP15" s="355">
        <v>12.350849999999999</v>
      </c>
      <c r="BQ15" s="355">
        <v>14.02984</v>
      </c>
      <c r="BR15" s="355">
        <v>14.71956</v>
      </c>
      <c r="BS15" s="355">
        <v>13.80214</v>
      </c>
      <c r="BT15" s="355">
        <v>11.38949</v>
      </c>
      <c r="BU15" s="355">
        <v>9.6419689999999996</v>
      </c>
      <c r="BV15" s="355">
        <v>9.2079629999999995</v>
      </c>
    </row>
    <row r="16" spans="1:74" ht="11.1" customHeight="1" x14ac:dyDescent="0.2">
      <c r="A16" s="84" t="s">
        <v>876</v>
      </c>
      <c r="B16" s="189" t="s">
        <v>594</v>
      </c>
      <c r="C16" s="214">
        <v>9.6914972559999999</v>
      </c>
      <c r="D16" s="214">
        <v>9.0516370290000001</v>
      </c>
      <c r="E16" s="214">
        <v>9.2544577879999999</v>
      </c>
      <c r="F16" s="214">
        <v>9.0657335830000001</v>
      </c>
      <c r="G16" s="214">
        <v>9.6929402150000001</v>
      </c>
      <c r="H16" s="214">
        <v>10.27940985</v>
      </c>
      <c r="I16" s="214">
        <v>10.51555827</v>
      </c>
      <c r="J16" s="214">
        <v>10.72528346</v>
      </c>
      <c r="K16" s="214">
        <v>10.75712706</v>
      </c>
      <c r="L16" s="214">
        <v>10.402177160000001</v>
      </c>
      <c r="M16" s="214">
        <v>9.5239919739999994</v>
      </c>
      <c r="N16" s="214">
        <v>9.5518592689999995</v>
      </c>
      <c r="O16" s="214">
        <v>9.6701364190000003</v>
      </c>
      <c r="P16" s="214">
        <v>9.2905899989999998</v>
      </c>
      <c r="Q16" s="214">
        <v>9.5997491089999993</v>
      </c>
      <c r="R16" s="214">
        <v>10.15689111</v>
      </c>
      <c r="S16" s="214">
        <v>11.26085045</v>
      </c>
      <c r="T16" s="214">
        <v>11.680314859999999</v>
      </c>
      <c r="U16" s="214">
        <v>11.50159116</v>
      </c>
      <c r="V16" s="214">
        <v>11.42889282</v>
      </c>
      <c r="W16" s="214">
        <v>11.053760309999999</v>
      </c>
      <c r="X16" s="214">
        <v>10.67219388</v>
      </c>
      <c r="Y16" s="214">
        <v>10.123085919999999</v>
      </c>
      <c r="Z16" s="214">
        <v>10.13987708</v>
      </c>
      <c r="AA16" s="214">
        <v>10.69870697</v>
      </c>
      <c r="AB16" s="214">
        <v>10.93486042</v>
      </c>
      <c r="AC16" s="214">
        <v>11.355324</v>
      </c>
      <c r="AD16" s="214">
        <v>11.23602827</v>
      </c>
      <c r="AE16" s="214">
        <v>11.992615130000001</v>
      </c>
      <c r="AF16" s="214">
        <v>12.06691054</v>
      </c>
      <c r="AG16" s="214">
        <v>12.529813620000001</v>
      </c>
      <c r="AH16" s="214">
        <v>12.2672854</v>
      </c>
      <c r="AI16" s="214">
        <v>12.33634065</v>
      </c>
      <c r="AJ16" s="214">
        <v>11.981085370000001</v>
      </c>
      <c r="AK16" s="214">
        <v>10.86062297</v>
      </c>
      <c r="AL16" s="214">
        <v>11.17293052</v>
      </c>
      <c r="AM16" s="214">
        <v>11.487270110000001</v>
      </c>
      <c r="AN16" s="214">
        <v>11.47628688</v>
      </c>
      <c r="AO16" s="214">
        <v>11.39260155</v>
      </c>
      <c r="AP16" s="214">
        <v>11.028685360000001</v>
      </c>
      <c r="AQ16" s="214">
        <v>11.53292959</v>
      </c>
      <c r="AR16" s="214">
        <v>11.82802669</v>
      </c>
      <c r="AS16" s="214">
        <v>11.99234528</v>
      </c>
      <c r="AT16" s="214">
        <v>12.1830321</v>
      </c>
      <c r="AU16" s="214">
        <v>11.99703034</v>
      </c>
      <c r="AV16" s="214">
        <v>11.57606603</v>
      </c>
      <c r="AW16" s="214">
        <v>10.15774824</v>
      </c>
      <c r="AX16" s="214">
        <v>11.173871350000001</v>
      </c>
      <c r="AY16" s="214">
        <v>11.00673782</v>
      </c>
      <c r="AZ16" s="214">
        <v>11.301733179999999</v>
      </c>
      <c r="BA16" s="214">
        <v>10.48549624</v>
      </c>
      <c r="BB16" s="214">
        <v>10.59478461</v>
      </c>
      <c r="BC16" s="214">
        <v>10.54809</v>
      </c>
      <c r="BD16" s="214">
        <v>10.510429999999999</v>
      </c>
      <c r="BE16" s="355">
        <v>10.682449999999999</v>
      </c>
      <c r="BF16" s="355">
        <v>11.01627</v>
      </c>
      <c r="BG16" s="355">
        <v>10.760020000000001</v>
      </c>
      <c r="BH16" s="355">
        <v>10.67226</v>
      </c>
      <c r="BI16" s="355">
        <v>9.5495029999999996</v>
      </c>
      <c r="BJ16" s="355">
        <v>9.850123</v>
      </c>
      <c r="BK16" s="355">
        <v>10.41943</v>
      </c>
      <c r="BL16" s="355">
        <v>10.44342</v>
      </c>
      <c r="BM16" s="355">
        <v>10.591559999999999</v>
      </c>
      <c r="BN16" s="355">
        <v>10.58329</v>
      </c>
      <c r="BO16" s="355">
        <v>10.963369999999999</v>
      </c>
      <c r="BP16" s="355">
        <v>11.13533</v>
      </c>
      <c r="BQ16" s="355">
        <v>11.29246</v>
      </c>
      <c r="BR16" s="355">
        <v>11.617789999999999</v>
      </c>
      <c r="BS16" s="355">
        <v>11.462590000000001</v>
      </c>
      <c r="BT16" s="355">
        <v>11.388019999999999</v>
      </c>
      <c r="BU16" s="355">
        <v>10.27941</v>
      </c>
      <c r="BV16" s="355">
        <v>10.488619999999999</v>
      </c>
    </row>
    <row r="17" spans="1:74" ht="11.1" customHeight="1" x14ac:dyDescent="0.2">
      <c r="A17" s="84" t="s">
        <v>684</v>
      </c>
      <c r="B17" s="189" t="s">
        <v>568</v>
      </c>
      <c r="C17" s="214">
        <v>9.6199999999999992</v>
      </c>
      <c r="D17" s="214">
        <v>9.4700000000000006</v>
      </c>
      <c r="E17" s="214">
        <v>10.41</v>
      </c>
      <c r="F17" s="214">
        <v>10.94</v>
      </c>
      <c r="G17" s="214">
        <v>12.61</v>
      </c>
      <c r="H17" s="214">
        <v>14.18</v>
      </c>
      <c r="I17" s="214">
        <v>15.13</v>
      </c>
      <c r="J17" s="214">
        <v>15.82</v>
      </c>
      <c r="K17" s="214">
        <v>14.72</v>
      </c>
      <c r="L17" s="214">
        <v>11.68</v>
      </c>
      <c r="M17" s="214">
        <v>9.99</v>
      </c>
      <c r="N17" s="214">
        <v>9.8000000000000007</v>
      </c>
      <c r="O17" s="214">
        <v>9.15</v>
      </c>
      <c r="P17" s="214">
        <v>9.23</v>
      </c>
      <c r="Q17" s="214">
        <v>9.35</v>
      </c>
      <c r="R17" s="214">
        <v>10.43</v>
      </c>
      <c r="S17" s="214">
        <v>12.61</v>
      </c>
      <c r="T17" s="214">
        <v>15.02</v>
      </c>
      <c r="U17" s="214">
        <v>16.3</v>
      </c>
      <c r="V17" s="214">
        <v>16.43</v>
      </c>
      <c r="W17" s="214">
        <v>15.69</v>
      </c>
      <c r="X17" s="214">
        <v>12.38</v>
      </c>
      <c r="Y17" s="214">
        <v>10.039999999999999</v>
      </c>
      <c r="Z17" s="214">
        <v>9.14</v>
      </c>
      <c r="AA17" s="214">
        <v>9.26</v>
      </c>
      <c r="AB17" s="214">
        <v>9.77</v>
      </c>
      <c r="AC17" s="214">
        <v>10.7</v>
      </c>
      <c r="AD17" s="214">
        <v>11.76</v>
      </c>
      <c r="AE17" s="214">
        <v>13.6</v>
      </c>
      <c r="AF17" s="214">
        <v>16.13</v>
      </c>
      <c r="AG17" s="214">
        <v>17.23</v>
      </c>
      <c r="AH17" s="214">
        <v>17.41</v>
      </c>
      <c r="AI17" s="214">
        <v>16.27</v>
      </c>
      <c r="AJ17" s="214">
        <v>13.11</v>
      </c>
      <c r="AK17" s="214">
        <v>10.19</v>
      </c>
      <c r="AL17" s="214">
        <v>10.01</v>
      </c>
      <c r="AM17" s="214">
        <v>9.5</v>
      </c>
      <c r="AN17" s="214">
        <v>9.1</v>
      </c>
      <c r="AO17" s="214">
        <v>9.2799999999999994</v>
      </c>
      <c r="AP17" s="214">
        <v>10.42</v>
      </c>
      <c r="AQ17" s="214">
        <v>12.61</v>
      </c>
      <c r="AR17" s="214">
        <v>15.07</v>
      </c>
      <c r="AS17" s="214">
        <v>16.21</v>
      </c>
      <c r="AT17" s="214">
        <v>16.8</v>
      </c>
      <c r="AU17" s="214">
        <v>16.37</v>
      </c>
      <c r="AV17" s="214">
        <v>12.59</v>
      </c>
      <c r="AW17" s="214">
        <v>10.06</v>
      </c>
      <c r="AX17" s="214">
        <v>9.2899999999999991</v>
      </c>
      <c r="AY17" s="214">
        <v>8.3000000000000007</v>
      </c>
      <c r="AZ17" s="214">
        <v>8.39</v>
      </c>
      <c r="BA17" s="214">
        <v>9.2100000000000009</v>
      </c>
      <c r="BB17" s="214">
        <v>9.66</v>
      </c>
      <c r="BC17" s="214">
        <v>11.52238</v>
      </c>
      <c r="BD17" s="214">
        <v>13.810230000000001</v>
      </c>
      <c r="BE17" s="355">
        <v>15.412570000000001</v>
      </c>
      <c r="BF17" s="355">
        <v>16.249379999999999</v>
      </c>
      <c r="BG17" s="355">
        <v>15.41351</v>
      </c>
      <c r="BH17" s="355">
        <v>12.486689999999999</v>
      </c>
      <c r="BI17" s="355">
        <v>9.9920419999999996</v>
      </c>
      <c r="BJ17" s="355">
        <v>9.2095210000000005</v>
      </c>
      <c r="BK17" s="355">
        <v>8.9981980000000004</v>
      </c>
      <c r="BL17" s="355">
        <v>9.2313779999999994</v>
      </c>
      <c r="BM17" s="355">
        <v>9.8954559999999994</v>
      </c>
      <c r="BN17" s="355">
        <v>10.821160000000001</v>
      </c>
      <c r="BO17" s="355">
        <v>12.579190000000001</v>
      </c>
      <c r="BP17" s="355">
        <v>14.72503</v>
      </c>
      <c r="BQ17" s="355">
        <v>16.17089</v>
      </c>
      <c r="BR17" s="355">
        <v>16.860389999999999</v>
      </c>
      <c r="BS17" s="355">
        <v>15.963469999999999</v>
      </c>
      <c r="BT17" s="355">
        <v>13.100949999999999</v>
      </c>
      <c r="BU17" s="355">
        <v>10.558809999999999</v>
      </c>
      <c r="BV17" s="355">
        <v>9.6422899999999991</v>
      </c>
    </row>
    <row r="18" spans="1:74" ht="11.1" customHeight="1" x14ac:dyDescent="0.2">
      <c r="A18" s="84"/>
      <c r="B18" s="88" t="s">
        <v>1301</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390"/>
      <c r="BF18" s="390"/>
      <c r="BG18" s="390"/>
      <c r="BH18" s="390"/>
      <c r="BI18" s="390"/>
      <c r="BJ18" s="390"/>
      <c r="BK18" s="390"/>
      <c r="BL18" s="390"/>
      <c r="BM18" s="390"/>
      <c r="BN18" s="390"/>
      <c r="BO18" s="390"/>
      <c r="BP18" s="390"/>
      <c r="BQ18" s="390"/>
      <c r="BR18" s="390"/>
      <c r="BS18" s="390"/>
      <c r="BT18" s="390"/>
      <c r="BU18" s="390"/>
      <c r="BV18" s="390"/>
    </row>
    <row r="19" spans="1:74" ht="11.1" customHeight="1" x14ac:dyDescent="0.2">
      <c r="A19" s="84" t="s">
        <v>877</v>
      </c>
      <c r="B19" s="189" t="s">
        <v>587</v>
      </c>
      <c r="C19" s="214">
        <v>10.69445679</v>
      </c>
      <c r="D19" s="214">
        <v>10.03244407</v>
      </c>
      <c r="E19" s="214">
        <v>10.18002809</v>
      </c>
      <c r="F19" s="214">
        <v>10.214662860000001</v>
      </c>
      <c r="G19" s="214">
        <v>9.433945971</v>
      </c>
      <c r="H19" s="214">
        <v>9.9061601039999996</v>
      </c>
      <c r="I19" s="214">
        <v>10.30279736</v>
      </c>
      <c r="J19" s="214">
        <v>9.6096597209999999</v>
      </c>
      <c r="K19" s="214">
        <v>9.6818031900000001</v>
      </c>
      <c r="L19" s="214">
        <v>9.7392473689999992</v>
      </c>
      <c r="M19" s="214">
        <v>10.475621820000001</v>
      </c>
      <c r="N19" s="214">
        <v>10.128477889999999</v>
      </c>
      <c r="O19" s="214">
        <v>10.8594679</v>
      </c>
      <c r="P19" s="214">
        <v>10.779335530000001</v>
      </c>
      <c r="Q19" s="214">
        <v>10.92713799</v>
      </c>
      <c r="R19" s="214">
        <v>10.687865970000001</v>
      </c>
      <c r="S19" s="214">
        <v>10.98748391</v>
      </c>
      <c r="T19" s="214">
        <v>10.51305842</v>
      </c>
      <c r="U19" s="214">
        <v>10.16016086</v>
      </c>
      <c r="V19" s="214">
        <v>10.27930673</v>
      </c>
      <c r="W19" s="214">
        <v>9.9095470139999993</v>
      </c>
      <c r="X19" s="214">
        <v>9.8585163090000005</v>
      </c>
      <c r="Y19" s="214">
        <v>10.1839561</v>
      </c>
      <c r="Z19" s="214">
        <v>10.49526687</v>
      </c>
      <c r="AA19" s="214">
        <v>10.949164189999999</v>
      </c>
      <c r="AB19" s="214">
        <v>11.505950670000001</v>
      </c>
      <c r="AC19" s="214">
        <v>12.27461894</v>
      </c>
      <c r="AD19" s="214">
        <v>13.1911478</v>
      </c>
      <c r="AE19" s="214">
        <v>12.65951707</v>
      </c>
      <c r="AF19" s="214">
        <v>12.64354271</v>
      </c>
      <c r="AG19" s="214">
        <v>11.9462043</v>
      </c>
      <c r="AH19" s="214">
        <v>11.78047553</v>
      </c>
      <c r="AI19" s="214">
        <v>11.84500757</v>
      </c>
      <c r="AJ19" s="214">
        <v>11.092745109999999</v>
      </c>
      <c r="AK19" s="214">
        <v>11.33594493</v>
      </c>
      <c r="AL19" s="214">
        <v>11.60554333</v>
      </c>
      <c r="AM19" s="214">
        <v>11.505957690000001</v>
      </c>
      <c r="AN19" s="214">
        <v>10.78886677</v>
      </c>
      <c r="AO19" s="214">
        <v>9.8969459109999995</v>
      </c>
      <c r="AP19" s="214">
        <v>10.40212066</v>
      </c>
      <c r="AQ19" s="214">
        <v>10.124788690000001</v>
      </c>
      <c r="AR19" s="214">
        <v>9.5089356509999998</v>
      </c>
      <c r="AS19" s="214">
        <v>9.3971963439999993</v>
      </c>
      <c r="AT19" s="214">
        <v>9.6858727560000002</v>
      </c>
      <c r="AU19" s="214">
        <v>9.9857041869999996</v>
      </c>
      <c r="AV19" s="214">
        <v>8.7667991470000004</v>
      </c>
      <c r="AW19" s="214">
        <v>8.8845045089999992</v>
      </c>
      <c r="AX19" s="214">
        <v>9.5487361069999999</v>
      </c>
      <c r="AY19" s="214">
        <v>8.7939163950000001</v>
      </c>
      <c r="AZ19" s="214">
        <v>8.7200528689999999</v>
      </c>
      <c r="BA19" s="214">
        <v>8.7351279759999994</v>
      </c>
      <c r="BB19" s="214">
        <v>9.3504087889999994</v>
      </c>
      <c r="BC19" s="214">
        <v>8.9925549999999994</v>
      </c>
      <c r="BD19" s="214">
        <v>9.0041569999999993</v>
      </c>
      <c r="BE19" s="355">
        <v>9.2888409999999997</v>
      </c>
      <c r="BF19" s="355">
        <v>9.4757569999999998</v>
      </c>
      <c r="BG19" s="355">
        <v>9.6704849999999993</v>
      </c>
      <c r="BH19" s="355">
        <v>9.4652659999999997</v>
      </c>
      <c r="BI19" s="355">
        <v>9.8587349999999994</v>
      </c>
      <c r="BJ19" s="355">
        <v>10.20848</v>
      </c>
      <c r="BK19" s="355">
        <v>10.460599999999999</v>
      </c>
      <c r="BL19" s="355">
        <v>10.43486</v>
      </c>
      <c r="BM19" s="355">
        <v>10.316929999999999</v>
      </c>
      <c r="BN19" s="355">
        <v>10.32413</v>
      </c>
      <c r="BO19" s="355">
        <v>10.17925</v>
      </c>
      <c r="BP19" s="355">
        <v>10.08175</v>
      </c>
      <c r="BQ19" s="355">
        <v>10.29579</v>
      </c>
      <c r="BR19" s="355">
        <v>10.40029</v>
      </c>
      <c r="BS19" s="355">
        <v>10.46585</v>
      </c>
      <c r="BT19" s="355">
        <v>10.16076</v>
      </c>
      <c r="BU19" s="355">
        <v>10.37039</v>
      </c>
      <c r="BV19" s="355">
        <v>10.79569</v>
      </c>
    </row>
    <row r="20" spans="1:74" ht="11.1" customHeight="1" x14ac:dyDescent="0.2">
      <c r="A20" s="84" t="s">
        <v>878</v>
      </c>
      <c r="B20" s="187" t="s">
        <v>621</v>
      </c>
      <c r="C20" s="214">
        <v>8.6721577960000005</v>
      </c>
      <c r="D20" s="214">
        <v>8.2326594909999997</v>
      </c>
      <c r="E20" s="214">
        <v>8.9051383430000008</v>
      </c>
      <c r="F20" s="214">
        <v>8.0430030820000002</v>
      </c>
      <c r="G20" s="214">
        <v>7.801388159</v>
      </c>
      <c r="H20" s="214">
        <v>7.5165398579999998</v>
      </c>
      <c r="I20" s="214">
        <v>7.1542971680000003</v>
      </c>
      <c r="J20" s="214">
        <v>7.1681087210000003</v>
      </c>
      <c r="K20" s="214">
        <v>7.024384725</v>
      </c>
      <c r="L20" s="214">
        <v>9.4715556979999995</v>
      </c>
      <c r="M20" s="214">
        <v>8.2422764310000005</v>
      </c>
      <c r="N20" s="214">
        <v>9.6498775049999992</v>
      </c>
      <c r="O20" s="214">
        <v>8.7705542380000008</v>
      </c>
      <c r="P20" s="214">
        <v>8.8119516699999991</v>
      </c>
      <c r="Q20" s="214">
        <v>8.8381706189999996</v>
      </c>
      <c r="R20" s="214">
        <v>8.6728811940000003</v>
      </c>
      <c r="S20" s="214">
        <v>8.7579198100000006</v>
      </c>
      <c r="T20" s="214">
        <v>8.4568564560000006</v>
      </c>
      <c r="U20" s="214">
        <v>7.8089606150000002</v>
      </c>
      <c r="V20" s="214">
        <v>7.8477125560000003</v>
      </c>
      <c r="W20" s="214">
        <v>10.83760395</v>
      </c>
      <c r="X20" s="214">
        <v>8.3812220449999995</v>
      </c>
      <c r="Y20" s="214">
        <v>8.231558132</v>
      </c>
      <c r="Z20" s="214">
        <v>8.2271948750000004</v>
      </c>
      <c r="AA20" s="214">
        <v>8.751067784</v>
      </c>
      <c r="AB20" s="214">
        <v>9.6087691559999993</v>
      </c>
      <c r="AC20" s="214">
        <v>9.6702424560000004</v>
      </c>
      <c r="AD20" s="214">
        <v>9.2452630730000003</v>
      </c>
      <c r="AE20" s="214">
        <v>9.0700622830000004</v>
      </c>
      <c r="AF20" s="214">
        <v>8.5525844830000004</v>
      </c>
      <c r="AG20" s="214">
        <v>8.4337259119999999</v>
      </c>
      <c r="AH20" s="214">
        <v>7.9293653810000002</v>
      </c>
      <c r="AI20" s="214">
        <v>7.8099374690000003</v>
      </c>
      <c r="AJ20" s="214">
        <v>7.881615451</v>
      </c>
      <c r="AK20" s="214">
        <v>7.9478006839999997</v>
      </c>
      <c r="AL20" s="214">
        <v>8.1975510239999991</v>
      </c>
      <c r="AM20" s="214">
        <v>8.1150476309999995</v>
      </c>
      <c r="AN20" s="214">
        <v>7.8670628740000001</v>
      </c>
      <c r="AO20" s="214">
        <v>7.7281874249999998</v>
      </c>
      <c r="AP20" s="214">
        <v>7.6464492799999997</v>
      </c>
      <c r="AQ20" s="214">
        <v>7.2165890370000003</v>
      </c>
      <c r="AR20" s="214">
        <v>7.4620642549999996</v>
      </c>
      <c r="AS20" s="214">
        <v>6.7865395800000003</v>
      </c>
      <c r="AT20" s="214">
        <v>6.4284816530000004</v>
      </c>
      <c r="AU20" s="214">
        <v>6.6389050090000001</v>
      </c>
      <c r="AV20" s="214">
        <v>6.8174749889999999</v>
      </c>
      <c r="AW20" s="214">
        <v>6.910654235</v>
      </c>
      <c r="AX20" s="214">
        <v>7.2139379940000001</v>
      </c>
      <c r="AY20" s="214">
        <v>6.877042866</v>
      </c>
      <c r="AZ20" s="214">
        <v>6.8892847069999998</v>
      </c>
      <c r="BA20" s="214">
        <v>6.8182423300000004</v>
      </c>
      <c r="BB20" s="214">
        <v>6.5417623310000002</v>
      </c>
      <c r="BC20" s="214">
        <v>6.5614619999999997</v>
      </c>
      <c r="BD20" s="214">
        <v>6.5681529999999997</v>
      </c>
      <c r="BE20" s="355">
        <v>6.5902690000000002</v>
      </c>
      <c r="BF20" s="355">
        <v>6.7400339999999996</v>
      </c>
      <c r="BG20" s="355">
        <v>7.0967079999999996</v>
      </c>
      <c r="BH20" s="355">
        <v>7.4987729999999999</v>
      </c>
      <c r="BI20" s="355">
        <v>7.5044950000000004</v>
      </c>
      <c r="BJ20" s="355">
        <v>7.6699830000000002</v>
      </c>
      <c r="BK20" s="355">
        <v>8.0837199999999996</v>
      </c>
      <c r="BL20" s="355">
        <v>8.0404110000000006</v>
      </c>
      <c r="BM20" s="355">
        <v>8.2956029999999998</v>
      </c>
      <c r="BN20" s="355">
        <v>7.8141530000000001</v>
      </c>
      <c r="BO20" s="355">
        <v>7.7395160000000001</v>
      </c>
      <c r="BP20" s="355">
        <v>7.5084099999999996</v>
      </c>
      <c r="BQ20" s="355">
        <v>7.2899700000000003</v>
      </c>
      <c r="BR20" s="355">
        <v>7.3768099999999999</v>
      </c>
      <c r="BS20" s="355">
        <v>7.7301159999999998</v>
      </c>
      <c r="BT20" s="355">
        <v>8.1638959999999994</v>
      </c>
      <c r="BU20" s="355">
        <v>8.1042860000000001</v>
      </c>
      <c r="BV20" s="355">
        <v>8.226286</v>
      </c>
    </row>
    <row r="21" spans="1:74" ht="11.1" customHeight="1" x14ac:dyDescent="0.2">
      <c r="A21" s="84" t="s">
        <v>879</v>
      </c>
      <c r="B21" s="189" t="s">
        <v>588</v>
      </c>
      <c r="C21" s="214">
        <v>7.2385641060000001</v>
      </c>
      <c r="D21" s="214">
        <v>6.99294292</v>
      </c>
      <c r="E21" s="214">
        <v>7.615005579</v>
      </c>
      <c r="F21" s="214">
        <v>8.0051183520000002</v>
      </c>
      <c r="G21" s="214">
        <v>9.3882778029999994</v>
      </c>
      <c r="H21" s="214">
        <v>10.731305969999999</v>
      </c>
      <c r="I21" s="214">
        <v>10.54178226</v>
      </c>
      <c r="J21" s="214">
        <v>11.552899890000001</v>
      </c>
      <c r="K21" s="214">
        <v>10.23463888</v>
      </c>
      <c r="L21" s="214">
        <v>7.9310999100000004</v>
      </c>
      <c r="M21" s="214">
        <v>7.3572570429999997</v>
      </c>
      <c r="N21" s="214">
        <v>7.5967551450000004</v>
      </c>
      <c r="O21" s="214">
        <v>6.824369635</v>
      </c>
      <c r="P21" s="214">
        <v>6.717589609</v>
      </c>
      <c r="Q21" s="214">
        <v>6.6396514340000001</v>
      </c>
      <c r="R21" s="214">
        <v>7.4441657499999998</v>
      </c>
      <c r="S21" s="214">
        <v>8.4806786370000005</v>
      </c>
      <c r="T21" s="214">
        <v>8.5704491180000009</v>
      </c>
      <c r="U21" s="214">
        <v>8.8083922189999999</v>
      </c>
      <c r="V21" s="214">
        <v>8.7765529369999999</v>
      </c>
      <c r="W21" s="214">
        <v>8.1903517949999998</v>
      </c>
      <c r="X21" s="214">
        <v>7.0321561719999996</v>
      </c>
      <c r="Y21" s="214">
        <v>6.7284926870000001</v>
      </c>
      <c r="Z21" s="214">
        <v>6.7035140880000004</v>
      </c>
      <c r="AA21" s="214">
        <v>7.1695938119999996</v>
      </c>
      <c r="AB21" s="214">
        <v>7.8549313859999996</v>
      </c>
      <c r="AC21" s="214">
        <v>9.2280553110000003</v>
      </c>
      <c r="AD21" s="214">
        <v>9.4565034620000006</v>
      </c>
      <c r="AE21" s="214">
        <v>10.132855129999999</v>
      </c>
      <c r="AF21" s="214">
        <v>10.96230287</v>
      </c>
      <c r="AG21" s="214">
        <v>10.83204155</v>
      </c>
      <c r="AH21" s="214">
        <v>10.37095931</v>
      </c>
      <c r="AI21" s="214">
        <v>9.2623898659999995</v>
      </c>
      <c r="AJ21" s="214">
        <v>7.8945550090000003</v>
      </c>
      <c r="AK21" s="214">
        <v>7.3413115360000001</v>
      </c>
      <c r="AL21" s="214">
        <v>7.6496861850000002</v>
      </c>
      <c r="AM21" s="214">
        <v>7.0997003550000004</v>
      </c>
      <c r="AN21" s="214">
        <v>6.7812357670000001</v>
      </c>
      <c r="AO21" s="214">
        <v>7.0030030459999999</v>
      </c>
      <c r="AP21" s="214">
        <v>6.9159228170000002</v>
      </c>
      <c r="AQ21" s="214">
        <v>7.7665976749999999</v>
      </c>
      <c r="AR21" s="214">
        <v>8.7602031359999994</v>
      </c>
      <c r="AS21" s="214">
        <v>8.9217969779999997</v>
      </c>
      <c r="AT21" s="214">
        <v>8.9847276909999998</v>
      </c>
      <c r="AU21" s="214">
        <v>8.5019103000000005</v>
      </c>
      <c r="AV21" s="214">
        <v>6.857093227</v>
      </c>
      <c r="AW21" s="214">
        <v>6.3292226869999997</v>
      </c>
      <c r="AX21" s="214">
        <v>6.0080633839999997</v>
      </c>
      <c r="AY21" s="214">
        <v>5.8007540039999999</v>
      </c>
      <c r="AZ21" s="214">
        <v>5.8753819969999999</v>
      </c>
      <c r="BA21" s="214">
        <v>6.1040490580000002</v>
      </c>
      <c r="BB21" s="214">
        <v>6.0708353510000004</v>
      </c>
      <c r="BC21" s="214">
        <v>6.8915889999999997</v>
      </c>
      <c r="BD21" s="214">
        <v>7.7323630000000003</v>
      </c>
      <c r="BE21" s="355">
        <v>8.1417110000000008</v>
      </c>
      <c r="BF21" s="355">
        <v>8.5711119999999994</v>
      </c>
      <c r="BG21" s="355">
        <v>8.0329549999999994</v>
      </c>
      <c r="BH21" s="355">
        <v>6.9638140000000002</v>
      </c>
      <c r="BI21" s="355">
        <v>6.5411510000000002</v>
      </c>
      <c r="BJ21" s="355">
        <v>6.4459920000000004</v>
      </c>
      <c r="BK21" s="355">
        <v>6.5249930000000003</v>
      </c>
      <c r="BL21" s="355">
        <v>6.6812079999999998</v>
      </c>
      <c r="BM21" s="355">
        <v>7.2577059999999998</v>
      </c>
      <c r="BN21" s="355">
        <v>7.6979179999999996</v>
      </c>
      <c r="BO21" s="355">
        <v>8.3058150000000008</v>
      </c>
      <c r="BP21" s="355">
        <v>8.7873160000000006</v>
      </c>
      <c r="BQ21" s="355">
        <v>8.9983740000000001</v>
      </c>
      <c r="BR21" s="355">
        <v>9.25718</v>
      </c>
      <c r="BS21" s="355">
        <v>8.5904150000000001</v>
      </c>
      <c r="BT21" s="355">
        <v>7.4880339999999999</v>
      </c>
      <c r="BU21" s="355">
        <v>7.0783740000000002</v>
      </c>
      <c r="BV21" s="355">
        <v>6.9392529999999999</v>
      </c>
    </row>
    <row r="22" spans="1:74" ht="11.1" customHeight="1" x14ac:dyDescent="0.2">
      <c r="A22" s="84" t="s">
        <v>880</v>
      </c>
      <c r="B22" s="189" t="s">
        <v>589</v>
      </c>
      <c r="C22" s="214">
        <v>7.1670073890000001</v>
      </c>
      <c r="D22" s="214">
        <v>7.0810663680000001</v>
      </c>
      <c r="E22" s="214">
        <v>7.4379233029999998</v>
      </c>
      <c r="F22" s="214">
        <v>6.9208821010000001</v>
      </c>
      <c r="G22" s="214">
        <v>7.0502522000000001</v>
      </c>
      <c r="H22" s="214">
        <v>8.0084074180000009</v>
      </c>
      <c r="I22" s="214">
        <v>8.3076348769999999</v>
      </c>
      <c r="J22" s="214">
        <v>8.8082999449999999</v>
      </c>
      <c r="K22" s="214">
        <v>7.8703542549999996</v>
      </c>
      <c r="L22" s="214">
        <v>6.9271319560000002</v>
      </c>
      <c r="M22" s="214">
        <v>7.2655387459999998</v>
      </c>
      <c r="N22" s="214">
        <v>7.188335876</v>
      </c>
      <c r="O22" s="214">
        <v>6.9537461470000004</v>
      </c>
      <c r="P22" s="214">
        <v>7.029051827</v>
      </c>
      <c r="Q22" s="214">
        <v>7.0584006629999996</v>
      </c>
      <c r="R22" s="214">
        <v>7.2695046169999999</v>
      </c>
      <c r="S22" s="214">
        <v>7.9920122119999997</v>
      </c>
      <c r="T22" s="214">
        <v>9.2082068410000009</v>
      </c>
      <c r="U22" s="214">
        <v>9.7191648560000008</v>
      </c>
      <c r="V22" s="214">
        <v>9.3795642079999997</v>
      </c>
      <c r="W22" s="214">
        <v>8.8528966849999993</v>
      </c>
      <c r="X22" s="214">
        <v>7.6482604649999999</v>
      </c>
      <c r="Y22" s="214">
        <v>7.3443764890000001</v>
      </c>
      <c r="Z22" s="214">
        <v>7.266938734</v>
      </c>
      <c r="AA22" s="214">
        <v>7.6457981249999998</v>
      </c>
      <c r="AB22" s="214">
        <v>8.2822680089999992</v>
      </c>
      <c r="AC22" s="214">
        <v>9.0218723270000005</v>
      </c>
      <c r="AD22" s="214">
        <v>8.9850760659999995</v>
      </c>
      <c r="AE22" s="214">
        <v>8.9783468220000007</v>
      </c>
      <c r="AF22" s="214">
        <v>10.266578839999999</v>
      </c>
      <c r="AG22" s="214">
        <v>10.58579024</v>
      </c>
      <c r="AH22" s="214">
        <v>10.122634469999999</v>
      </c>
      <c r="AI22" s="214">
        <v>9.8803568950000003</v>
      </c>
      <c r="AJ22" s="214">
        <v>8.787982285</v>
      </c>
      <c r="AK22" s="214">
        <v>8.1553345210000003</v>
      </c>
      <c r="AL22" s="214">
        <v>8.2693173479999995</v>
      </c>
      <c r="AM22" s="214">
        <v>7.8468164290000004</v>
      </c>
      <c r="AN22" s="214">
        <v>7.3620742779999997</v>
      </c>
      <c r="AO22" s="214">
        <v>7.8027497080000003</v>
      </c>
      <c r="AP22" s="214">
        <v>7.7890276150000002</v>
      </c>
      <c r="AQ22" s="214">
        <v>7.7655304320000003</v>
      </c>
      <c r="AR22" s="214">
        <v>8.9902846640000007</v>
      </c>
      <c r="AS22" s="214">
        <v>9.1522989960000007</v>
      </c>
      <c r="AT22" s="214">
        <v>9.3110277799999999</v>
      </c>
      <c r="AU22" s="214">
        <v>8.8407137789999997</v>
      </c>
      <c r="AV22" s="214">
        <v>7.3251296950000002</v>
      </c>
      <c r="AW22" s="214">
        <v>6.9445623330000004</v>
      </c>
      <c r="AX22" s="214">
        <v>6.3141364969999998</v>
      </c>
      <c r="AY22" s="214">
        <v>6.2509667909999997</v>
      </c>
      <c r="AZ22" s="214">
        <v>6.126869846</v>
      </c>
      <c r="BA22" s="214">
        <v>6.4577985460000003</v>
      </c>
      <c r="BB22" s="214">
        <v>6.2007274240000001</v>
      </c>
      <c r="BC22" s="214">
        <v>6.4217079999999997</v>
      </c>
      <c r="BD22" s="214">
        <v>7.7957070000000002</v>
      </c>
      <c r="BE22" s="355">
        <v>8.3618369999999995</v>
      </c>
      <c r="BF22" s="355">
        <v>8.8321860000000001</v>
      </c>
      <c r="BG22" s="355">
        <v>8.1657659999999996</v>
      </c>
      <c r="BH22" s="355">
        <v>7.1617150000000001</v>
      </c>
      <c r="BI22" s="355">
        <v>7.0012179999999997</v>
      </c>
      <c r="BJ22" s="355">
        <v>6.8367079999999998</v>
      </c>
      <c r="BK22" s="355">
        <v>7.0365869999999999</v>
      </c>
      <c r="BL22" s="355">
        <v>7.2463639999999998</v>
      </c>
      <c r="BM22" s="355">
        <v>7.445125</v>
      </c>
      <c r="BN22" s="355">
        <v>7.334994</v>
      </c>
      <c r="BO22" s="355">
        <v>7.5284300000000002</v>
      </c>
      <c r="BP22" s="355">
        <v>8.3475760000000001</v>
      </c>
      <c r="BQ22" s="355">
        <v>8.8007539999999995</v>
      </c>
      <c r="BR22" s="355">
        <v>9.0679429999999996</v>
      </c>
      <c r="BS22" s="355">
        <v>8.4387290000000004</v>
      </c>
      <c r="BT22" s="355">
        <v>7.5787190000000004</v>
      </c>
      <c r="BU22" s="355">
        <v>7.4459340000000003</v>
      </c>
      <c r="BV22" s="355">
        <v>7.2461690000000001</v>
      </c>
    </row>
    <row r="23" spans="1:74" ht="11.1" customHeight="1" x14ac:dyDescent="0.2">
      <c r="A23" s="84" t="s">
        <v>881</v>
      </c>
      <c r="B23" s="189" t="s">
        <v>590</v>
      </c>
      <c r="C23" s="214">
        <v>9.3784712159999994</v>
      </c>
      <c r="D23" s="214">
        <v>9.2038114360000005</v>
      </c>
      <c r="E23" s="214">
        <v>9.6572361910000009</v>
      </c>
      <c r="F23" s="214">
        <v>9.6308904720000008</v>
      </c>
      <c r="G23" s="214">
        <v>9.7491611149999997</v>
      </c>
      <c r="H23" s="214">
        <v>10.07820615</v>
      </c>
      <c r="I23" s="214">
        <v>10.10002544</v>
      </c>
      <c r="J23" s="214">
        <v>10.16533557</v>
      </c>
      <c r="K23" s="214">
        <v>9.686831046</v>
      </c>
      <c r="L23" s="214">
        <v>9.3686559700000007</v>
      </c>
      <c r="M23" s="214">
        <v>8.7160292790000007</v>
      </c>
      <c r="N23" s="214">
        <v>9.0288610130000002</v>
      </c>
      <c r="O23" s="214">
        <v>9.063745484</v>
      </c>
      <c r="P23" s="214">
        <v>8.7342156440000007</v>
      </c>
      <c r="Q23" s="214">
        <v>8.5959300840000008</v>
      </c>
      <c r="R23" s="214">
        <v>9.4864158270000001</v>
      </c>
      <c r="S23" s="214">
        <v>10.178665560000001</v>
      </c>
      <c r="T23" s="214">
        <v>10.57059819</v>
      </c>
      <c r="U23" s="214">
        <v>10.649277379999999</v>
      </c>
      <c r="V23" s="214">
        <v>10.447997129999999</v>
      </c>
      <c r="W23" s="214">
        <v>10.324482339999999</v>
      </c>
      <c r="X23" s="214">
        <v>9.8917607039999993</v>
      </c>
      <c r="Y23" s="214">
        <v>9.1890162059999998</v>
      </c>
      <c r="Z23" s="214">
        <v>9.1591645279999998</v>
      </c>
      <c r="AA23" s="214">
        <v>8.9970886560000007</v>
      </c>
      <c r="AB23" s="214">
        <v>9.4903323020000006</v>
      </c>
      <c r="AC23" s="214">
        <v>9.4609022340000006</v>
      </c>
      <c r="AD23" s="214">
        <v>10.210908829999999</v>
      </c>
      <c r="AE23" s="214">
        <v>10.64514621</v>
      </c>
      <c r="AF23" s="214">
        <v>11.08643895</v>
      </c>
      <c r="AG23" s="214">
        <v>11.278752580000001</v>
      </c>
      <c r="AH23" s="214">
        <v>10.85822419</v>
      </c>
      <c r="AI23" s="214">
        <v>10.69929675</v>
      </c>
      <c r="AJ23" s="214">
        <v>10.548090459999999</v>
      </c>
      <c r="AK23" s="214">
        <v>9.0392448499999993</v>
      </c>
      <c r="AL23" s="214">
        <v>9.5264222889999992</v>
      </c>
      <c r="AM23" s="214">
        <v>8.8717018779999997</v>
      </c>
      <c r="AN23" s="214">
        <v>8.2440039679999995</v>
      </c>
      <c r="AO23" s="214">
        <v>8.2394198959999994</v>
      </c>
      <c r="AP23" s="214">
        <v>8.9036065050000008</v>
      </c>
      <c r="AQ23" s="214">
        <v>9.0963079629999992</v>
      </c>
      <c r="AR23" s="214">
        <v>9.7954778089999994</v>
      </c>
      <c r="AS23" s="214">
        <v>9.5365565910000001</v>
      </c>
      <c r="AT23" s="214">
        <v>9.7048567939999995</v>
      </c>
      <c r="AU23" s="214">
        <v>9.6234069770000001</v>
      </c>
      <c r="AV23" s="214">
        <v>8.7877128110000005</v>
      </c>
      <c r="AW23" s="214">
        <v>8.9380278830000002</v>
      </c>
      <c r="AX23" s="214">
        <v>8.9863468409999996</v>
      </c>
      <c r="AY23" s="214">
        <v>7.250201659</v>
      </c>
      <c r="AZ23" s="214">
        <v>7.481180341</v>
      </c>
      <c r="BA23" s="214">
        <v>8.1997560810000003</v>
      </c>
      <c r="BB23" s="214">
        <v>8.0802546880000001</v>
      </c>
      <c r="BC23" s="214">
        <v>8.5404330000000002</v>
      </c>
      <c r="BD23" s="214">
        <v>9.2146860000000004</v>
      </c>
      <c r="BE23" s="355">
        <v>9.5423340000000003</v>
      </c>
      <c r="BF23" s="355">
        <v>9.6313940000000002</v>
      </c>
      <c r="BG23" s="355">
        <v>9.5721129999999999</v>
      </c>
      <c r="BH23" s="355">
        <v>9.2487259999999996</v>
      </c>
      <c r="BI23" s="355">
        <v>8.7200959999999998</v>
      </c>
      <c r="BJ23" s="355">
        <v>8.5535189999999997</v>
      </c>
      <c r="BK23" s="355">
        <v>8.7070349999999994</v>
      </c>
      <c r="BL23" s="355">
        <v>8.6704460000000001</v>
      </c>
      <c r="BM23" s="355">
        <v>8.8567319999999992</v>
      </c>
      <c r="BN23" s="355">
        <v>9.0031649999999992</v>
      </c>
      <c r="BO23" s="355">
        <v>9.1292249999999999</v>
      </c>
      <c r="BP23" s="355">
        <v>9.4443040000000007</v>
      </c>
      <c r="BQ23" s="355">
        <v>9.7467570000000006</v>
      </c>
      <c r="BR23" s="355">
        <v>9.8390590000000007</v>
      </c>
      <c r="BS23" s="355">
        <v>9.8087649999999993</v>
      </c>
      <c r="BT23" s="355">
        <v>9.5865729999999996</v>
      </c>
      <c r="BU23" s="355">
        <v>9.0480260000000001</v>
      </c>
      <c r="BV23" s="355">
        <v>8.8260939999999994</v>
      </c>
    </row>
    <row r="24" spans="1:74" ht="11.1" customHeight="1" x14ac:dyDescent="0.2">
      <c r="A24" s="84" t="s">
        <v>882</v>
      </c>
      <c r="B24" s="189" t="s">
        <v>591</v>
      </c>
      <c r="C24" s="214">
        <v>8.7290929720000001</v>
      </c>
      <c r="D24" s="214">
        <v>8.8037745879999996</v>
      </c>
      <c r="E24" s="214">
        <v>9.2474626989999997</v>
      </c>
      <c r="F24" s="214">
        <v>9.1810898969999997</v>
      </c>
      <c r="G24" s="214">
        <v>9.3262689779999999</v>
      </c>
      <c r="H24" s="214">
        <v>8.9318850140000006</v>
      </c>
      <c r="I24" s="214">
        <v>9.1730329000000008</v>
      </c>
      <c r="J24" s="214">
        <v>9.5331438950000003</v>
      </c>
      <c r="K24" s="214">
        <v>9.2481989420000001</v>
      </c>
      <c r="L24" s="214">
        <v>8.9903316960000002</v>
      </c>
      <c r="M24" s="214">
        <v>8.5461475740000008</v>
      </c>
      <c r="N24" s="214">
        <v>8.5623263939999994</v>
      </c>
      <c r="O24" s="214">
        <v>8.2000436259999994</v>
      </c>
      <c r="P24" s="214">
        <v>8.4077194750000004</v>
      </c>
      <c r="Q24" s="214">
        <v>8.1724409480000002</v>
      </c>
      <c r="R24" s="214">
        <v>8.8449090649999995</v>
      </c>
      <c r="S24" s="214">
        <v>9.7283604609999994</v>
      </c>
      <c r="T24" s="214">
        <v>10.56728513</v>
      </c>
      <c r="U24" s="214">
        <v>10.51803041</v>
      </c>
      <c r="V24" s="214">
        <v>10.26963726</v>
      </c>
      <c r="W24" s="214">
        <v>10.295498889999999</v>
      </c>
      <c r="X24" s="214">
        <v>9.7667848759999991</v>
      </c>
      <c r="Y24" s="214">
        <v>9.2215865279999996</v>
      </c>
      <c r="Z24" s="214">
        <v>8.6614146850000004</v>
      </c>
      <c r="AA24" s="214">
        <v>8.6070278939999998</v>
      </c>
      <c r="AB24" s="214">
        <v>8.9404109809999994</v>
      </c>
      <c r="AC24" s="214">
        <v>9.1834899819999993</v>
      </c>
      <c r="AD24" s="214">
        <v>10.045431369999999</v>
      </c>
      <c r="AE24" s="214">
        <v>11.10054527</v>
      </c>
      <c r="AF24" s="214">
        <v>11.32070672</v>
      </c>
      <c r="AG24" s="214">
        <v>11.34539506</v>
      </c>
      <c r="AH24" s="214">
        <v>11.101243500000001</v>
      </c>
      <c r="AI24" s="214">
        <v>11.00576096</v>
      </c>
      <c r="AJ24" s="214">
        <v>10.73586697</v>
      </c>
      <c r="AK24" s="214">
        <v>9.4495168350000007</v>
      </c>
      <c r="AL24" s="214">
        <v>9.1173347230000008</v>
      </c>
      <c r="AM24" s="214">
        <v>8.7937760100000002</v>
      </c>
      <c r="AN24" s="214">
        <v>8.5742973629999995</v>
      </c>
      <c r="AO24" s="214">
        <v>8.0214379860000005</v>
      </c>
      <c r="AP24" s="214">
        <v>9.4107695450000008</v>
      </c>
      <c r="AQ24" s="214">
        <v>9.7189556859999993</v>
      </c>
      <c r="AR24" s="214">
        <v>9.8104894789999992</v>
      </c>
      <c r="AS24" s="214">
        <v>10.120260419999999</v>
      </c>
      <c r="AT24" s="214">
        <v>10.09612076</v>
      </c>
      <c r="AU24" s="214">
        <v>9.7993366829999999</v>
      </c>
      <c r="AV24" s="214">
        <v>9.2664611519999998</v>
      </c>
      <c r="AW24" s="214">
        <v>9.1207409320000004</v>
      </c>
      <c r="AX24" s="214">
        <v>8.5305025519999997</v>
      </c>
      <c r="AY24" s="214">
        <v>7.4955110510000003</v>
      </c>
      <c r="AZ24" s="214">
        <v>7.3380300680000001</v>
      </c>
      <c r="BA24" s="214">
        <v>7.6399841659999996</v>
      </c>
      <c r="BB24" s="214">
        <v>8.2976671940000006</v>
      </c>
      <c r="BC24" s="214">
        <v>8.6081990000000008</v>
      </c>
      <c r="BD24" s="214">
        <v>8.8130279999999992</v>
      </c>
      <c r="BE24" s="355">
        <v>9.3286979999999993</v>
      </c>
      <c r="BF24" s="355">
        <v>9.7507660000000005</v>
      </c>
      <c r="BG24" s="355">
        <v>9.682048</v>
      </c>
      <c r="BH24" s="355">
        <v>9.3746229999999997</v>
      </c>
      <c r="BI24" s="355">
        <v>8.8209619999999997</v>
      </c>
      <c r="BJ24" s="355">
        <v>8.2838630000000002</v>
      </c>
      <c r="BK24" s="355">
        <v>8.1325540000000007</v>
      </c>
      <c r="BL24" s="355">
        <v>8.3248719999999992</v>
      </c>
      <c r="BM24" s="355">
        <v>8.4967570000000006</v>
      </c>
      <c r="BN24" s="355">
        <v>8.8980230000000002</v>
      </c>
      <c r="BO24" s="355">
        <v>9.3127329999999997</v>
      </c>
      <c r="BP24" s="355">
        <v>9.3975849999999994</v>
      </c>
      <c r="BQ24" s="355">
        <v>9.7337089999999993</v>
      </c>
      <c r="BR24" s="355">
        <v>10.09117</v>
      </c>
      <c r="BS24" s="355">
        <v>10.02106</v>
      </c>
      <c r="BT24" s="355">
        <v>9.7841339999999999</v>
      </c>
      <c r="BU24" s="355">
        <v>9.3052539999999997</v>
      </c>
      <c r="BV24" s="355">
        <v>8.6638409999999997</v>
      </c>
    </row>
    <row r="25" spans="1:74" ht="11.1" customHeight="1" x14ac:dyDescent="0.2">
      <c r="A25" s="84" t="s">
        <v>883</v>
      </c>
      <c r="B25" s="189" t="s">
        <v>592</v>
      </c>
      <c r="C25" s="214">
        <v>7.4180602330000003</v>
      </c>
      <c r="D25" s="214">
        <v>7.1679271379999996</v>
      </c>
      <c r="E25" s="214">
        <v>6.9742340929999997</v>
      </c>
      <c r="F25" s="214">
        <v>6.6339621790000001</v>
      </c>
      <c r="G25" s="214">
        <v>6.7086283580000003</v>
      </c>
      <c r="H25" s="214">
        <v>7.0196770239999999</v>
      </c>
      <c r="I25" s="214">
        <v>6.9239835200000002</v>
      </c>
      <c r="J25" s="214">
        <v>7.4284254509999998</v>
      </c>
      <c r="K25" s="214">
        <v>7.356188027</v>
      </c>
      <c r="L25" s="214">
        <v>7.4587944579999998</v>
      </c>
      <c r="M25" s="214">
        <v>7.393256483</v>
      </c>
      <c r="N25" s="214">
        <v>7.4131371059999998</v>
      </c>
      <c r="O25" s="214">
        <v>6.7359680050000001</v>
      </c>
      <c r="P25" s="214">
        <v>6.9931092389999998</v>
      </c>
      <c r="Q25" s="214">
        <v>6.8831866870000002</v>
      </c>
      <c r="R25" s="214">
        <v>7.5816840780000003</v>
      </c>
      <c r="S25" s="214">
        <v>8.0786980439999994</v>
      </c>
      <c r="T25" s="214">
        <v>8.8791061179999993</v>
      </c>
      <c r="U25" s="214">
        <v>8.9691565600000001</v>
      </c>
      <c r="V25" s="214">
        <v>8.6716822439999994</v>
      </c>
      <c r="W25" s="214">
        <v>8.5717736519999992</v>
      </c>
      <c r="X25" s="214">
        <v>8.5546170700000008</v>
      </c>
      <c r="Y25" s="214">
        <v>7.8788202780000001</v>
      </c>
      <c r="Z25" s="214">
        <v>6.9993554370000002</v>
      </c>
      <c r="AA25" s="214">
        <v>7.2507404820000003</v>
      </c>
      <c r="AB25" s="214">
        <v>7.4367665690000004</v>
      </c>
      <c r="AC25" s="214">
        <v>8.2249344850000004</v>
      </c>
      <c r="AD25" s="214">
        <v>8.9784730120000003</v>
      </c>
      <c r="AE25" s="214">
        <v>9.5824645579999999</v>
      </c>
      <c r="AF25" s="214">
        <v>9.6263637309999996</v>
      </c>
      <c r="AG25" s="214">
        <v>9.591571515</v>
      </c>
      <c r="AH25" s="214">
        <v>9.3371674220000003</v>
      </c>
      <c r="AI25" s="214">
        <v>9.1189953450000001</v>
      </c>
      <c r="AJ25" s="214">
        <v>9.0005125639999992</v>
      </c>
      <c r="AK25" s="214">
        <v>8.3795794780000001</v>
      </c>
      <c r="AL25" s="214">
        <v>7.9999597500000004</v>
      </c>
      <c r="AM25" s="214">
        <v>7.6068951</v>
      </c>
      <c r="AN25" s="214">
        <v>7.3364803629999997</v>
      </c>
      <c r="AO25" s="214">
        <v>6.3643376690000002</v>
      </c>
      <c r="AP25" s="214">
        <v>7.0777772329999999</v>
      </c>
      <c r="AQ25" s="214">
        <v>7.34135223</v>
      </c>
      <c r="AR25" s="214">
        <v>7.1408903879999999</v>
      </c>
      <c r="AS25" s="214">
        <v>7.8710803619999998</v>
      </c>
      <c r="AT25" s="214">
        <v>8.0795910509999995</v>
      </c>
      <c r="AU25" s="214">
        <v>8.0759917130000005</v>
      </c>
      <c r="AV25" s="214">
        <v>8.0182044700000006</v>
      </c>
      <c r="AW25" s="214">
        <v>7.5999885320000002</v>
      </c>
      <c r="AX25" s="214">
        <v>6.6986154669999998</v>
      </c>
      <c r="AY25" s="214">
        <v>6.2395013280000002</v>
      </c>
      <c r="AZ25" s="214">
        <v>6.0558387290000004</v>
      </c>
      <c r="BA25" s="214">
        <v>6.4742728339999998</v>
      </c>
      <c r="BB25" s="214">
        <v>6.4265544749999997</v>
      </c>
      <c r="BC25" s="214">
        <v>6.6545439999999996</v>
      </c>
      <c r="BD25" s="214">
        <v>6.7442299999999999</v>
      </c>
      <c r="BE25" s="355">
        <v>7.307912</v>
      </c>
      <c r="BF25" s="355">
        <v>7.8198299999999996</v>
      </c>
      <c r="BG25" s="355">
        <v>7.6935450000000003</v>
      </c>
      <c r="BH25" s="355">
        <v>7.6889849999999997</v>
      </c>
      <c r="BI25" s="355">
        <v>7.1541699999999997</v>
      </c>
      <c r="BJ25" s="355">
        <v>6.7298629999999999</v>
      </c>
      <c r="BK25" s="355">
        <v>6.7736169999999998</v>
      </c>
      <c r="BL25" s="355">
        <v>7.078068</v>
      </c>
      <c r="BM25" s="355">
        <v>7.1951070000000001</v>
      </c>
      <c r="BN25" s="355">
        <v>7.3701160000000003</v>
      </c>
      <c r="BO25" s="355">
        <v>7.5798550000000002</v>
      </c>
      <c r="BP25" s="355">
        <v>7.7967139999999997</v>
      </c>
      <c r="BQ25" s="355">
        <v>8.0700140000000005</v>
      </c>
      <c r="BR25" s="355">
        <v>8.1185740000000006</v>
      </c>
      <c r="BS25" s="355">
        <v>7.9499760000000004</v>
      </c>
      <c r="BT25" s="355">
        <v>8.0302419999999994</v>
      </c>
      <c r="BU25" s="355">
        <v>7.5918210000000004</v>
      </c>
      <c r="BV25" s="355">
        <v>7.1312329999999999</v>
      </c>
    </row>
    <row r="26" spans="1:74" ht="11.1" customHeight="1" x14ac:dyDescent="0.2">
      <c r="A26" s="84" t="s">
        <v>884</v>
      </c>
      <c r="B26" s="189" t="s">
        <v>593</v>
      </c>
      <c r="C26" s="214">
        <v>7.425993439</v>
      </c>
      <c r="D26" s="214">
        <v>7.6163532759999999</v>
      </c>
      <c r="E26" s="214">
        <v>7.6259145799999999</v>
      </c>
      <c r="F26" s="214">
        <v>7.7003827850000004</v>
      </c>
      <c r="G26" s="214">
        <v>7.8983937209999997</v>
      </c>
      <c r="H26" s="214">
        <v>8.0771592349999999</v>
      </c>
      <c r="I26" s="214">
        <v>8.3571736239999996</v>
      </c>
      <c r="J26" s="214">
        <v>8.3089805040000009</v>
      </c>
      <c r="K26" s="214">
        <v>8.2834572319999999</v>
      </c>
      <c r="L26" s="214">
        <v>7.7286700890000004</v>
      </c>
      <c r="M26" s="214">
        <v>7.42189926</v>
      </c>
      <c r="N26" s="214">
        <v>7.181902397</v>
      </c>
      <c r="O26" s="214">
        <v>6.8980437160000001</v>
      </c>
      <c r="P26" s="214">
        <v>6.982768031</v>
      </c>
      <c r="Q26" s="214">
        <v>7.0629077889999996</v>
      </c>
      <c r="R26" s="214">
        <v>7.2884473940000003</v>
      </c>
      <c r="S26" s="214">
        <v>7.6555367170000004</v>
      </c>
      <c r="T26" s="214">
        <v>8.175544683</v>
      </c>
      <c r="U26" s="214">
        <v>8.6899514379999996</v>
      </c>
      <c r="V26" s="214">
        <v>8.7406959139999998</v>
      </c>
      <c r="W26" s="214">
        <v>8.4717398070000005</v>
      </c>
      <c r="X26" s="214">
        <v>8.0872116030000001</v>
      </c>
      <c r="Y26" s="214">
        <v>7.5435125269999999</v>
      </c>
      <c r="Z26" s="214">
        <v>7.3013648279999996</v>
      </c>
      <c r="AA26" s="214">
        <v>7.4990078980000003</v>
      </c>
      <c r="AB26" s="214">
        <v>7.7889005950000003</v>
      </c>
      <c r="AC26" s="214">
        <v>8.2493405580000001</v>
      </c>
      <c r="AD26" s="214">
        <v>8.5314576659999997</v>
      </c>
      <c r="AE26" s="214">
        <v>8.5742247569999996</v>
      </c>
      <c r="AF26" s="214">
        <v>9.2490118970000008</v>
      </c>
      <c r="AG26" s="214">
        <v>9.8790896210000003</v>
      </c>
      <c r="AH26" s="214">
        <v>10.01689073</v>
      </c>
      <c r="AI26" s="214">
        <v>9.7889631189999999</v>
      </c>
      <c r="AJ26" s="214">
        <v>8.9894163509999991</v>
      </c>
      <c r="AK26" s="214">
        <v>8.3342800819999994</v>
      </c>
      <c r="AL26" s="214">
        <v>8.3592164839999992</v>
      </c>
      <c r="AM26" s="214">
        <v>8.2013852289999996</v>
      </c>
      <c r="AN26" s="214">
        <v>8.2875917339999994</v>
      </c>
      <c r="AO26" s="214">
        <v>8.4145958489999995</v>
      </c>
      <c r="AP26" s="214">
        <v>8.2293792250000006</v>
      </c>
      <c r="AQ26" s="214">
        <v>8.0577342739999995</v>
      </c>
      <c r="AR26" s="214">
        <v>9.0597853179999994</v>
      </c>
      <c r="AS26" s="214">
        <v>9.1511466129999999</v>
      </c>
      <c r="AT26" s="214">
        <v>9.0169769090000003</v>
      </c>
      <c r="AU26" s="214">
        <v>8.9380868039999992</v>
      </c>
      <c r="AV26" s="214">
        <v>8.2624051529999996</v>
      </c>
      <c r="AW26" s="214">
        <v>7.1860739120000003</v>
      </c>
      <c r="AX26" s="214">
        <v>6.9597052130000003</v>
      </c>
      <c r="AY26" s="214">
        <v>6.8250743649999999</v>
      </c>
      <c r="AZ26" s="214">
        <v>6.9598936990000002</v>
      </c>
      <c r="BA26" s="214">
        <v>7.0884533779999996</v>
      </c>
      <c r="BB26" s="214">
        <v>6.9197366029999996</v>
      </c>
      <c r="BC26" s="214">
        <v>6.8886969999999996</v>
      </c>
      <c r="BD26" s="214">
        <v>7.2816020000000004</v>
      </c>
      <c r="BE26" s="355">
        <v>7.9600730000000004</v>
      </c>
      <c r="BF26" s="355">
        <v>8.2667350000000006</v>
      </c>
      <c r="BG26" s="355">
        <v>8.0409450000000007</v>
      </c>
      <c r="BH26" s="355">
        <v>7.7064190000000004</v>
      </c>
      <c r="BI26" s="355">
        <v>7.2402730000000002</v>
      </c>
      <c r="BJ26" s="355">
        <v>7.0109510000000004</v>
      </c>
      <c r="BK26" s="355">
        <v>7.2173619999999996</v>
      </c>
      <c r="BL26" s="355">
        <v>7.3741989999999999</v>
      </c>
      <c r="BM26" s="355">
        <v>7.5497189999999996</v>
      </c>
      <c r="BN26" s="355">
        <v>7.6968259999999997</v>
      </c>
      <c r="BO26" s="355">
        <v>7.8836709999999997</v>
      </c>
      <c r="BP26" s="355">
        <v>8.2837899999999998</v>
      </c>
      <c r="BQ26" s="355">
        <v>8.878997</v>
      </c>
      <c r="BR26" s="355">
        <v>9.1339299999999994</v>
      </c>
      <c r="BS26" s="355">
        <v>8.971698</v>
      </c>
      <c r="BT26" s="355">
        <v>8.6007669999999994</v>
      </c>
      <c r="BU26" s="355">
        <v>8.0585020000000007</v>
      </c>
      <c r="BV26" s="355">
        <v>7.8200459999999996</v>
      </c>
    </row>
    <row r="27" spans="1:74" ht="11.1" customHeight="1" x14ac:dyDescent="0.2">
      <c r="A27" s="84" t="s">
        <v>885</v>
      </c>
      <c r="B27" s="189" t="s">
        <v>594</v>
      </c>
      <c r="C27" s="214">
        <v>8.6463726770000005</v>
      </c>
      <c r="D27" s="214">
        <v>8.0537486440000006</v>
      </c>
      <c r="E27" s="214">
        <v>8.4435743339999991</v>
      </c>
      <c r="F27" s="214">
        <v>7.8293394010000004</v>
      </c>
      <c r="G27" s="214">
        <v>7.6694522579999997</v>
      </c>
      <c r="H27" s="214">
        <v>8.1692982450000002</v>
      </c>
      <c r="I27" s="214">
        <v>8.3857831009999995</v>
      </c>
      <c r="J27" s="214">
        <v>8.5630781230000004</v>
      </c>
      <c r="K27" s="214">
        <v>8.4265100919999991</v>
      </c>
      <c r="L27" s="214">
        <v>8.3722525860000001</v>
      </c>
      <c r="M27" s="214">
        <v>8.3450976210000007</v>
      </c>
      <c r="N27" s="214">
        <v>8.4924849200000008</v>
      </c>
      <c r="O27" s="214">
        <v>8.1655075870000005</v>
      </c>
      <c r="P27" s="214">
        <v>7.9632025789999998</v>
      </c>
      <c r="Q27" s="214">
        <v>8.3663020939999999</v>
      </c>
      <c r="R27" s="214">
        <v>8.2792789469999999</v>
      </c>
      <c r="S27" s="214">
        <v>8.9578912339999999</v>
      </c>
      <c r="T27" s="214">
        <v>9.2206553430000007</v>
      </c>
      <c r="U27" s="214">
        <v>8.9393003190000009</v>
      </c>
      <c r="V27" s="214">
        <v>9.5321502759999994</v>
      </c>
      <c r="W27" s="214">
        <v>8.6095108889999992</v>
      </c>
      <c r="X27" s="214">
        <v>8.3722022369999998</v>
      </c>
      <c r="Y27" s="214">
        <v>8.5512390269999994</v>
      </c>
      <c r="Z27" s="214">
        <v>8.8284423079999996</v>
      </c>
      <c r="AA27" s="214">
        <v>9.1173174540000002</v>
      </c>
      <c r="AB27" s="214">
        <v>9.2134723800000007</v>
      </c>
      <c r="AC27" s="214">
        <v>9.604783973</v>
      </c>
      <c r="AD27" s="214">
        <v>9.2054871899999995</v>
      </c>
      <c r="AE27" s="214">
        <v>9.3338984299999996</v>
      </c>
      <c r="AF27" s="214">
        <v>9.4757545329999999</v>
      </c>
      <c r="AG27" s="214">
        <v>9.8153962260000007</v>
      </c>
      <c r="AH27" s="214">
        <v>9.4458318680000009</v>
      </c>
      <c r="AI27" s="214">
        <v>9.3488001179999998</v>
      </c>
      <c r="AJ27" s="214">
        <v>9.2955177259999999</v>
      </c>
      <c r="AK27" s="214">
        <v>9.0319121540000005</v>
      </c>
      <c r="AL27" s="214">
        <v>9.4278269300000002</v>
      </c>
      <c r="AM27" s="214">
        <v>9.3012591619999991</v>
      </c>
      <c r="AN27" s="214">
        <v>9.1610513400000002</v>
      </c>
      <c r="AO27" s="214">
        <v>9.1877633660000004</v>
      </c>
      <c r="AP27" s="214">
        <v>8.6631146050000005</v>
      </c>
      <c r="AQ27" s="214">
        <v>8.0966348089999993</v>
      </c>
      <c r="AR27" s="214">
        <v>8.5982744960000002</v>
      </c>
      <c r="AS27" s="214">
        <v>8.7276484110000006</v>
      </c>
      <c r="AT27" s="214">
        <v>8.8324993939999992</v>
      </c>
      <c r="AU27" s="214">
        <v>8.5893955940000009</v>
      </c>
      <c r="AV27" s="214">
        <v>8.5467577830000003</v>
      </c>
      <c r="AW27" s="214">
        <v>7.7779447360000002</v>
      </c>
      <c r="AX27" s="214">
        <v>8.3132066830000007</v>
      </c>
      <c r="AY27" s="214">
        <v>8.1181626429999998</v>
      </c>
      <c r="AZ27" s="214">
        <v>8.5957575609999992</v>
      </c>
      <c r="BA27" s="214">
        <v>8.3331827720000007</v>
      </c>
      <c r="BB27" s="214">
        <v>7.8266378330000004</v>
      </c>
      <c r="BC27" s="214">
        <v>7.8248290000000003</v>
      </c>
      <c r="BD27" s="214">
        <v>8.1229259999999996</v>
      </c>
      <c r="BE27" s="355">
        <v>8.4944199999999999</v>
      </c>
      <c r="BF27" s="355">
        <v>8.5622910000000001</v>
      </c>
      <c r="BG27" s="355">
        <v>8.2766549999999999</v>
      </c>
      <c r="BH27" s="355">
        <v>8.3118990000000004</v>
      </c>
      <c r="BI27" s="355">
        <v>7.9948100000000002</v>
      </c>
      <c r="BJ27" s="355">
        <v>8.119866</v>
      </c>
      <c r="BK27" s="355">
        <v>8.3974550000000008</v>
      </c>
      <c r="BL27" s="355">
        <v>8.6269299999999998</v>
      </c>
      <c r="BM27" s="355">
        <v>8.6571990000000003</v>
      </c>
      <c r="BN27" s="355">
        <v>8.4700209999999991</v>
      </c>
      <c r="BO27" s="355">
        <v>8.4737120000000008</v>
      </c>
      <c r="BP27" s="355">
        <v>8.7675370000000008</v>
      </c>
      <c r="BQ27" s="355">
        <v>8.990831</v>
      </c>
      <c r="BR27" s="355">
        <v>9.1394029999999997</v>
      </c>
      <c r="BS27" s="355">
        <v>8.9018180000000005</v>
      </c>
      <c r="BT27" s="355">
        <v>8.9605029999999992</v>
      </c>
      <c r="BU27" s="355">
        <v>8.6999449999999996</v>
      </c>
      <c r="BV27" s="355">
        <v>8.7765039999999992</v>
      </c>
    </row>
    <row r="28" spans="1:74" ht="11.1" customHeight="1" x14ac:dyDescent="0.2">
      <c r="A28" s="84" t="s">
        <v>886</v>
      </c>
      <c r="B28" s="189" t="s">
        <v>568</v>
      </c>
      <c r="C28" s="214">
        <v>8.0399999999999991</v>
      </c>
      <c r="D28" s="214">
        <v>7.76</v>
      </c>
      <c r="E28" s="214">
        <v>8.16</v>
      </c>
      <c r="F28" s="214">
        <v>8.0399999999999991</v>
      </c>
      <c r="G28" s="214">
        <v>8.14</v>
      </c>
      <c r="H28" s="214">
        <v>8.44</v>
      </c>
      <c r="I28" s="214">
        <v>8.52</v>
      </c>
      <c r="J28" s="214">
        <v>8.7100000000000009</v>
      </c>
      <c r="K28" s="214">
        <v>8.35</v>
      </c>
      <c r="L28" s="214">
        <v>8.07</v>
      </c>
      <c r="M28" s="214">
        <v>7.99</v>
      </c>
      <c r="N28" s="214">
        <v>8.18</v>
      </c>
      <c r="O28" s="214">
        <v>7.75</v>
      </c>
      <c r="P28" s="214">
        <v>7.78</v>
      </c>
      <c r="Q28" s="214">
        <v>7.77</v>
      </c>
      <c r="R28" s="214">
        <v>8.15</v>
      </c>
      <c r="S28" s="214">
        <v>8.7100000000000009</v>
      </c>
      <c r="T28" s="214">
        <v>9.07</v>
      </c>
      <c r="U28" s="214">
        <v>9.0399999999999991</v>
      </c>
      <c r="V28" s="214">
        <v>9.0399999999999991</v>
      </c>
      <c r="W28" s="214">
        <v>8.8000000000000007</v>
      </c>
      <c r="X28" s="214">
        <v>8.2799999999999994</v>
      </c>
      <c r="Y28" s="214">
        <v>7.94</v>
      </c>
      <c r="Z28" s="214">
        <v>7.81</v>
      </c>
      <c r="AA28" s="214">
        <v>8.11</v>
      </c>
      <c r="AB28" s="214">
        <v>8.69</v>
      </c>
      <c r="AC28" s="214">
        <v>9.34</v>
      </c>
      <c r="AD28" s="214">
        <v>9.49</v>
      </c>
      <c r="AE28" s="214">
        <v>9.6999999999999993</v>
      </c>
      <c r="AF28" s="214">
        <v>9.94</v>
      </c>
      <c r="AG28" s="214">
        <v>10.050000000000001</v>
      </c>
      <c r="AH28" s="214">
        <v>9.66</v>
      </c>
      <c r="AI28" s="214">
        <v>9.3800000000000008</v>
      </c>
      <c r="AJ28" s="214">
        <v>8.9600000000000009</v>
      </c>
      <c r="AK28" s="214">
        <v>8.2899999999999991</v>
      </c>
      <c r="AL28" s="214">
        <v>8.52</v>
      </c>
      <c r="AM28" s="214">
        <v>8.15</v>
      </c>
      <c r="AN28" s="214">
        <v>7.84</v>
      </c>
      <c r="AO28" s="214">
        <v>7.79</v>
      </c>
      <c r="AP28" s="214">
        <v>7.99</v>
      </c>
      <c r="AQ28" s="214">
        <v>8.0399999999999991</v>
      </c>
      <c r="AR28" s="214">
        <v>8.5</v>
      </c>
      <c r="AS28" s="214">
        <v>8.4499999999999993</v>
      </c>
      <c r="AT28" s="214">
        <v>8.4499999999999993</v>
      </c>
      <c r="AU28" s="214">
        <v>8.3699999999999992</v>
      </c>
      <c r="AV28" s="214">
        <v>7.74</v>
      </c>
      <c r="AW28" s="214">
        <v>7.38</v>
      </c>
      <c r="AX28" s="214">
        <v>7.21</v>
      </c>
      <c r="AY28" s="214">
        <v>6.74</v>
      </c>
      <c r="AZ28" s="214">
        <v>6.82</v>
      </c>
      <c r="BA28" s="214">
        <v>7.05</v>
      </c>
      <c r="BB28" s="214">
        <v>6.94</v>
      </c>
      <c r="BC28" s="214">
        <v>7.2322150000000001</v>
      </c>
      <c r="BD28" s="214">
        <v>7.6883119999999998</v>
      </c>
      <c r="BE28" s="355">
        <v>8.0469480000000004</v>
      </c>
      <c r="BF28" s="355">
        <v>8.3060200000000002</v>
      </c>
      <c r="BG28" s="355">
        <v>8.2585639999999998</v>
      </c>
      <c r="BH28" s="355">
        <v>7.8966589999999997</v>
      </c>
      <c r="BI28" s="355">
        <v>7.5485759999999997</v>
      </c>
      <c r="BJ28" s="355">
        <v>7.4358089999999999</v>
      </c>
      <c r="BK28" s="355">
        <v>7.6313630000000003</v>
      </c>
      <c r="BL28" s="355">
        <v>7.7392519999999996</v>
      </c>
      <c r="BM28" s="355">
        <v>8.0303179999999994</v>
      </c>
      <c r="BN28" s="355">
        <v>8.0627519999999997</v>
      </c>
      <c r="BO28" s="355">
        <v>8.2525329999999997</v>
      </c>
      <c r="BP28" s="355">
        <v>8.4903770000000005</v>
      </c>
      <c r="BQ28" s="355">
        <v>8.6799920000000004</v>
      </c>
      <c r="BR28" s="355">
        <v>8.8308529999999994</v>
      </c>
      <c r="BS28" s="355">
        <v>8.7288460000000008</v>
      </c>
      <c r="BT28" s="355">
        <v>8.452477</v>
      </c>
      <c r="BU28" s="355">
        <v>8.0998459999999994</v>
      </c>
      <c r="BV28" s="355">
        <v>7.9489970000000003</v>
      </c>
    </row>
    <row r="29" spans="1:74" ht="11.1" customHeight="1" x14ac:dyDescent="0.2">
      <c r="A29" s="84"/>
      <c r="B29" s="88" t="s">
        <v>1302</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390"/>
      <c r="BF29" s="390"/>
      <c r="BG29" s="390"/>
      <c r="BH29" s="390"/>
      <c r="BI29" s="390"/>
      <c r="BJ29" s="390"/>
      <c r="BK29" s="390"/>
      <c r="BL29" s="390"/>
      <c r="BM29" s="390"/>
      <c r="BN29" s="390"/>
      <c r="BO29" s="390"/>
      <c r="BP29" s="390"/>
      <c r="BQ29" s="390"/>
      <c r="BR29" s="390"/>
      <c r="BS29" s="390"/>
      <c r="BT29" s="390"/>
      <c r="BU29" s="390"/>
      <c r="BV29" s="390"/>
    </row>
    <row r="30" spans="1:74" ht="11.1" customHeight="1" x14ac:dyDescent="0.2">
      <c r="A30" s="84" t="s">
        <v>887</v>
      </c>
      <c r="B30" s="189" t="s">
        <v>587</v>
      </c>
      <c r="C30" s="261">
        <v>9.9786584929999993</v>
      </c>
      <c r="D30" s="261">
        <v>9.2772085769999997</v>
      </c>
      <c r="E30" s="261">
        <v>8.7626055980000004</v>
      </c>
      <c r="F30" s="261">
        <v>8.4617415309999995</v>
      </c>
      <c r="G30" s="261">
        <v>7.6186754150000002</v>
      </c>
      <c r="H30" s="261">
        <v>7.5166160819999996</v>
      </c>
      <c r="I30" s="261">
        <v>7.5146792600000003</v>
      </c>
      <c r="J30" s="261">
        <v>7.2845978660000004</v>
      </c>
      <c r="K30" s="261">
        <v>8.3587765449999996</v>
      </c>
      <c r="L30" s="261">
        <v>8.2127549270000006</v>
      </c>
      <c r="M30" s="261">
        <v>9.6414606989999996</v>
      </c>
      <c r="N30" s="261">
        <v>9.8727390760000002</v>
      </c>
      <c r="O30" s="261">
        <v>8.7571609039999991</v>
      </c>
      <c r="P30" s="261">
        <v>8.6117201380000008</v>
      </c>
      <c r="Q30" s="261">
        <v>8.6477127300000003</v>
      </c>
      <c r="R30" s="261">
        <v>8.8292892270000003</v>
      </c>
      <c r="S30" s="261">
        <v>8.6788979719999997</v>
      </c>
      <c r="T30" s="261">
        <v>8.1990269619999996</v>
      </c>
      <c r="U30" s="261">
        <v>7.7727191189999996</v>
      </c>
      <c r="V30" s="261">
        <v>7.9427650590000001</v>
      </c>
      <c r="W30" s="261">
        <v>7.5783365910000002</v>
      </c>
      <c r="X30" s="261">
        <v>7.5827447189999999</v>
      </c>
      <c r="Y30" s="261">
        <v>8.5493321370000004</v>
      </c>
      <c r="Z30" s="261">
        <v>9.1762118239999992</v>
      </c>
      <c r="AA30" s="261">
        <v>9.3588679940000006</v>
      </c>
      <c r="AB30" s="261">
        <v>10.16396758</v>
      </c>
      <c r="AC30" s="261">
        <v>10.95582512</v>
      </c>
      <c r="AD30" s="261">
        <v>10.98038038</v>
      </c>
      <c r="AE30" s="261">
        <v>9.9378675760000004</v>
      </c>
      <c r="AF30" s="261">
        <v>8.7982177460000006</v>
      </c>
      <c r="AG30" s="261">
        <v>8.2732853609999992</v>
      </c>
      <c r="AH30" s="261">
        <v>8.0238608520000003</v>
      </c>
      <c r="AI30" s="261">
        <v>8.086198972</v>
      </c>
      <c r="AJ30" s="261">
        <v>7.6366901189999998</v>
      </c>
      <c r="AK30" s="261">
        <v>8.9615167459999991</v>
      </c>
      <c r="AL30" s="261">
        <v>10.08205929</v>
      </c>
      <c r="AM30" s="261">
        <v>10.00601312</v>
      </c>
      <c r="AN30" s="261">
        <v>9.2073239339999997</v>
      </c>
      <c r="AO30" s="261">
        <v>8.1175850720000007</v>
      </c>
      <c r="AP30" s="261">
        <v>8.6811600359999996</v>
      </c>
      <c r="AQ30" s="261">
        <v>7.2025743459999996</v>
      </c>
      <c r="AR30" s="261">
        <v>6.257235155</v>
      </c>
      <c r="AS30" s="261">
        <v>6.1146644209999996</v>
      </c>
      <c r="AT30" s="261">
        <v>5.9956668860000004</v>
      </c>
      <c r="AU30" s="261">
        <v>6.1831524619999998</v>
      </c>
      <c r="AV30" s="261">
        <v>5.6370456420000004</v>
      </c>
      <c r="AW30" s="261">
        <v>6.5843468490000001</v>
      </c>
      <c r="AX30" s="261">
        <v>7.7997867469999997</v>
      </c>
      <c r="AY30" s="261">
        <v>7.1264960049999999</v>
      </c>
      <c r="AZ30" s="261">
        <v>7.0989763210000003</v>
      </c>
      <c r="BA30" s="261">
        <v>7.0149485589999996</v>
      </c>
      <c r="BB30" s="261">
        <v>7.3337316460000004</v>
      </c>
      <c r="BC30" s="261">
        <v>6.7515150000000004</v>
      </c>
      <c r="BD30" s="261">
        <v>6.5372890000000003</v>
      </c>
      <c r="BE30" s="384">
        <v>6.8663660000000002</v>
      </c>
      <c r="BF30" s="384">
        <v>7.1549180000000003</v>
      </c>
      <c r="BG30" s="384">
        <v>7.4125990000000002</v>
      </c>
      <c r="BH30" s="384">
        <v>7.2714030000000003</v>
      </c>
      <c r="BI30" s="384">
        <v>8.2687589999999993</v>
      </c>
      <c r="BJ30" s="384">
        <v>8.7456180000000003</v>
      </c>
      <c r="BK30" s="384">
        <v>8.6614789999999999</v>
      </c>
      <c r="BL30" s="384">
        <v>8.5105079999999997</v>
      </c>
      <c r="BM30" s="384">
        <v>8.4974469999999993</v>
      </c>
      <c r="BN30" s="384">
        <v>8.2906010000000006</v>
      </c>
      <c r="BO30" s="384">
        <v>7.4719040000000003</v>
      </c>
      <c r="BP30" s="384">
        <v>7.2137440000000002</v>
      </c>
      <c r="BQ30" s="384">
        <v>7.3883799999999997</v>
      </c>
      <c r="BR30" s="384">
        <v>7.4176000000000002</v>
      </c>
      <c r="BS30" s="384">
        <v>7.548807</v>
      </c>
      <c r="BT30" s="384">
        <v>7.4121589999999999</v>
      </c>
      <c r="BU30" s="384">
        <v>8.4790500000000009</v>
      </c>
      <c r="BV30" s="384">
        <v>8.9174489999999995</v>
      </c>
    </row>
    <row r="31" spans="1:74" ht="11.1" customHeight="1" x14ac:dyDescent="0.2">
      <c r="A31" s="84" t="s">
        <v>888</v>
      </c>
      <c r="B31" s="187" t="s">
        <v>621</v>
      </c>
      <c r="C31" s="261">
        <v>8.3645015279999999</v>
      </c>
      <c r="D31" s="261">
        <v>8.113630466</v>
      </c>
      <c r="E31" s="261">
        <v>8.0842245930000001</v>
      </c>
      <c r="F31" s="261">
        <v>7.290389673</v>
      </c>
      <c r="G31" s="261">
        <v>7.1725936050000003</v>
      </c>
      <c r="H31" s="261">
        <v>7.3434890660000001</v>
      </c>
      <c r="I31" s="261">
        <v>6.6523813660000002</v>
      </c>
      <c r="J31" s="261">
        <v>6.9513972119999998</v>
      </c>
      <c r="K31" s="261">
        <v>7.3561415109999997</v>
      </c>
      <c r="L31" s="261">
        <v>7.4663091560000003</v>
      </c>
      <c r="M31" s="261">
        <v>8.1123275929999998</v>
      </c>
      <c r="N31" s="261">
        <v>8.1996917089999997</v>
      </c>
      <c r="O31" s="261">
        <v>8.0693252849999997</v>
      </c>
      <c r="P31" s="261">
        <v>7.8456385400000004</v>
      </c>
      <c r="Q31" s="261">
        <v>8.2682266510000009</v>
      </c>
      <c r="R31" s="261">
        <v>7.89391497</v>
      </c>
      <c r="S31" s="261">
        <v>7.9553151890000002</v>
      </c>
      <c r="T31" s="261">
        <v>8.3597835279999995</v>
      </c>
      <c r="U31" s="261">
        <v>8.2402889479999999</v>
      </c>
      <c r="V31" s="261">
        <v>8.1918163310000001</v>
      </c>
      <c r="W31" s="261">
        <v>7.8941517250000004</v>
      </c>
      <c r="X31" s="261">
        <v>8.2933951990000008</v>
      </c>
      <c r="Y31" s="261">
        <v>8.1202253599999992</v>
      </c>
      <c r="Z31" s="261">
        <v>8.2351349349999996</v>
      </c>
      <c r="AA31" s="261">
        <v>9.3222696529999993</v>
      </c>
      <c r="AB31" s="261">
        <v>9.8883014849999995</v>
      </c>
      <c r="AC31" s="261">
        <v>10.350193089999999</v>
      </c>
      <c r="AD31" s="261">
        <v>9.3309259690000008</v>
      </c>
      <c r="AE31" s="261">
        <v>9.1224968870000005</v>
      </c>
      <c r="AF31" s="261">
        <v>9.1781685329999991</v>
      </c>
      <c r="AG31" s="261">
        <v>9.1447123910000006</v>
      </c>
      <c r="AH31" s="261">
        <v>8.7782906460000003</v>
      </c>
      <c r="AI31" s="261">
        <v>8.2658763820000001</v>
      </c>
      <c r="AJ31" s="261">
        <v>7.9587711189999997</v>
      </c>
      <c r="AK31" s="261">
        <v>8.7498466280000002</v>
      </c>
      <c r="AL31" s="261">
        <v>8.6768356600000001</v>
      </c>
      <c r="AM31" s="261">
        <v>8.6876131119999993</v>
      </c>
      <c r="AN31" s="261">
        <v>8.3305751289999996</v>
      </c>
      <c r="AO31" s="261">
        <v>7.939994961</v>
      </c>
      <c r="AP31" s="261">
        <v>8.0706817290000004</v>
      </c>
      <c r="AQ31" s="261">
        <v>6.7016747470000002</v>
      </c>
      <c r="AR31" s="261">
        <v>7.3552191110000003</v>
      </c>
      <c r="AS31" s="261">
        <v>7.3045448070000001</v>
      </c>
      <c r="AT31" s="261">
        <v>6.9199287490000003</v>
      </c>
      <c r="AU31" s="261">
        <v>7.0074986959999999</v>
      </c>
      <c r="AV31" s="261">
        <v>6.8177563640000001</v>
      </c>
      <c r="AW31" s="261">
        <v>7.1113894359999996</v>
      </c>
      <c r="AX31" s="261">
        <v>7.264697054</v>
      </c>
      <c r="AY31" s="261">
        <v>7.0499829829999996</v>
      </c>
      <c r="AZ31" s="261">
        <v>6.915559054</v>
      </c>
      <c r="BA31" s="261">
        <v>7.1837379319999997</v>
      </c>
      <c r="BB31" s="261">
        <v>6.2406632139999996</v>
      </c>
      <c r="BC31" s="261">
        <v>6.1049160000000002</v>
      </c>
      <c r="BD31" s="261">
        <v>6.2991260000000002</v>
      </c>
      <c r="BE31" s="384">
        <v>6.6304540000000003</v>
      </c>
      <c r="BF31" s="384">
        <v>6.9974829999999999</v>
      </c>
      <c r="BG31" s="384">
        <v>7.1948869999999996</v>
      </c>
      <c r="BH31" s="384">
        <v>7.3616239999999999</v>
      </c>
      <c r="BI31" s="384">
        <v>7.6354680000000004</v>
      </c>
      <c r="BJ31" s="384">
        <v>7.5664899999999999</v>
      </c>
      <c r="BK31" s="384">
        <v>7.8685960000000001</v>
      </c>
      <c r="BL31" s="384">
        <v>7.9710219999999996</v>
      </c>
      <c r="BM31" s="384">
        <v>7.8721759999999996</v>
      </c>
      <c r="BN31" s="384">
        <v>7.3183639999999999</v>
      </c>
      <c r="BO31" s="384">
        <v>7.1063580000000002</v>
      </c>
      <c r="BP31" s="384">
        <v>7.0717879999999997</v>
      </c>
      <c r="BQ31" s="384">
        <v>7.2379160000000002</v>
      </c>
      <c r="BR31" s="384">
        <v>7.475244</v>
      </c>
      <c r="BS31" s="384">
        <v>7.6149810000000002</v>
      </c>
      <c r="BT31" s="384">
        <v>7.8026970000000002</v>
      </c>
      <c r="BU31" s="384">
        <v>8.0906789999999997</v>
      </c>
      <c r="BV31" s="384">
        <v>7.9856340000000001</v>
      </c>
    </row>
    <row r="32" spans="1:74" ht="11.1" customHeight="1" x14ac:dyDescent="0.2">
      <c r="A32" s="84" t="s">
        <v>889</v>
      </c>
      <c r="B32" s="189" t="s">
        <v>588</v>
      </c>
      <c r="C32" s="261">
        <v>6.4540114759999998</v>
      </c>
      <c r="D32" s="261">
        <v>6.309840415</v>
      </c>
      <c r="E32" s="261">
        <v>6.6544573710000003</v>
      </c>
      <c r="F32" s="261">
        <v>5.9926637510000003</v>
      </c>
      <c r="G32" s="261">
        <v>5.2645860830000002</v>
      </c>
      <c r="H32" s="261">
        <v>5.5231355820000001</v>
      </c>
      <c r="I32" s="261">
        <v>5.5122431719999998</v>
      </c>
      <c r="J32" s="261">
        <v>5.8063488830000001</v>
      </c>
      <c r="K32" s="261">
        <v>5.5228182309999996</v>
      </c>
      <c r="L32" s="261">
        <v>5.3894251479999999</v>
      </c>
      <c r="M32" s="261">
        <v>6.0431558750000001</v>
      </c>
      <c r="N32" s="261">
        <v>6.3519105329999999</v>
      </c>
      <c r="O32" s="261">
        <v>6.2637277249999999</v>
      </c>
      <c r="P32" s="261">
        <v>6.1784605130000001</v>
      </c>
      <c r="Q32" s="261">
        <v>6.2772400849999999</v>
      </c>
      <c r="R32" s="261">
        <v>6.6121967579999996</v>
      </c>
      <c r="S32" s="261">
        <v>6.7059291180000002</v>
      </c>
      <c r="T32" s="261">
        <v>6.7650053010000004</v>
      </c>
      <c r="U32" s="261">
        <v>6.5705471600000003</v>
      </c>
      <c r="V32" s="261">
        <v>6.2010475060000001</v>
      </c>
      <c r="W32" s="261">
        <v>5.8537565750000002</v>
      </c>
      <c r="X32" s="261">
        <v>5.681950949</v>
      </c>
      <c r="Y32" s="261">
        <v>6.0249314050000002</v>
      </c>
      <c r="Z32" s="261">
        <v>6.1746180439999998</v>
      </c>
      <c r="AA32" s="261">
        <v>6.8962358080000001</v>
      </c>
      <c r="AB32" s="261">
        <v>7.6423227210000002</v>
      </c>
      <c r="AC32" s="261">
        <v>9.9052268990000005</v>
      </c>
      <c r="AD32" s="261">
        <v>9.0298534250000007</v>
      </c>
      <c r="AE32" s="261">
        <v>9.4126874810000007</v>
      </c>
      <c r="AF32" s="261">
        <v>7.6014453519999998</v>
      </c>
      <c r="AG32" s="261">
        <v>8.241364677</v>
      </c>
      <c r="AH32" s="261">
        <v>7.8527874579999999</v>
      </c>
      <c r="AI32" s="261">
        <v>7.2624780869999999</v>
      </c>
      <c r="AJ32" s="261">
        <v>6.5139276070000003</v>
      </c>
      <c r="AK32" s="261">
        <v>6.5823238230000003</v>
      </c>
      <c r="AL32" s="261">
        <v>7.2382459590000003</v>
      </c>
      <c r="AM32" s="261">
        <v>6.6086747629999998</v>
      </c>
      <c r="AN32" s="261">
        <v>6.2765775960000001</v>
      </c>
      <c r="AO32" s="261">
        <v>6.3437052639999996</v>
      </c>
      <c r="AP32" s="261">
        <v>5.7780588430000002</v>
      </c>
      <c r="AQ32" s="261">
        <v>5.3672119049999996</v>
      </c>
      <c r="AR32" s="261">
        <v>5.7359702539999997</v>
      </c>
      <c r="AS32" s="261">
        <v>5.5636576729999998</v>
      </c>
      <c r="AT32" s="261">
        <v>5.6621808839999996</v>
      </c>
      <c r="AU32" s="261">
        <v>5.4021980850000002</v>
      </c>
      <c r="AV32" s="261">
        <v>5.101558421</v>
      </c>
      <c r="AW32" s="261">
        <v>5.1310660820000003</v>
      </c>
      <c r="AX32" s="261">
        <v>5.190327033</v>
      </c>
      <c r="AY32" s="261">
        <v>5.0906627220000003</v>
      </c>
      <c r="AZ32" s="261">
        <v>5.1787273200000001</v>
      </c>
      <c r="BA32" s="261">
        <v>4.9425657870000004</v>
      </c>
      <c r="BB32" s="261">
        <v>4.6989342140000003</v>
      </c>
      <c r="BC32" s="261">
        <v>4.3866800000000001</v>
      </c>
      <c r="BD32" s="261">
        <v>4.9618979999999997</v>
      </c>
      <c r="BE32" s="384">
        <v>5.4142270000000003</v>
      </c>
      <c r="BF32" s="384">
        <v>5.6648569999999996</v>
      </c>
      <c r="BG32" s="384">
        <v>5.7163009999999996</v>
      </c>
      <c r="BH32" s="384">
        <v>5.3854379999999997</v>
      </c>
      <c r="BI32" s="384">
        <v>5.7120759999999997</v>
      </c>
      <c r="BJ32" s="384">
        <v>5.8244980000000002</v>
      </c>
      <c r="BK32" s="384">
        <v>6.2066210000000002</v>
      </c>
      <c r="BL32" s="384">
        <v>6.2698270000000003</v>
      </c>
      <c r="BM32" s="384">
        <v>6.3507980000000002</v>
      </c>
      <c r="BN32" s="384">
        <v>6.2190750000000001</v>
      </c>
      <c r="BO32" s="384">
        <v>5.7876890000000003</v>
      </c>
      <c r="BP32" s="384">
        <v>5.9369699999999996</v>
      </c>
      <c r="BQ32" s="384">
        <v>6.1711010000000002</v>
      </c>
      <c r="BR32" s="384">
        <v>6.2413169999999996</v>
      </c>
      <c r="BS32" s="384">
        <v>6.2379569999999998</v>
      </c>
      <c r="BT32" s="384">
        <v>5.9840590000000002</v>
      </c>
      <c r="BU32" s="384">
        <v>6.2436550000000004</v>
      </c>
      <c r="BV32" s="384">
        <v>6.3262239999999998</v>
      </c>
    </row>
    <row r="33" spans="1:74" ht="11.1" customHeight="1" x14ac:dyDescent="0.2">
      <c r="A33" s="84" t="s">
        <v>890</v>
      </c>
      <c r="B33" s="189" t="s">
        <v>589</v>
      </c>
      <c r="C33" s="261">
        <v>5.4802490270000002</v>
      </c>
      <c r="D33" s="261">
        <v>5.3902658990000001</v>
      </c>
      <c r="E33" s="261">
        <v>5.1651860249999997</v>
      </c>
      <c r="F33" s="261">
        <v>4.5416661569999999</v>
      </c>
      <c r="G33" s="261">
        <v>3.7497135070000001</v>
      </c>
      <c r="H33" s="261">
        <v>3.9650417099999999</v>
      </c>
      <c r="I33" s="261">
        <v>4.0532973769999998</v>
      </c>
      <c r="J33" s="261">
        <v>4.338505617</v>
      </c>
      <c r="K33" s="261">
        <v>4.3708419440000004</v>
      </c>
      <c r="L33" s="261">
        <v>4.4372714719999999</v>
      </c>
      <c r="M33" s="261">
        <v>5.1163280540000002</v>
      </c>
      <c r="N33" s="261">
        <v>5.5655881999999997</v>
      </c>
      <c r="O33" s="261">
        <v>5.213967953</v>
      </c>
      <c r="P33" s="261">
        <v>5.2083705010000001</v>
      </c>
      <c r="Q33" s="261">
        <v>5.1982543330000004</v>
      </c>
      <c r="R33" s="261">
        <v>5.2881437800000004</v>
      </c>
      <c r="S33" s="261">
        <v>5.4712324050000003</v>
      </c>
      <c r="T33" s="261">
        <v>5.6192233170000003</v>
      </c>
      <c r="U33" s="261">
        <v>5.160834801</v>
      </c>
      <c r="V33" s="261">
        <v>4.7959520390000003</v>
      </c>
      <c r="W33" s="261">
        <v>4.8180667609999999</v>
      </c>
      <c r="X33" s="261">
        <v>4.9812358410000002</v>
      </c>
      <c r="Y33" s="261">
        <v>5.5699636870000004</v>
      </c>
      <c r="Z33" s="261">
        <v>5.4628488959999997</v>
      </c>
      <c r="AA33" s="261">
        <v>6.0580107759999997</v>
      </c>
      <c r="AB33" s="261">
        <v>7.0592891079999998</v>
      </c>
      <c r="AC33" s="261">
        <v>9.0013687020000006</v>
      </c>
      <c r="AD33" s="261">
        <v>6.463286707</v>
      </c>
      <c r="AE33" s="261">
        <v>6.1935216510000002</v>
      </c>
      <c r="AF33" s="261">
        <v>6.0598832209999998</v>
      </c>
      <c r="AG33" s="261">
        <v>5.9083712049999999</v>
      </c>
      <c r="AH33" s="261">
        <v>5.6780123409999996</v>
      </c>
      <c r="AI33" s="261">
        <v>6.1915633379999999</v>
      </c>
      <c r="AJ33" s="261">
        <v>6.093377458</v>
      </c>
      <c r="AK33" s="261">
        <v>6.0514829250000002</v>
      </c>
      <c r="AL33" s="261">
        <v>6.6742573500000004</v>
      </c>
      <c r="AM33" s="261">
        <v>5.9858762260000002</v>
      </c>
      <c r="AN33" s="261">
        <v>5.7031513819999997</v>
      </c>
      <c r="AO33" s="261">
        <v>5.7369938549999997</v>
      </c>
      <c r="AP33" s="261">
        <v>4.8289632070000001</v>
      </c>
      <c r="AQ33" s="261">
        <v>4.2412909929999998</v>
      </c>
      <c r="AR33" s="261">
        <v>4.4356423720000002</v>
      </c>
      <c r="AS33" s="261">
        <v>4.5401866919999998</v>
      </c>
      <c r="AT33" s="261">
        <v>4.3963980879999998</v>
      </c>
      <c r="AU33" s="261">
        <v>4.3087702390000002</v>
      </c>
      <c r="AV33" s="261">
        <v>4.2112050050000001</v>
      </c>
      <c r="AW33" s="261">
        <v>4.2655094890000003</v>
      </c>
      <c r="AX33" s="261">
        <v>4.6608999170000001</v>
      </c>
      <c r="AY33" s="261">
        <v>4.5146998859999998</v>
      </c>
      <c r="AZ33" s="261">
        <v>4.4415091279999999</v>
      </c>
      <c r="BA33" s="261">
        <v>4.012557707</v>
      </c>
      <c r="BB33" s="261">
        <v>3.7358769390000002</v>
      </c>
      <c r="BC33" s="261">
        <v>3.3544999999999998</v>
      </c>
      <c r="BD33" s="261">
        <v>3.6319330000000001</v>
      </c>
      <c r="BE33" s="384">
        <v>3.8070930000000001</v>
      </c>
      <c r="BF33" s="384">
        <v>4.0582849999999997</v>
      </c>
      <c r="BG33" s="384">
        <v>4.0802800000000001</v>
      </c>
      <c r="BH33" s="384">
        <v>4.1639590000000002</v>
      </c>
      <c r="BI33" s="384">
        <v>4.5922850000000004</v>
      </c>
      <c r="BJ33" s="384">
        <v>4.9979389999999997</v>
      </c>
      <c r="BK33" s="384">
        <v>5.1495009999999999</v>
      </c>
      <c r="BL33" s="384">
        <v>5.1527770000000004</v>
      </c>
      <c r="BM33" s="384">
        <v>5.1960160000000002</v>
      </c>
      <c r="BN33" s="384">
        <v>4.6869589999999999</v>
      </c>
      <c r="BO33" s="384">
        <v>4.4192960000000001</v>
      </c>
      <c r="BP33" s="384">
        <v>4.4452619999999996</v>
      </c>
      <c r="BQ33" s="384">
        <v>4.5500049999999996</v>
      </c>
      <c r="BR33" s="384">
        <v>4.6303939999999999</v>
      </c>
      <c r="BS33" s="384">
        <v>4.624873</v>
      </c>
      <c r="BT33" s="384">
        <v>4.8031329999999999</v>
      </c>
      <c r="BU33" s="384">
        <v>5.0277880000000001</v>
      </c>
      <c r="BV33" s="384">
        <v>5.3811679999999997</v>
      </c>
    </row>
    <row r="34" spans="1:74" ht="11.1" customHeight="1" x14ac:dyDescent="0.2">
      <c r="A34" s="84" t="s">
        <v>891</v>
      </c>
      <c r="B34" s="189" t="s">
        <v>590</v>
      </c>
      <c r="C34" s="261">
        <v>5.4392476839999997</v>
      </c>
      <c r="D34" s="261">
        <v>5.0579931680000003</v>
      </c>
      <c r="E34" s="261">
        <v>4.6658127680000003</v>
      </c>
      <c r="F34" s="261">
        <v>4.2038222139999997</v>
      </c>
      <c r="G34" s="261">
        <v>4.0469510609999997</v>
      </c>
      <c r="H34" s="261">
        <v>4.2503191420000004</v>
      </c>
      <c r="I34" s="261">
        <v>4.56582489</v>
      </c>
      <c r="J34" s="261">
        <v>4.7123586099999999</v>
      </c>
      <c r="K34" s="261">
        <v>4.5812992619999999</v>
      </c>
      <c r="L34" s="261">
        <v>4.7498938089999996</v>
      </c>
      <c r="M34" s="261">
        <v>5.2319040240000003</v>
      </c>
      <c r="N34" s="261">
        <v>5.5976597459999997</v>
      </c>
      <c r="O34" s="261">
        <v>5.5446417380000002</v>
      </c>
      <c r="P34" s="261">
        <v>5.4123679989999998</v>
      </c>
      <c r="Q34" s="261">
        <v>5.52592119</v>
      </c>
      <c r="R34" s="261">
        <v>5.7295416899999996</v>
      </c>
      <c r="S34" s="261">
        <v>5.9592642729999996</v>
      </c>
      <c r="T34" s="261">
        <v>5.8673424650000001</v>
      </c>
      <c r="U34" s="261">
        <v>5.5315383230000004</v>
      </c>
      <c r="V34" s="261">
        <v>5.2775869679999996</v>
      </c>
      <c r="W34" s="261">
        <v>5.3118800510000002</v>
      </c>
      <c r="X34" s="261">
        <v>5.2152310760000002</v>
      </c>
      <c r="Y34" s="261">
        <v>5.6009832959999999</v>
      </c>
      <c r="Z34" s="261">
        <v>5.9901249740000004</v>
      </c>
      <c r="AA34" s="261">
        <v>6.6505752669999998</v>
      </c>
      <c r="AB34" s="261">
        <v>7.2422908079999999</v>
      </c>
      <c r="AC34" s="261">
        <v>6.777668866</v>
      </c>
      <c r="AD34" s="261">
        <v>6.3498143660000004</v>
      </c>
      <c r="AE34" s="261">
        <v>6.4188657180000002</v>
      </c>
      <c r="AF34" s="261">
        <v>6.3397657379999997</v>
      </c>
      <c r="AG34" s="261">
        <v>6.2112305760000002</v>
      </c>
      <c r="AH34" s="261">
        <v>5.6753634340000003</v>
      </c>
      <c r="AI34" s="261">
        <v>5.8503461630000002</v>
      </c>
      <c r="AJ34" s="261">
        <v>5.8461793860000002</v>
      </c>
      <c r="AK34" s="261">
        <v>5.8393161190000002</v>
      </c>
      <c r="AL34" s="261">
        <v>6.2808051379999998</v>
      </c>
      <c r="AM34" s="261">
        <v>5.7873701630000003</v>
      </c>
      <c r="AN34" s="261">
        <v>5.3617952689999999</v>
      </c>
      <c r="AO34" s="261">
        <v>5.2154293620000001</v>
      </c>
      <c r="AP34" s="261">
        <v>4.6053002059999999</v>
      </c>
      <c r="AQ34" s="261">
        <v>4.3462508120000001</v>
      </c>
      <c r="AR34" s="261">
        <v>4.5707147340000001</v>
      </c>
      <c r="AS34" s="261">
        <v>4.4705189179999998</v>
      </c>
      <c r="AT34" s="261">
        <v>4.642543442</v>
      </c>
      <c r="AU34" s="261">
        <v>4.5062248250000003</v>
      </c>
      <c r="AV34" s="261">
        <v>4.3538214200000001</v>
      </c>
      <c r="AW34" s="261">
        <v>4.1127033820000003</v>
      </c>
      <c r="AX34" s="261">
        <v>4.3144737129999999</v>
      </c>
      <c r="AY34" s="261">
        <v>4.6594293310000001</v>
      </c>
      <c r="AZ34" s="261">
        <v>4.4479865460000001</v>
      </c>
      <c r="BA34" s="261">
        <v>4.0056738249999997</v>
      </c>
      <c r="BB34" s="261">
        <v>3.7858099329999999</v>
      </c>
      <c r="BC34" s="261">
        <v>3.8913120000000001</v>
      </c>
      <c r="BD34" s="261">
        <v>4.0945140000000002</v>
      </c>
      <c r="BE34" s="384">
        <v>4.7392630000000002</v>
      </c>
      <c r="BF34" s="384">
        <v>4.886711</v>
      </c>
      <c r="BG34" s="384">
        <v>4.8075289999999997</v>
      </c>
      <c r="BH34" s="384">
        <v>4.669422</v>
      </c>
      <c r="BI34" s="384">
        <v>4.6952970000000001</v>
      </c>
      <c r="BJ34" s="384">
        <v>5.0551069999999996</v>
      </c>
      <c r="BK34" s="384">
        <v>5.2715129999999997</v>
      </c>
      <c r="BL34" s="384">
        <v>5.190906</v>
      </c>
      <c r="BM34" s="384">
        <v>5.0721259999999999</v>
      </c>
      <c r="BN34" s="384">
        <v>4.8706290000000001</v>
      </c>
      <c r="BO34" s="384">
        <v>4.7712440000000003</v>
      </c>
      <c r="BP34" s="384">
        <v>4.7120240000000004</v>
      </c>
      <c r="BQ34" s="384">
        <v>4.9174610000000003</v>
      </c>
      <c r="BR34" s="384">
        <v>4.9723579999999998</v>
      </c>
      <c r="BS34" s="384">
        <v>4.9413270000000002</v>
      </c>
      <c r="BT34" s="384">
        <v>5.037566</v>
      </c>
      <c r="BU34" s="384">
        <v>5.1856629999999999</v>
      </c>
      <c r="BV34" s="384">
        <v>5.3886320000000003</v>
      </c>
    </row>
    <row r="35" spans="1:74" ht="11.1" customHeight="1" x14ac:dyDescent="0.2">
      <c r="A35" s="84" t="s">
        <v>892</v>
      </c>
      <c r="B35" s="189" t="s">
        <v>591</v>
      </c>
      <c r="C35" s="261">
        <v>5.260590444</v>
      </c>
      <c r="D35" s="261">
        <v>4.8059976239999997</v>
      </c>
      <c r="E35" s="261">
        <v>4.390688194</v>
      </c>
      <c r="F35" s="261">
        <v>3.960970316</v>
      </c>
      <c r="G35" s="261">
        <v>3.7830586720000001</v>
      </c>
      <c r="H35" s="261">
        <v>3.9614726560000002</v>
      </c>
      <c r="I35" s="261">
        <v>4.1689914039999998</v>
      </c>
      <c r="J35" s="261">
        <v>4.4093179280000001</v>
      </c>
      <c r="K35" s="261">
        <v>4.1982955679999998</v>
      </c>
      <c r="L35" s="261">
        <v>4.4962571860000002</v>
      </c>
      <c r="M35" s="261">
        <v>5.112651005</v>
      </c>
      <c r="N35" s="261">
        <v>5.2817575410000002</v>
      </c>
      <c r="O35" s="261">
        <v>5.1567365699999996</v>
      </c>
      <c r="P35" s="261">
        <v>5.1212547659999998</v>
      </c>
      <c r="Q35" s="261">
        <v>5.1365554549999999</v>
      </c>
      <c r="R35" s="261">
        <v>5.3735257770000002</v>
      </c>
      <c r="S35" s="261">
        <v>5.4800269220000004</v>
      </c>
      <c r="T35" s="261">
        <v>5.5115025659999999</v>
      </c>
      <c r="U35" s="261">
        <v>5.15981925</v>
      </c>
      <c r="V35" s="261">
        <v>4.8734116289999996</v>
      </c>
      <c r="W35" s="261">
        <v>5.0586510259999997</v>
      </c>
      <c r="X35" s="261">
        <v>5.1088990250000004</v>
      </c>
      <c r="Y35" s="261">
        <v>5.3179705019999997</v>
      </c>
      <c r="Z35" s="261">
        <v>5.5820268750000004</v>
      </c>
      <c r="AA35" s="261">
        <v>6.0529322399999996</v>
      </c>
      <c r="AB35" s="261">
        <v>6.8852380789999996</v>
      </c>
      <c r="AC35" s="261">
        <v>6.1125041339999999</v>
      </c>
      <c r="AD35" s="261">
        <v>6.0293368520000001</v>
      </c>
      <c r="AE35" s="261">
        <v>6.2430116770000001</v>
      </c>
      <c r="AF35" s="261">
        <v>6.061784662</v>
      </c>
      <c r="AG35" s="261">
        <v>5.623419299</v>
      </c>
      <c r="AH35" s="261">
        <v>5.2296711450000002</v>
      </c>
      <c r="AI35" s="261">
        <v>5.2614337610000002</v>
      </c>
      <c r="AJ35" s="261">
        <v>5.3298880210000004</v>
      </c>
      <c r="AK35" s="261">
        <v>5.4842558280000002</v>
      </c>
      <c r="AL35" s="261">
        <v>5.8004690429999997</v>
      </c>
      <c r="AM35" s="261">
        <v>5.2068703049999998</v>
      </c>
      <c r="AN35" s="261">
        <v>5.1717254549999998</v>
      </c>
      <c r="AO35" s="261">
        <v>5.081688905</v>
      </c>
      <c r="AP35" s="261">
        <v>4.4132726130000002</v>
      </c>
      <c r="AQ35" s="261">
        <v>4.0899020889999997</v>
      </c>
      <c r="AR35" s="261">
        <v>4.33486482</v>
      </c>
      <c r="AS35" s="261">
        <v>4.2121373100000001</v>
      </c>
      <c r="AT35" s="261">
        <v>4.1702457089999996</v>
      </c>
      <c r="AU35" s="261">
        <v>4.0496915600000003</v>
      </c>
      <c r="AV35" s="261">
        <v>3.880570611</v>
      </c>
      <c r="AW35" s="261">
        <v>3.76009014</v>
      </c>
      <c r="AX35" s="261">
        <v>3.8673442709999999</v>
      </c>
      <c r="AY35" s="261">
        <v>3.9684226570000001</v>
      </c>
      <c r="AZ35" s="261">
        <v>3.9723307700000001</v>
      </c>
      <c r="BA35" s="261">
        <v>3.5623787</v>
      </c>
      <c r="BB35" s="261">
        <v>3.3132793550000001</v>
      </c>
      <c r="BC35" s="261">
        <v>3.617842</v>
      </c>
      <c r="BD35" s="261">
        <v>3.8425029999999998</v>
      </c>
      <c r="BE35" s="384">
        <v>4.3936539999999997</v>
      </c>
      <c r="BF35" s="384">
        <v>4.4382060000000001</v>
      </c>
      <c r="BG35" s="384">
        <v>4.3467650000000004</v>
      </c>
      <c r="BH35" s="384">
        <v>4.3100839999999998</v>
      </c>
      <c r="BI35" s="384">
        <v>4.3709930000000004</v>
      </c>
      <c r="BJ35" s="384">
        <v>4.7486689999999996</v>
      </c>
      <c r="BK35" s="384">
        <v>4.8634870000000001</v>
      </c>
      <c r="BL35" s="384">
        <v>4.9674069999999997</v>
      </c>
      <c r="BM35" s="384">
        <v>4.8843540000000001</v>
      </c>
      <c r="BN35" s="384">
        <v>4.520219</v>
      </c>
      <c r="BO35" s="384">
        <v>4.4262439999999996</v>
      </c>
      <c r="BP35" s="384">
        <v>4.4194000000000004</v>
      </c>
      <c r="BQ35" s="384">
        <v>4.5858980000000003</v>
      </c>
      <c r="BR35" s="384">
        <v>4.5524889999999996</v>
      </c>
      <c r="BS35" s="384">
        <v>4.577617</v>
      </c>
      <c r="BT35" s="384">
        <v>4.6739920000000001</v>
      </c>
      <c r="BU35" s="384">
        <v>4.8391109999999999</v>
      </c>
      <c r="BV35" s="384">
        <v>5.0617760000000001</v>
      </c>
    </row>
    <row r="36" spans="1:74" ht="11.1" customHeight="1" x14ac:dyDescent="0.2">
      <c r="A36" s="84" t="s">
        <v>893</v>
      </c>
      <c r="B36" s="189" t="s">
        <v>592</v>
      </c>
      <c r="C36" s="261">
        <v>3.3070489950000002</v>
      </c>
      <c r="D36" s="261">
        <v>2.9099941650000001</v>
      </c>
      <c r="E36" s="261">
        <v>2.556294018</v>
      </c>
      <c r="F36" s="261">
        <v>2.2678083450000002</v>
      </c>
      <c r="G36" s="261">
        <v>2.2717395699999998</v>
      </c>
      <c r="H36" s="261">
        <v>2.6580795789999998</v>
      </c>
      <c r="I36" s="261">
        <v>3.0192201340000002</v>
      </c>
      <c r="J36" s="261">
        <v>3.288395178</v>
      </c>
      <c r="K36" s="261">
        <v>2.9293243000000002</v>
      </c>
      <c r="L36" s="261">
        <v>3.3012023949999998</v>
      </c>
      <c r="M36" s="261">
        <v>3.6679656239999998</v>
      </c>
      <c r="N36" s="261">
        <v>3.890976867</v>
      </c>
      <c r="O36" s="261">
        <v>3.5912030160000001</v>
      </c>
      <c r="P36" s="261">
        <v>3.4894634130000002</v>
      </c>
      <c r="Q36" s="261">
        <v>3.685006843</v>
      </c>
      <c r="R36" s="261">
        <v>4.2725350400000002</v>
      </c>
      <c r="S36" s="261">
        <v>4.459246684</v>
      </c>
      <c r="T36" s="261">
        <v>4.3678093530000002</v>
      </c>
      <c r="U36" s="261">
        <v>3.9062549629999999</v>
      </c>
      <c r="V36" s="261">
        <v>3.7555700590000001</v>
      </c>
      <c r="W36" s="261">
        <v>3.7995464079999999</v>
      </c>
      <c r="X36" s="261">
        <v>3.7578038980000001</v>
      </c>
      <c r="Y36" s="261">
        <v>3.8225447460000002</v>
      </c>
      <c r="Z36" s="261">
        <v>4.1297641309999999</v>
      </c>
      <c r="AA36" s="261">
        <v>4.6704140069999998</v>
      </c>
      <c r="AB36" s="261">
        <v>5.7392694970000004</v>
      </c>
      <c r="AC36" s="261">
        <v>5.0921257019999997</v>
      </c>
      <c r="AD36" s="261">
        <v>4.882031263</v>
      </c>
      <c r="AE36" s="261">
        <v>5.0293192810000003</v>
      </c>
      <c r="AF36" s="261">
        <v>4.8396061320000001</v>
      </c>
      <c r="AG36" s="261">
        <v>4.864539207</v>
      </c>
      <c r="AH36" s="261">
        <v>4.3370325059999999</v>
      </c>
      <c r="AI36" s="261">
        <v>4.34370425</v>
      </c>
      <c r="AJ36" s="261">
        <v>4.2632347819999996</v>
      </c>
      <c r="AK36" s="261">
        <v>4.0256265840000003</v>
      </c>
      <c r="AL36" s="261">
        <v>4.485866347</v>
      </c>
      <c r="AM36" s="261">
        <v>3.4144534599999998</v>
      </c>
      <c r="AN36" s="261">
        <v>3.147810062</v>
      </c>
      <c r="AO36" s="261">
        <v>3.0552028400000002</v>
      </c>
      <c r="AP36" s="261">
        <v>2.8890359839999999</v>
      </c>
      <c r="AQ36" s="261">
        <v>2.8322958069999999</v>
      </c>
      <c r="AR36" s="261">
        <v>3.0618358269999999</v>
      </c>
      <c r="AS36" s="261">
        <v>3.083690737</v>
      </c>
      <c r="AT36" s="261">
        <v>3.1519358560000001</v>
      </c>
      <c r="AU36" s="261">
        <v>2.9653279320000001</v>
      </c>
      <c r="AV36" s="261">
        <v>2.7822918859999999</v>
      </c>
      <c r="AW36" s="261">
        <v>2.2997892790000001</v>
      </c>
      <c r="AX36" s="261">
        <v>2.3984113589999998</v>
      </c>
      <c r="AY36" s="261">
        <v>2.4498116109999999</v>
      </c>
      <c r="AZ36" s="261">
        <v>2.3947744000000002</v>
      </c>
      <c r="BA36" s="261">
        <v>1.911901012</v>
      </c>
      <c r="BB36" s="261">
        <v>2.0957264539999998</v>
      </c>
      <c r="BC36" s="261">
        <v>2.0838700000000001</v>
      </c>
      <c r="BD36" s="261">
        <v>2.4979439999999999</v>
      </c>
      <c r="BE36" s="384">
        <v>3.0850040000000001</v>
      </c>
      <c r="BF36" s="384">
        <v>3.1487810000000001</v>
      </c>
      <c r="BG36" s="384">
        <v>2.983822</v>
      </c>
      <c r="BH36" s="384">
        <v>2.741768</v>
      </c>
      <c r="BI36" s="384">
        <v>2.7535280000000002</v>
      </c>
      <c r="BJ36" s="384">
        <v>3.1289099999999999</v>
      </c>
      <c r="BK36" s="384">
        <v>3.2780870000000002</v>
      </c>
      <c r="BL36" s="384">
        <v>3.2962690000000001</v>
      </c>
      <c r="BM36" s="384">
        <v>3.200116</v>
      </c>
      <c r="BN36" s="384">
        <v>2.9985050000000002</v>
      </c>
      <c r="BO36" s="384">
        <v>3.073788</v>
      </c>
      <c r="BP36" s="384">
        <v>3.091977</v>
      </c>
      <c r="BQ36" s="384">
        <v>3.3145829999999998</v>
      </c>
      <c r="BR36" s="384">
        <v>3.356992</v>
      </c>
      <c r="BS36" s="384">
        <v>3.295115</v>
      </c>
      <c r="BT36" s="384">
        <v>3.337288</v>
      </c>
      <c r="BU36" s="384">
        <v>3.2467860000000002</v>
      </c>
      <c r="BV36" s="384">
        <v>3.5009579999999998</v>
      </c>
    </row>
    <row r="37" spans="1:74" s="85" customFormat="1" ht="11.1" customHeight="1" x14ac:dyDescent="0.2">
      <c r="A37" s="84" t="s">
        <v>894</v>
      </c>
      <c r="B37" s="189" t="s">
        <v>593</v>
      </c>
      <c r="C37" s="261">
        <v>6.0673902179999999</v>
      </c>
      <c r="D37" s="261">
        <v>5.9367381930000001</v>
      </c>
      <c r="E37" s="261">
        <v>5.999470927</v>
      </c>
      <c r="F37" s="261">
        <v>5.1986538170000003</v>
      </c>
      <c r="G37" s="261">
        <v>5.2145749610000003</v>
      </c>
      <c r="H37" s="261">
        <v>5.3190383089999997</v>
      </c>
      <c r="I37" s="261">
        <v>5.4189377859999999</v>
      </c>
      <c r="J37" s="261">
        <v>5.5676948360000003</v>
      </c>
      <c r="K37" s="261">
        <v>5.27358248</v>
      </c>
      <c r="L37" s="261">
        <v>5.6233397460000001</v>
      </c>
      <c r="M37" s="261">
        <v>5.4855273670000004</v>
      </c>
      <c r="N37" s="261">
        <v>5.6765905590000001</v>
      </c>
      <c r="O37" s="261">
        <v>5.5590308899999998</v>
      </c>
      <c r="P37" s="261">
        <v>5.5908751040000002</v>
      </c>
      <c r="Q37" s="261">
        <v>5.6931398260000003</v>
      </c>
      <c r="R37" s="261">
        <v>5.8696393960000002</v>
      </c>
      <c r="S37" s="261">
        <v>5.744040365</v>
      </c>
      <c r="T37" s="261">
        <v>6.0214589519999997</v>
      </c>
      <c r="U37" s="261">
        <v>6.1114546299999999</v>
      </c>
      <c r="V37" s="261">
        <v>5.985538633</v>
      </c>
      <c r="W37" s="261">
        <v>6.0806730169999996</v>
      </c>
      <c r="X37" s="261">
        <v>6.114070667</v>
      </c>
      <c r="Y37" s="261">
        <v>5.7635806729999999</v>
      </c>
      <c r="Z37" s="261">
        <v>5.9870263619999999</v>
      </c>
      <c r="AA37" s="261">
        <v>6.2662284760000002</v>
      </c>
      <c r="AB37" s="261">
        <v>6.726706343</v>
      </c>
      <c r="AC37" s="261">
        <v>7.0544329670000003</v>
      </c>
      <c r="AD37" s="261">
        <v>6.8781683490000001</v>
      </c>
      <c r="AE37" s="261">
        <v>6.6897412779999996</v>
      </c>
      <c r="AF37" s="261">
        <v>6.793087474</v>
      </c>
      <c r="AG37" s="261">
        <v>6.857918475</v>
      </c>
      <c r="AH37" s="261">
        <v>6.9652999490000003</v>
      </c>
      <c r="AI37" s="261">
        <v>6.8871050069999997</v>
      </c>
      <c r="AJ37" s="261">
        <v>6.918782191</v>
      </c>
      <c r="AK37" s="261">
        <v>6.670455842</v>
      </c>
      <c r="AL37" s="261">
        <v>6.7238946479999999</v>
      </c>
      <c r="AM37" s="261">
        <v>6.5994514210000004</v>
      </c>
      <c r="AN37" s="261">
        <v>6.6134408799999997</v>
      </c>
      <c r="AO37" s="261">
        <v>6.6285746699999999</v>
      </c>
      <c r="AP37" s="261">
        <v>6.3793234219999997</v>
      </c>
      <c r="AQ37" s="261">
        <v>5.9580156840000003</v>
      </c>
      <c r="AR37" s="261">
        <v>6.3753525350000002</v>
      </c>
      <c r="AS37" s="261">
        <v>6.2656598270000003</v>
      </c>
      <c r="AT37" s="261">
        <v>5.9687039229999996</v>
      </c>
      <c r="AU37" s="261">
        <v>6.1434400050000004</v>
      </c>
      <c r="AV37" s="261">
        <v>5.9216480819999999</v>
      </c>
      <c r="AW37" s="261">
        <v>5.6308619880000004</v>
      </c>
      <c r="AX37" s="261">
        <v>5.5835906299999998</v>
      </c>
      <c r="AY37" s="261">
        <v>5.1919059560000003</v>
      </c>
      <c r="AZ37" s="261">
        <v>5.3351544280000001</v>
      </c>
      <c r="BA37" s="261">
        <v>5.3839726419999998</v>
      </c>
      <c r="BB37" s="261">
        <v>5.1157718760000002</v>
      </c>
      <c r="BC37" s="261">
        <v>4.7441950000000004</v>
      </c>
      <c r="BD37" s="261">
        <v>4.8541210000000001</v>
      </c>
      <c r="BE37" s="384">
        <v>5.3127079999999998</v>
      </c>
      <c r="BF37" s="384">
        <v>5.5168869999999997</v>
      </c>
      <c r="BG37" s="384">
        <v>5.4445690000000004</v>
      </c>
      <c r="BH37" s="384">
        <v>5.4195089999999997</v>
      </c>
      <c r="BI37" s="384">
        <v>5.4030529999999999</v>
      </c>
      <c r="BJ37" s="384">
        <v>5.6555819999999999</v>
      </c>
      <c r="BK37" s="384">
        <v>5.7071319999999996</v>
      </c>
      <c r="BL37" s="384">
        <v>5.6501710000000003</v>
      </c>
      <c r="BM37" s="384">
        <v>5.7397590000000003</v>
      </c>
      <c r="BN37" s="384">
        <v>5.5105300000000002</v>
      </c>
      <c r="BO37" s="384">
        <v>5.284192</v>
      </c>
      <c r="BP37" s="384">
        <v>5.3948270000000003</v>
      </c>
      <c r="BQ37" s="384">
        <v>5.7137969999999996</v>
      </c>
      <c r="BR37" s="384">
        <v>5.8011600000000003</v>
      </c>
      <c r="BS37" s="384">
        <v>5.7754120000000002</v>
      </c>
      <c r="BT37" s="384">
        <v>5.8459099999999999</v>
      </c>
      <c r="BU37" s="384">
        <v>5.7766339999999996</v>
      </c>
      <c r="BV37" s="384">
        <v>5.7859489999999996</v>
      </c>
    </row>
    <row r="38" spans="1:74" s="85" customFormat="1" ht="11.1" customHeight="1" x14ac:dyDescent="0.2">
      <c r="A38" s="84" t="s">
        <v>895</v>
      </c>
      <c r="B38" s="189" t="s">
        <v>594</v>
      </c>
      <c r="C38" s="261">
        <v>6.8717293250000004</v>
      </c>
      <c r="D38" s="261">
        <v>6.1045714459999996</v>
      </c>
      <c r="E38" s="261">
        <v>6.5898007019999998</v>
      </c>
      <c r="F38" s="261">
        <v>5.8612262990000001</v>
      </c>
      <c r="G38" s="261">
        <v>5.6629400719999996</v>
      </c>
      <c r="H38" s="261">
        <v>6.021309091</v>
      </c>
      <c r="I38" s="261">
        <v>6.2132366570000004</v>
      </c>
      <c r="J38" s="261">
        <v>6.0700306309999998</v>
      </c>
      <c r="K38" s="261">
        <v>5.7740356850000003</v>
      </c>
      <c r="L38" s="261">
        <v>5.8637659710000003</v>
      </c>
      <c r="M38" s="261">
        <v>6.2386963719999997</v>
      </c>
      <c r="N38" s="261">
        <v>6.7300809480000003</v>
      </c>
      <c r="O38" s="261">
        <v>6.8947205010000001</v>
      </c>
      <c r="P38" s="261">
        <v>6.4579234620000001</v>
      </c>
      <c r="Q38" s="261">
        <v>6.6751058719999996</v>
      </c>
      <c r="R38" s="261">
        <v>6.8276037260000004</v>
      </c>
      <c r="S38" s="261">
        <v>6.9685719319999997</v>
      </c>
      <c r="T38" s="261">
        <v>7.1643002850000004</v>
      </c>
      <c r="U38" s="261">
        <v>7.0037981880000002</v>
      </c>
      <c r="V38" s="261">
        <v>6.8615087040000002</v>
      </c>
      <c r="W38" s="261">
        <v>6.5817398770000004</v>
      </c>
      <c r="X38" s="261">
        <v>6.3748816149999996</v>
      </c>
      <c r="Y38" s="261">
        <v>6.8060809320000004</v>
      </c>
      <c r="Z38" s="261">
        <v>7.2042387669999997</v>
      </c>
      <c r="AA38" s="261">
        <v>7.5412293239999997</v>
      </c>
      <c r="AB38" s="261">
        <v>7.5942802230000002</v>
      </c>
      <c r="AC38" s="261">
        <v>8.276215809</v>
      </c>
      <c r="AD38" s="261">
        <v>7.8283127160000001</v>
      </c>
      <c r="AE38" s="261">
        <v>7.6142365270000001</v>
      </c>
      <c r="AF38" s="261">
        <v>7.5991971319999996</v>
      </c>
      <c r="AG38" s="261">
        <v>7.8040269379999998</v>
      </c>
      <c r="AH38" s="261">
        <v>7.5759750070000003</v>
      </c>
      <c r="AI38" s="261">
        <v>7.5251878420000002</v>
      </c>
      <c r="AJ38" s="261">
        <v>7.3550429340000001</v>
      </c>
      <c r="AK38" s="261">
        <v>7.2513671449999997</v>
      </c>
      <c r="AL38" s="261">
        <v>7.7867769500000001</v>
      </c>
      <c r="AM38" s="261">
        <v>7.6649724700000004</v>
      </c>
      <c r="AN38" s="261">
        <v>7.0911305000000002</v>
      </c>
      <c r="AO38" s="261">
        <v>7.1289273700000004</v>
      </c>
      <c r="AP38" s="261">
        <v>6.8324530279999998</v>
      </c>
      <c r="AQ38" s="261">
        <v>6.1055245280000001</v>
      </c>
      <c r="AR38" s="261">
        <v>6.7592482450000002</v>
      </c>
      <c r="AS38" s="261">
        <v>6.5838193690000004</v>
      </c>
      <c r="AT38" s="261">
        <v>6.5671799760000003</v>
      </c>
      <c r="AU38" s="261">
        <v>6.6112432180000003</v>
      </c>
      <c r="AV38" s="261">
        <v>6.3988725300000002</v>
      </c>
      <c r="AW38" s="261">
        <v>6.1343480369999996</v>
      </c>
      <c r="AX38" s="261">
        <v>6.778345399</v>
      </c>
      <c r="AY38" s="261">
        <v>6.5822445839999997</v>
      </c>
      <c r="AZ38" s="261">
        <v>6.8427700119999999</v>
      </c>
      <c r="BA38" s="261">
        <v>6.6407979580000003</v>
      </c>
      <c r="BB38" s="261">
        <v>5.944522171</v>
      </c>
      <c r="BC38" s="261">
        <v>5.4564779999999997</v>
      </c>
      <c r="BD38" s="261">
        <v>5.5628710000000003</v>
      </c>
      <c r="BE38" s="384">
        <v>5.8219700000000003</v>
      </c>
      <c r="BF38" s="384">
        <v>6.0636049999999999</v>
      </c>
      <c r="BG38" s="384">
        <v>6.147716</v>
      </c>
      <c r="BH38" s="384">
        <v>6.0188649999999999</v>
      </c>
      <c r="BI38" s="384">
        <v>6.1738939999999998</v>
      </c>
      <c r="BJ38" s="384">
        <v>6.4611770000000002</v>
      </c>
      <c r="BK38" s="384">
        <v>6.6256750000000002</v>
      </c>
      <c r="BL38" s="384">
        <v>6.5015700000000001</v>
      </c>
      <c r="BM38" s="384">
        <v>6.5877509999999999</v>
      </c>
      <c r="BN38" s="384">
        <v>6.1658580000000001</v>
      </c>
      <c r="BO38" s="384">
        <v>5.9357899999999999</v>
      </c>
      <c r="BP38" s="384">
        <v>6.1420380000000003</v>
      </c>
      <c r="BQ38" s="384">
        <v>6.3159109999999998</v>
      </c>
      <c r="BR38" s="384">
        <v>6.4869620000000001</v>
      </c>
      <c r="BS38" s="384">
        <v>6.5278770000000002</v>
      </c>
      <c r="BT38" s="384">
        <v>6.4562980000000003</v>
      </c>
      <c r="BU38" s="384">
        <v>6.5559620000000001</v>
      </c>
      <c r="BV38" s="384">
        <v>6.7177040000000003</v>
      </c>
    </row>
    <row r="39" spans="1:74" s="85" customFormat="1" ht="11.1" customHeight="1" x14ac:dyDescent="0.2">
      <c r="A39" s="84" t="s">
        <v>896</v>
      </c>
      <c r="B39" s="190" t="s">
        <v>568</v>
      </c>
      <c r="C39" s="215">
        <v>4.58</v>
      </c>
      <c r="D39" s="215">
        <v>4.1900000000000004</v>
      </c>
      <c r="E39" s="215">
        <v>3.71</v>
      </c>
      <c r="F39" s="215">
        <v>3.21</v>
      </c>
      <c r="G39" s="215">
        <v>3.02</v>
      </c>
      <c r="H39" s="215">
        <v>3.34</v>
      </c>
      <c r="I39" s="215">
        <v>3.6</v>
      </c>
      <c r="J39" s="215">
        <v>3.83</v>
      </c>
      <c r="K39" s="215">
        <v>3.56</v>
      </c>
      <c r="L39" s="215">
        <v>3.94</v>
      </c>
      <c r="M39" s="215">
        <v>4.46</v>
      </c>
      <c r="N39" s="215">
        <v>4.7300000000000004</v>
      </c>
      <c r="O39" s="215">
        <v>4.58</v>
      </c>
      <c r="P39" s="215">
        <v>4.54</v>
      </c>
      <c r="Q39" s="215">
        <v>4.59</v>
      </c>
      <c r="R39" s="215">
        <v>4.95</v>
      </c>
      <c r="S39" s="215">
        <v>5</v>
      </c>
      <c r="T39" s="215">
        <v>4.9000000000000004</v>
      </c>
      <c r="U39" s="215">
        <v>4.47</v>
      </c>
      <c r="V39" s="215">
        <v>4.3099999999999996</v>
      </c>
      <c r="W39" s="215">
        <v>4.3600000000000003</v>
      </c>
      <c r="X39" s="215">
        <v>4.3600000000000003</v>
      </c>
      <c r="Y39" s="215">
        <v>4.62</v>
      </c>
      <c r="Z39" s="215">
        <v>4.97</v>
      </c>
      <c r="AA39" s="215">
        <v>5.62</v>
      </c>
      <c r="AB39" s="215">
        <v>6.58</v>
      </c>
      <c r="AC39" s="215">
        <v>6.39</v>
      </c>
      <c r="AD39" s="215">
        <v>5.78</v>
      </c>
      <c r="AE39" s="215">
        <v>5.69</v>
      </c>
      <c r="AF39" s="215">
        <v>5.42</v>
      </c>
      <c r="AG39" s="215">
        <v>5.36</v>
      </c>
      <c r="AH39" s="215">
        <v>4.9000000000000004</v>
      </c>
      <c r="AI39" s="215">
        <v>4.96</v>
      </c>
      <c r="AJ39" s="215">
        <v>4.97</v>
      </c>
      <c r="AK39" s="215">
        <v>4.97</v>
      </c>
      <c r="AL39" s="215">
        <v>5.54</v>
      </c>
      <c r="AM39" s="215">
        <v>4.76</v>
      </c>
      <c r="AN39" s="215">
        <v>4.5999999999999996</v>
      </c>
      <c r="AO39" s="215">
        <v>4.3499999999999996</v>
      </c>
      <c r="AP39" s="215">
        <v>3.86</v>
      </c>
      <c r="AQ39" s="215">
        <v>3.49</v>
      </c>
      <c r="AR39" s="215">
        <v>3.69</v>
      </c>
      <c r="AS39" s="215">
        <v>3.67</v>
      </c>
      <c r="AT39" s="215">
        <v>3.73</v>
      </c>
      <c r="AU39" s="215">
        <v>3.58</v>
      </c>
      <c r="AV39" s="215">
        <v>3.45</v>
      </c>
      <c r="AW39" s="215">
        <v>3.18</v>
      </c>
      <c r="AX39" s="215">
        <v>3.38</v>
      </c>
      <c r="AY39" s="215">
        <v>3.5</v>
      </c>
      <c r="AZ39" s="215">
        <v>3.53</v>
      </c>
      <c r="BA39" s="215">
        <v>2.96</v>
      </c>
      <c r="BB39" s="215">
        <v>2.91</v>
      </c>
      <c r="BC39" s="215">
        <v>2.7615669999999999</v>
      </c>
      <c r="BD39" s="215">
        <v>3.0701580000000002</v>
      </c>
      <c r="BE39" s="386">
        <v>3.6011359999999999</v>
      </c>
      <c r="BF39" s="386">
        <v>3.718197</v>
      </c>
      <c r="BG39" s="386">
        <v>3.617016</v>
      </c>
      <c r="BH39" s="386">
        <v>3.5086300000000001</v>
      </c>
      <c r="BI39" s="386">
        <v>3.6916769999999999</v>
      </c>
      <c r="BJ39" s="386">
        <v>4.1101710000000002</v>
      </c>
      <c r="BK39" s="386">
        <v>4.3676019999999998</v>
      </c>
      <c r="BL39" s="386">
        <v>4.4435750000000001</v>
      </c>
      <c r="BM39" s="386">
        <v>4.2452649999999998</v>
      </c>
      <c r="BN39" s="386">
        <v>3.8709349999999998</v>
      </c>
      <c r="BO39" s="386">
        <v>3.7193420000000001</v>
      </c>
      <c r="BP39" s="386">
        <v>3.699738</v>
      </c>
      <c r="BQ39" s="386">
        <v>3.8909570000000002</v>
      </c>
      <c r="BR39" s="386">
        <v>3.961214</v>
      </c>
      <c r="BS39" s="386">
        <v>3.9404659999999998</v>
      </c>
      <c r="BT39" s="386">
        <v>4.069725</v>
      </c>
      <c r="BU39" s="386">
        <v>4.1928380000000001</v>
      </c>
      <c r="BV39" s="386">
        <v>4.4863220000000004</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391"/>
      <c r="BE40" s="391"/>
      <c r="BF40" s="391"/>
      <c r="BG40" s="684"/>
      <c r="BH40" s="391"/>
      <c r="BI40" s="391"/>
      <c r="BJ40" s="391"/>
      <c r="BK40" s="391"/>
      <c r="BL40" s="391"/>
      <c r="BM40" s="391"/>
      <c r="BN40" s="391"/>
      <c r="BO40" s="391"/>
      <c r="BP40" s="391"/>
      <c r="BQ40" s="391"/>
      <c r="BR40" s="391"/>
      <c r="BS40" s="391"/>
      <c r="BT40" s="391"/>
      <c r="BU40" s="391"/>
      <c r="BV40" s="391"/>
    </row>
    <row r="41" spans="1:74" s="286" customFormat="1" ht="12" customHeight="1" x14ac:dyDescent="0.2">
      <c r="A41" s="198"/>
      <c r="B41" s="781" t="s">
        <v>1042</v>
      </c>
      <c r="C41" s="778"/>
      <c r="D41" s="778"/>
      <c r="E41" s="778"/>
      <c r="F41" s="778"/>
      <c r="G41" s="778"/>
      <c r="H41" s="778"/>
      <c r="I41" s="778"/>
      <c r="J41" s="778"/>
      <c r="K41" s="778"/>
      <c r="L41" s="778"/>
      <c r="M41" s="778"/>
      <c r="N41" s="778"/>
      <c r="O41" s="778"/>
      <c r="P41" s="778"/>
      <c r="Q41" s="778"/>
      <c r="AY41" s="524"/>
      <c r="AZ41" s="524"/>
      <c r="BA41" s="524"/>
      <c r="BB41" s="524"/>
      <c r="BC41" s="524"/>
      <c r="BD41" s="524"/>
      <c r="BE41" s="524"/>
      <c r="BF41" s="524"/>
      <c r="BG41" s="685"/>
      <c r="BH41" s="524"/>
      <c r="BI41" s="524"/>
      <c r="BJ41" s="524"/>
    </row>
    <row r="42" spans="1:74" s="286" customFormat="1" ht="12" customHeight="1" x14ac:dyDescent="0.2">
      <c r="A42" s="198"/>
      <c r="B42" s="783" t="s">
        <v>140</v>
      </c>
      <c r="C42" s="778"/>
      <c r="D42" s="778"/>
      <c r="E42" s="778"/>
      <c r="F42" s="778"/>
      <c r="G42" s="778"/>
      <c r="H42" s="778"/>
      <c r="I42" s="778"/>
      <c r="J42" s="778"/>
      <c r="K42" s="778"/>
      <c r="L42" s="778"/>
      <c r="M42" s="778"/>
      <c r="N42" s="778"/>
      <c r="O42" s="778"/>
      <c r="P42" s="778"/>
      <c r="Q42" s="778"/>
      <c r="AY42" s="524"/>
      <c r="AZ42" s="524"/>
      <c r="BA42" s="524"/>
      <c r="BB42" s="524"/>
      <c r="BC42" s="524"/>
      <c r="BD42" s="524"/>
      <c r="BE42" s="524"/>
      <c r="BF42" s="524"/>
      <c r="BG42" s="685"/>
      <c r="BH42" s="524"/>
      <c r="BI42" s="524"/>
      <c r="BJ42" s="524"/>
    </row>
    <row r="43" spans="1:74" s="452" customFormat="1" ht="12" customHeight="1" x14ac:dyDescent="0.2">
      <c r="A43" s="451"/>
      <c r="B43" s="767" t="s">
        <v>1069</v>
      </c>
      <c r="C43" s="768"/>
      <c r="D43" s="768"/>
      <c r="E43" s="768"/>
      <c r="F43" s="768"/>
      <c r="G43" s="768"/>
      <c r="H43" s="768"/>
      <c r="I43" s="768"/>
      <c r="J43" s="768"/>
      <c r="K43" s="768"/>
      <c r="L43" s="768"/>
      <c r="M43" s="768"/>
      <c r="N43" s="768"/>
      <c r="O43" s="768"/>
      <c r="P43" s="768"/>
      <c r="Q43" s="764"/>
      <c r="AY43" s="525"/>
      <c r="AZ43" s="525"/>
      <c r="BA43" s="525"/>
      <c r="BB43" s="525"/>
      <c r="BC43" s="525"/>
      <c r="BD43" s="525"/>
      <c r="BE43" s="525"/>
      <c r="BF43" s="525"/>
      <c r="BG43" s="686"/>
      <c r="BH43" s="525"/>
      <c r="BI43" s="525"/>
      <c r="BJ43" s="525"/>
    </row>
    <row r="44" spans="1:74" s="452" customFormat="1" ht="12" customHeight="1" x14ac:dyDescent="0.2">
      <c r="A44" s="451"/>
      <c r="B44" s="762" t="s">
        <v>1108</v>
      </c>
      <c r="C44" s="768"/>
      <c r="D44" s="768"/>
      <c r="E44" s="768"/>
      <c r="F44" s="768"/>
      <c r="G44" s="768"/>
      <c r="H44" s="768"/>
      <c r="I44" s="768"/>
      <c r="J44" s="768"/>
      <c r="K44" s="768"/>
      <c r="L44" s="768"/>
      <c r="M44" s="768"/>
      <c r="N44" s="768"/>
      <c r="O44" s="768"/>
      <c r="P44" s="768"/>
      <c r="Q44" s="764"/>
      <c r="AY44" s="525"/>
      <c r="AZ44" s="525"/>
      <c r="BA44" s="525"/>
      <c r="BB44" s="525"/>
      <c r="BC44" s="525"/>
      <c r="BD44" s="525"/>
      <c r="BE44" s="525"/>
      <c r="BF44" s="525"/>
      <c r="BG44" s="686"/>
      <c r="BH44" s="525"/>
      <c r="BI44" s="525"/>
      <c r="BJ44" s="525"/>
    </row>
    <row r="45" spans="1:74" s="452" customFormat="1" ht="12" customHeight="1" x14ac:dyDescent="0.2">
      <c r="A45" s="451"/>
      <c r="B45" s="806" t="s">
        <v>1109</v>
      </c>
      <c r="C45" s="764"/>
      <c r="D45" s="764"/>
      <c r="E45" s="764"/>
      <c r="F45" s="764"/>
      <c r="G45" s="764"/>
      <c r="H45" s="764"/>
      <c r="I45" s="764"/>
      <c r="J45" s="764"/>
      <c r="K45" s="764"/>
      <c r="L45" s="764"/>
      <c r="M45" s="764"/>
      <c r="N45" s="764"/>
      <c r="O45" s="764"/>
      <c r="P45" s="764"/>
      <c r="Q45" s="764"/>
      <c r="AY45" s="525"/>
      <c r="AZ45" s="525"/>
      <c r="BA45" s="525"/>
      <c r="BB45" s="525"/>
      <c r="BC45" s="525"/>
      <c r="BD45" s="525"/>
      <c r="BE45" s="525"/>
      <c r="BF45" s="525"/>
      <c r="BG45" s="686"/>
      <c r="BH45" s="525"/>
      <c r="BI45" s="525"/>
      <c r="BJ45" s="525"/>
    </row>
    <row r="46" spans="1:74" s="452" customFormat="1" ht="12" customHeight="1" x14ac:dyDescent="0.2">
      <c r="A46" s="453"/>
      <c r="B46" s="767" t="s">
        <v>1110</v>
      </c>
      <c r="C46" s="768"/>
      <c r="D46" s="768"/>
      <c r="E46" s="768"/>
      <c r="F46" s="768"/>
      <c r="G46" s="768"/>
      <c r="H46" s="768"/>
      <c r="I46" s="768"/>
      <c r="J46" s="768"/>
      <c r="K46" s="768"/>
      <c r="L46" s="768"/>
      <c r="M46" s="768"/>
      <c r="N46" s="768"/>
      <c r="O46" s="768"/>
      <c r="P46" s="768"/>
      <c r="Q46" s="764"/>
      <c r="AY46" s="525"/>
      <c r="AZ46" s="525"/>
      <c r="BA46" s="525"/>
      <c r="BB46" s="525"/>
      <c r="BC46" s="525"/>
      <c r="BD46" s="525"/>
      <c r="BE46" s="525"/>
      <c r="BF46" s="525"/>
      <c r="BG46" s="686"/>
      <c r="BH46" s="525"/>
      <c r="BI46" s="525"/>
      <c r="BJ46" s="525"/>
    </row>
    <row r="47" spans="1:74" s="452" customFormat="1" ht="12" customHeight="1" x14ac:dyDescent="0.2">
      <c r="A47" s="453"/>
      <c r="B47" s="787" t="s">
        <v>193</v>
      </c>
      <c r="C47" s="764"/>
      <c r="D47" s="764"/>
      <c r="E47" s="764"/>
      <c r="F47" s="764"/>
      <c r="G47" s="764"/>
      <c r="H47" s="764"/>
      <c r="I47" s="764"/>
      <c r="J47" s="764"/>
      <c r="K47" s="764"/>
      <c r="L47" s="764"/>
      <c r="M47" s="764"/>
      <c r="N47" s="764"/>
      <c r="O47" s="764"/>
      <c r="P47" s="764"/>
      <c r="Q47" s="764"/>
      <c r="AY47" s="525"/>
      <c r="AZ47" s="525"/>
      <c r="BA47" s="525"/>
      <c r="BB47" s="525"/>
      <c r="BC47" s="525"/>
      <c r="BD47" s="525"/>
      <c r="BE47" s="525"/>
      <c r="BF47" s="525"/>
      <c r="BG47" s="686"/>
      <c r="BH47" s="525"/>
      <c r="BI47" s="525"/>
      <c r="BJ47" s="525"/>
    </row>
    <row r="48" spans="1:74" s="452" customFormat="1" ht="12" customHeight="1" x14ac:dyDescent="0.2">
      <c r="A48" s="453"/>
      <c r="B48" s="762" t="s">
        <v>1073</v>
      </c>
      <c r="C48" s="763"/>
      <c r="D48" s="763"/>
      <c r="E48" s="763"/>
      <c r="F48" s="763"/>
      <c r="G48" s="763"/>
      <c r="H48" s="763"/>
      <c r="I48" s="763"/>
      <c r="J48" s="763"/>
      <c r="K48" s="763"/>
      <c r="L48" s="763"/>
      <c r="M48" s="763"/>
      <c r="N48" s="763"/>
      <c r="O48" s="763"/>
      <c r="P48" s="763"/>
      <c r="Q48" s="764"/>
      <c r="AY48" s="525"/>
      <c r="AZ48" s="525"/>
      <c r="BA48" s="525"/>
      <c r="BB48" s="525"/>
      <c r="BC48" s="525"/>
      <c r="BD48" s="525"/>
      <c r="BE48" s="525"/>
      <c r="BF48" s="525"/>
      <c r="BG48" s="686"/>
      <c r="BH48" s="525"/>
      <c r="BI48" s="525"/>
      <c r="BJ48" s="525"/>
    </row>
    <row r="49" spans="1:74" s="454" customFormat="1" ht="12" customHeight="1" x14ac:dyDescent="0.2">
      <c r="A49" s="436"/>
      <c r="B49" s="784" t="s">
        <v>1184</v>
      </c>
      <c r="C49" s="764"/>
      <c r="D49" s="764"/>
      <c r="E49" s="764"/>
      <c r="F49" s="764"/>
      <c r="G49" s="764"/>
      <c r="H49" s="764"/>
      <c r="I49" s="764"/>
      <c r="J49" s="764"/>
      <c r="K49" s="764"/>
      <c r="L49" s="764"/>
      <c r="M49" s="764"/>
      <c r="N49" s="764"/>
      <c r="O49" s="764"/>
      <c r="P49" s="764"/>
      <c r="Q49" s="764"/>
      <c r="AY49" s="526"/>
      <c r="AZ49" s="526"/>
      <c r="BA49" s="526"/>
      <c r="BB49" s="526"/>
      <c r="BC49" s="526"/>
      <c r="BD49" s="526"/>
      <c r="BE49" s="526"/>
      <c r="BF49" s="526"/>
      <c r="BG49" s="687"/>
      <c r="BH49" s="526"/>
      <c r="BI49" s="526"/>
      <c r="BJ49" s="526"/>
    </row>
    <row r="50" spans="1:74" x14ac:dyDescent="0.2">
      <c r="BK50" s="392"/>
      <c r="BL50" s="392"/>
      <c r="BM50" s="392"/>
      <c r="BN50" s="392"/>
      <c r="BO50" s="392"/>
      <c r="BP50" s="392"/>
      <c r="BQ50" s="392"/>
      <c r="BR50" s="392"/>
      <c r="BS50" s="392"/>
      <c r="BT50" s="392"/>
      <c r="BU50" s="392"/>
      <c r="BV50" s="392"/>
    </row>
    <row r="51" spans="1:74" x14ac:dyDescent="0.2">
      <c r="BK51" s="392"/>
      <c r="BL51" s="392"/>
      <c r="BM51" s="392"/>
      <c r="BN51" s="392"/>
      <c r="BO51" s="392"/>
      <c r="BP51" s="392"/>
      <c r="BQ51" s="392"/>
      <c r="BR51" s="392"/>
      <c r="BS51" s="392"/>
      <c r="BT51" s="392"/>
      <c r="BU51" s="392"/>
      <c r="BV51" s="392"/>
    </row>
    <row r="52" spans="1:74" x14ac:dyDescent="0.2">
      <c r="BK52" s="392"/>
      <c r="BL52" s="392"/>
      <c r="BM52" s="392"/>
      <c r="BN52" s="392"/>
      <c r="BO52" s="392"/>
      <c r="BP52" s="392"/>
      <c r="BQ52" s="392"/>
      <c r="BR52" s="392"/>
      <c r="BS52" s="392"/>
      <c r="BT52" s="392"/>
      <c r="BU52" s="392"/>
      <c r="BV52" s="392"/>
    </row>
    <row r="53" spans="1:74" x14ac:dyDescent="0.2">
      <c r="BK53" s="392"/>
      <c r="BL53" s="392"/>
      <c r="BM53" s="392"/>
      <c r="BN53" s="392"/>
      <c r="BO53" s="392"/>
      <c r="BP53" s="392"/>
      <c r="BQ53" s="392"/>
      <c r="BR53" s="392"/>
      <c r="BS53" s="392"/>
      <c r="BT53" s="392"/>
      <c r="BU53" s="392"/>
      <c r="BV53" s="392"/>
    </row>
    <row r="54" spans="1:74" x14ac:dyDescent="0.2">
      <c r="BK54" s="392"/>
      <c r="BL54" s="392"/>
      <c r="BM54" s="392"/>
      <c r="BN54" s="392"/>
      <c r="BO54" s="392"/>
      <c r="BP54" s="392"/>
      <c r="BQ54" s="392"/>
      <c r="BR54" s="392"/>
      <c r="BS54" s="392"/>
      <c r="BT54" s="392"/>
      <c r="BU54" s="392"/>
      <c r="BV54" s="392"/>
    </row>
    <row r="55" spans="1:74" x14ac:dyDescent="0.2">
      <c r="BK55" s="392"/>
      <c r="BL55" s="392"/>
      <c r="BM55" s="392"/>
      <c r="BN55" s="392"/>
      <c r="BO55" s="392"/>
      <c r="BP55" s="392"/>
      <c r="BQ55" s="392"/>
      <c r="BR55" s="392"/>
      <c r="BS55" s="392"/>
      <c r="BT55" s="392"/>
      <c r="BU55" s="392"/>
      <c r="BV55" s="392"/>
    </row>
    <row r="56" spans="1:74" x14ac:dyDescent="0.2">
      <c r="BK56" s="392"/>
      <c r="BL56" s="392"/>
      <c r="BM56" s="392"/>
      <c r="BN56" s="392"/>
      <c r="BO56" s="392"/>
      <c r="BP56" s="392"/>
      <c r="BQ56" s="392"/>
      <c r="BR56" s="392"/>
      <c r="BS56" s="392"/>
      <c r="BT56" s="392"/>
      <c r="BU56" s="392"/>
      <c r="BV56" s="392"/>
    </row>
    <row r="57" spans="1:74" x14ac:dyDescent="0.2">
      <c r="BK57" s="392"/>
      <c r="BL57" s="392"/>
      <c r="BM57" s="392"/>
      <c r="BN57" s="392"/>
      <c r="BO57" s="392"/>
      <c r="BP57" s="392"/>
      <c r="BQ57" s="392"/>
      <c r="BR57" s="392"/>
      <c r="BS57" s="392"/>
      <c r="BT57" s="392"/>
      <c r="BU57" s="392"/>
      <c r="BV57" s="392"/>
    </row>
    <row r="58" spans="1:74" x14ac:dyDescent="0.2">
      <c r="BK58" s="392"/>
      <c r="BL58" s="392"/>
      <c r="BM58" s="392"/>
      <c r="BN58" s="392"/>
      <c r="BO58" s="392"/>
      <c r="BP58" s="392"/>
      <c r="BQ58" s="392"/>
      <c r="BR58" s="392"/>
      <c r="BS58" s="392"/>
      <c r="BT58" s="392"/>
      <c r="BU58" s="392"/>
      <c r="BV58" s="392"/>
    </row>
    <row r="59" spans="1:74" x14ac:dyDescent="0.2">
      <c r="BK59" s="392"/>
      <c r="BL59" s="392"/>
      <c r="BM59" s="392"/>
      <c r="BN59" s="392"/>
      <c r="BO59" s="392"/>
      <c r="BP59" s="392"/>
      <c r="BQ59" s="392"/>
      <c r="BR59" s="392"/>
      <c r="BS59" s="392"/>
      <c r="BT59" s="392"/>
      <c r="BU59" s="392"/>
      <c r="BV59" s="392"/>
    </row>
    <row r="60" spans="1:74" x14ac:dyDescent="0.2">
      <c r="BK60" s="392"/>
      <c r="BL60" s="392"/>
      <c r="BM60" s="392"/>
      <c r="BN60" s="392"/>
      <c r="BO60" s="392"/>
      <c r="BP60" s="392"/>
      <c r="BQ60" s="392"/>
      <c r="BR60" s="392"/>
      <c r="BS60" s="392"/>
      <c r="BT60" s="392"/>
      <c r="BU60" s="392"/>
      <c r="BV60" s="392"/>
    </row>
    <row r="61" spans="1:74" x14ac:dyDescent="0.2">
      <c r="BK61" s="392"/>
      <c r="BL61" s="392"/>
      <c r="BM61" s="392"/>
      <c r="BN61" s="392"/>
      <c r="BO61" s="392"/>
      <c r="BP61" s="392"/>
      <c r="BQ61" s="392"/>
      <c r="BR61" s="392"/>
      <c r="BS61" s="392"/>
      <c r="BT61" s="392"/>
      <c r="BU61" s="392"/>
      <c r="BV61" s="392"/>
    </row>
    <row r="62" spans="1:74" x14ac:dyDescent="0.2">
      <c r="BK62" s="392"/>
      <c r="BL62" s="392"/>
      <c r="BM62" s="392"/>
      <c r="BN62" s="392"/>
      <c r="BO62" s="392"/>
      <c r="BP62" s="392"/>
      <c r="BQ62" s="392"/>
      <c r="BR62" s="392"/>
      <c r="BS62" s="392"/>
      <c r="BT62" s="392"/>
      <c r="BU62" s="392"/>
      <c r="BV62" s="392"/>
    </row>
    <row r="63" spans="1:74" x14ac:dyDescent="0.2">
      <c r="BK63" s="392"/>
      <c r="BL63" s="392"/>
      <c r="BM63" s="392"/>
      <c r="BN63" s="392"/>
      <c r="BO63" s="392"/>
      <c r="BP63" s="392"/>
      <c r="BQ63" s="392"/>
      <c r="BR63" s="392"/>
      <c r="BS63" s="392"/>
      <c r="BT63" s="392"/>
      <c r="BU63" s="392"/>
      <c r="BV63" s="392"/>
    </row>
    <row r="64" spans="1:74" x14ac:dyDescent="0.2">
      <c r="BK64" s="392"/>
      <c r="BL64" s="392"/>
      <c r="BM64" s="392"/>
      <c r="BN64" s="392"/>
      <c r="BO64" s="392"/>
      <c r="BP64" s="392"/>
      <c r="BQ64" s="392"/>
      <c r="BR64" s="392"/>
      <c r="BS64" s="392"/>
      <c r="BT64" s="392"/>
      <c r="BU64" s="392"/>
      <c r="BV64" s="392"/>
    </row>
    <row r="65" spans="63:74" x14ac:dyDescent="0.2">
      <c r="BK65" s="392"/>
      <c r="BL65" s="392"/>
      <c r="BM65" s="392"/>
      <c r="BN65" s="392"/>
      <c r="BO65" s="392"/>
      <c r="BP65" s="392"/>
      <c r="BQ65" s="392"/>
      <c r="BR65" s="392"/>
      <c r="BS65" s="392"/>
      <c r="BT65" s="392"/>
      <c r="BU65" s="392"/>
      <c r="BV65" s="392"/>
    </row>
    <row r="66" spans="63:74" x14ac:dyDescent="0.2">
      <c r="BK66" s="392"/>
      <c r="BL66" s="392"/>
      <c r="BM66" s="392"/>
      <c r="BN66" s="392"/>
      <c r="BO66" s="392"/>
      <c r="BP66" s="392"/>
      <c r="BQ66" s="392"/>
      <c r="BR66" s="392"/>
      <c r="BS66" s="392"/>
      <c r="BT66" s="392"/>
      <c r="BU66" s="392"/>
      <c r="BV66" s="392"/>
    </row>
    <row r="67" spans="63:74" x14ac:dyDescent="0.2">
      <c r="BK67" s="392"/>
      <c r="BL67" s="392"/>
      <c r="BM67" s="392"/>
      <c r="BN67" s="392"/>
      <c r="BO67" s="392"/>
      <c r="BP67" s="392"/>
      <c r="BQ67" s="392"/>
      <c r="BR67" s="392"/>
      <c r="BS67" s="392"/>
      <c r="BT67" s="392"/>
      <c r="BU67" s="392"/>
      <c r="BV67" s="392"/>
    </row>
    <row r="68" spans="63:74" x14ac:dyDescent="0.2">
      <c r="BK68" s="392"/>
      <c r="BL68" s="392"/>
      <c r="BM68" s="392"/>
      <c r="BN68" s="392"/>
      <c r="BO68" s="392"/>
      <c r="BP68" s="392"/>
      <c r="BQ68" s="392"/>
      <c r="BR68" s="392"/>
      <c r="BS68" s="392"/>
      <c r="BT68" s="392"/>
      <c r="BU68" s="392"/>
      <c r="BV68" s="392"/>
    </row>
    <row r="69" spans="63:74" x14ac:dyDescent="0.2">
      <c r="BK69" s="392"/>
      <c r="BL69" s="392"/>
      <c r="BM69" s="392"/>
      <c r="BN69" s="392"/>
      <c r="BO69" s="392"/>
      <c r="BP69" s="392"/>
      <c r="BQ69" s="392"/>
      <c r="BR69" s="392"/>
      <c r="BS69" s="392"/>
      <c r="BT69" s="392"/>
      <c r="BU69" s="392"/>
      <c r="BV69" s="392"/>
    </row>
    <row r="70" spans="63:74" x14ac:dyDescent="0.2">
      <c r="BK70" s="392"/>
      <c r="BL70" s="392"/>
      <c r="BM70" s="392"/>
      <c r="BN70" s="392"/>
      <c r="BO70" s="392"/>
      <c r="BP70" s="392"/>
      <c r="BQ70" s="392"/>
      <c r="BR70" s="392"/>
      <c r="BS70" s="392"/>
      <c r="BT70" s="392"/>
      <c r="BU70" s="392"/>
      <c r="BV70" s="392"/>
    </row>
    <row r="71" spans="63:74" x14ac:dyDescent="0.2">
      <c r="BK71" s="392"/>
      <c r="BL71" s="392"/>
      <c r="BM71" s="392"/>
      <c r="BN71" s="392"/>
      <c r="BO71" s="392"/>
      <c r="BP71" s="392"/>
      <c r="BQ71" s="392"/>
      <c r="BR71" s="392"/>
      <c r="BS71" s="392"/>
      <c r="BT71" s="392"/>
      <c r="BU71" s="392"/>
      <c r="BV71" s="392"/>
    </row>
    <row r="72" spans="63:74" x14ac:dyDescent="0.2">
      <c r="BK72" s="392"/>
      <c r="BL72" s="392"/>
      <c r="BM72" s="392"/>
      <c r="BN72" s="392"/>
      <c r="BO72" s="392"/>
      <c r="BP72" s="392"/>
      <c r="BQ72" s="392"/>
      <c r="BR72" s="392"/>
      <c r="BS72" s="392"/>
      <c r="BT72" s="392"/>
      <c r="BU72" s="392"/>
      <c r="BV72" s="392"/>
    </row>
    <row r="73" spans="63:74" x14ac:dyDescent="0.2">
      <c r="BK73" s="392"/>
      <c r="BL73" s="392"/>
      <c r="BM73" s="392"/>
      <c r="BN73" s="392"/>
      <c r="BO73" s="392"/>
      <c r="BP73" s="392"/>
      <c r="BQ73" s="392"/>
      <c r="BR73" s="392"/>
      <c r="BS73" s="392"/>
      <c r="BT73" s="392"/>
      <c r="BU73" s="392"/>
      <c r="BV73" s="392"/>
    </row>
    <row r="74" spans="63:74" x14ac:dyDescent="0.2">
      <c r="BK74" s="392"/>
      <c r="BL74" s="392"/>
      <c r="BM74" s="392"/>
      <c r="BN74" s="392"/>
      <c r="BO74" s="392"/>
      <c r="BP74" s="392"/>
      <c r="BQ74" s="392"/>
      <c r="BR74" s="392"/>
      <c r="BS74" s="392"/>
      <c r="BT74" s="392"/>
      <c r="BU74" s="392"/>
      <c r="BV74" s="392"/>
    </row>
    <row r="75" spans="63:74" x14ac:dyDescent="0.2">
      <c r="BK75" s="392"/>
      <c r="BL75" s="392"/>
      <c r="BM75" s="392"/>
      <c r="BN75" s="392"/>
      <c r="BO75" s="392"/>
      <c r="BP75" s="392"/>
      <c r="BQ75" s="392"/>
      <c r="BR75" s="392"/>
      <c r="BS75" s="392"/>
      <c r="BT75" s="392"/>
      <c r="BU75" s="392"/>
      <c r="BV75" s="392"/>
    </row>
    <row r="76" spans="63:74" x14ac:dyDescent="0.2">
      <c r="BK76" s="392"/>
      <c r="BL76" s="392"/>
      <c r="BM76" s="392"/>
      <c r="BN76" s="392"/>
      <c r="BO76" s="392"/>
      <c r="BP76" s="392"/>
      <c r="BQ76" s="392"/>
      <c r="BR76" s="392"/>
      <c r="BS76" s="392"/>
      <c r="BT76" s="392"/>
      <c r="BU76" s="392"/>
      <c r="BV76" s="392"/>
    </row>
    <row r="77" spans="63:74" x14ac:dyDescent="0.2">
      <c r="BK77" s="392"/>
      <c r="BL77" s="392"/>
      <c r="BM77" s="392"/>
      <c r="BN77" s="392"/>
      <c r="BO77" s="392"/>
      <c r="BP77" s="392"/>
      <c r="BQ77" s="392"/>
      <c r="BR77" s="392"/>
      <c r="BS77" s="392"/>
      <c r="BT77" s="392"/>
      <c r="BU77" s="392"/>
      <c r="BV77" s="392"/>
    </row>
    <row r="78" spans="63:74" x14ac:dyDescent="0.2">
      <c r="BK78" s="392"/>
      <c r="BL78" s="392"/>
      <c r="BM78" s="392"/>
      <c r="BN78" s="392"/>
      <c r="BO78" s="392"/>
      <c r="BP78" s="392"/>
      <c r="BQ78" s="392"/>
      <c r="BR78" s="392"/>
      <c r="BS78" s="392"/>
      <c r="BT78" s="392"/>
      <c r="BU78" s="392"/>
      <c r="BV78" s="392"/>
    </row>
    <row r="79" spans="63:74" x14ac:dyDescent="0.2">
      <c r="BK79" s="392"/>
      <c r="BL79" s="392"/>
      <c r="BM79" s="392"/>
      <c r="BN79" s="392"/>
      <c r="BO79" s="392"/>
      <c r="BP79" s="392"/>
      <c r="BQ79" s="392"/>
      <c r="BR79" s="392"/>
      <c r="BS79" s="392"/>
      <c r="BT79" s="392"/>
      <c r="BU79" s="392"/>
      <c r="BV79" s="392"/>
    </row>
    <row r="80" spans="63:74" x14ac:dyDescent="0.2">
      <c r="BK80" s="392"/>
      <c r="BL80" s="392"/>
      <c r="BM80" s="392"/>
      <c r="BN80" s="392"/>
      <c r="BO80" s="392"/>
      <c r="BP80" s="392"/>
      <c r="BQ80" s="392"/>
      <c r="BR80" s="392"/>
      <c r="BS80" s="392"/>
      <c r="BT80" s="392"/>
      <c r="BU80" s="392"/>
      <c r="BV80" s="392"/>
    </row>
    <row r="81" spans="63:74" x14ac:dyDescent="0.2">
      <c r="BK81" s="392"/>
      <c r="BL81" s="392"/>
      <c r="BM81" s="392"/>
      <c r="BN81" s="392"/>
      <c r="BO81" s="392"/>
      <c r="BP81" s="392"/>
      <c r="BQ81" s="392"/>
      <c r="BR81" s="392"/>
      <c r="BS81" s="392"/>
      <c r="BT81" s="392"/>
      <c r="BU81" s="392"/>
      <c r="BV81" s="392"/>
    </row>
    <row r="82" spans="63:74" x14ac:dyDescent="0.2">
      <c r="BK82" s="392"/>
      <c r="BL82" s="392"/>
      <c r="BM82" s="392"/>
      <c r="BN82" s="392"/>
      <c r="BO82" s="392"/>
      <c r="BP82" s="392"/>
      <c r="BQ82" s="392"/>
      <c r="BR82" s="392"/>
      <c r="BS82" s="392"/>
      <c r="BT82" s="392"/>
      <c r="BU82" s="392"/>
      <c r="BV82" s="392"/>
    </row>
    <row r="83" spans="63:74" x14ac:dyDescent="0.2">
      <c r="BK83" s="392"/>
      <c r="BL83" s="392"/>
      <c r="BM83" s="392"/>
      <c r="BN83" s="392"/>
      <c r="BO83" s="392"/>
      <c r="BP83" s="392"/>
      <c r="BQ83" s="392"/>
      <c r="BR83" s="392"/>
      <c r="BS83" s="392"/>
      <c r="BT83" s="392"/>
      <c r="BU83" s="392"/>
      <c r="BV83" s="392"/>
    </row>
    <row r="84" spans="63:74" x14ac:dyDescent="0.2">
      <c r="BK84" s="392"/>
      <c r="BL84" s="392"/>
      <c r="BM84" s="392"/>
      <c r="BN84" s="392"/>
      <c r="BO84" s="392"/>
      <c r="BP84" s="392"/>
      <c r="BQ84" s="392"/>
      <c r="BR84" s="392"/>
      <c r="BS84" s="392"/>
      <c r="BT84" s="392"/>
      <c r="BU84" s="392"/>
      <c r="BV84" s="392"/>
    </row>
    <row r="85" spans="63:74" x14ac:dyDescent="0.2">
      <c r="BK85" s="392"/>
      <c r="BL85" s="392"/>
      <c r="BM85" s="392"/>
      <c r="BN85" s="392"/>
      <c r="BO85" s="392"/>
      <c r="BP85" s="392"/>
      <c r="BQ85" s="392"/>
      <c r="BR85" s="392"/>
      <c r="BS85" s="392"/>
      <c r="BT85" s="392"/>
      <c r="BU85" s="392"/>
      <c r="BV85" s="392"/>
    </row>
    <row r="86" spans="63:74" x14ac:dyDescent="0.2">
      <c r="BK86" s="392"/>
      <c r="BL86" s="392"/>
      <c r="BM86" s="392"/>
      <c r="BN86" s="392"/>
      <c r="BO86" s="392"/>
      <c r="BP86" s="392"/>
      <c r="BQ86" s="392"/>
      <c r="BR86" s="392"/>
      <c r="BS86" s="392"/>
      <c r="BT86" s="392"/>
      <c r="BU86" s="392"/>
      <c r="BV86" s="392"/>
    </row>
    <row r="87" spans="63:74" x14ac:dyDescent="0.2">
      <c r="BK87" s="392"/>
      <c r="BL87" s="392"/>
      <c r="BM87" s="392"/>
      <c r="BN87" s="392"/>
      <c r="BO87" s="392"/>
      <c r="BP87" s="392"/>
      <c r="BQ87" s="392"/>
      <c r="BR87" s="392"/>
      <c r="BS87" s="392"/>
      <c r="BT87" s="392"/>
      <c r="BU87" s="392"/>
      <c r="BV87" s="392"/>
    </row>
    <row r="88" spans="63:74" x14ac:dyDescent="0.2">
      <c r="BK88" s="392"/>
      <c r="BL88" s="392"/>
      <c r="BM88" s="392"/>
      <c r="BN88" s="392"/>
      <c r="BO88" s="392"/>
      <c r="BP88" s="392"/>
      <c r="BQ88" s="392"/>
      <c r="BR88" s="392"/>
      <c r="BS88" s="392"/>
      <c r="BT88" s="392"/>
      <c r="BU88" s="392"/>
      <c r="BV88" s="392"/>
    </row>
    <row r="89" spans="63:74" x14ac:dyDescent="0.2">
      <c r="BK89" s="392"/>
      <c r="BL89" s="392"/>
      <c r="BM89" s="392"/>
      <c r="BN89" s="392"/>
      <c r="BO89" s="392"/>
      <c r="BP89" s="392"/>
      <c r="BQ89" s="392"/>
      <c r="BR89" s="392"/>
      <c r="BS89" s="392"/>
      <c r="BT89" s="392"/>
      <c r="BU89" s="392"/>
      <c r="BV89" s="392"/>
    </row>
    <row r="90" spans="63:74" x14ac:dyDescent="0.2">
      <c r="BK90" s="392"/>
      <c r="BL90" s="392"/>
      <c r="BM90" s="392"/>
      <c r="BN90" s="392"/>
      <c r="BO90" s="392"/>
      <c r="BP90" s="392"/>
      <c r="BQ90" s="392"/>
      <c r="BR90" s="392"/>
      <c r="BS90" s="392"/>
      <c r="BT90" s="392"/>
      <c r="BU90" s="392"/>
      <c r="BV90" s="392"/>
    </row>
    <row r="91" spans="63:74" x14ac:dyDescent="0.2">
      <c r="BK91" s="392"/>
      <c r="BL91" s="392"/>
      <c r="BM91" s="392"/>
      <c r="BN91" s="392"/>
      <c r="BO91" s="392"/>
      <c r="BP91" s="392"/>
      <c r="BQ91" s="392"/>
      <c r="BR91" s="392"/>
      <c r="BS91" s="392"/>
      <c r="BT91" s="392"/>
      <c r="BU91" s="392"/>
      <c r="BV91" s="392"/>
    </row>
    <row r="92" spans="63:74" x14ac:dyDescent="0.2">
      <c r="BK92" s="392"/>
      <c r="BL92" s="392"/>
      <c r="BM92" s="392"/>
      <c r="BN92" s="392"/>
      <c r="BO92" s="392"/>
      <c r="BP92" s="392"/>
      <c r="BQ92" s="392"/>
      <c r="BR92" s="392"/>
      <c r="BS92" s="392"/>
      <c r="BT92" s="392"/>
      <c r="BU92" s="392"/>
      <c r="BV92" s="392"/>
    </row>
    <row r="93" spans="63:74" x14ac:dyDescent="0.2">
      <c r="BK93" s="392"/>
      <c r="BL93" s="392"/>
      <c r="BM93" s="392"/>
      <c r="BN93" s="392"/>
      <c r="BO93" s="392"/>
      <c r="BP93" s="392"/>
      <c r="BQ93" s="392"/>
      <c r="BR93" s="392"/>
      <c r="BS93" s="392"/>
      <c r="BT93" s="392"/>
      <c r="BU93" s="392"/>
      <c r="BV93" s="392"/>
    </row>
    <row r="94" spans="63:74" x14ac:dyDescent="0.2">
      <c r="BK94" s="392"/>
      <c r="BL94" s="392"/>
      <c r="BM94" s="392"/>
      <c r="BN94" s="392"/>
      <c r="BO94" s="392"/>
      <c r="BP94" s="392"/>
      <c r="BQ94" s="392"/>
      <c r="BR94" s="392"/>
      <c r="BS94" s="392"/>
      <c r="BT94" s="392"/>
      <c r="BU94" s="392"/>
      <c r="BV94" s="392"/>
    </row>
    <row r="95" spans="63:74" x14ac:dyDescent="0.2">
      <c r="BK95" s="392"/>
      <c r="BL95" s="392"/>
      <c r="BM95" s="392"/>
      <c r="BN95" s="392"/>
      <c r="BO95" s="392"/>
      <c r="BP95" s="392"/>
      <c r="BQ95" s="392"/>
      <c r="BR95" s="392"/>
      <c r="BS95" s="392"/>
      <c r="BT95" s="392"/>
      <c r="BU95" s="392"/>
      <c r="BV95" s="392"/>
    </row>
    <row r="96" spans="63:74" x14ac:dyDescent="0.2">
      <c r="BK96" s="392"/>
      <c r="BL96" s="392"/>
      <c r="BM96" s="392"/>
      <c r="BN96" s="392"/>
      <c r="BO96" s="392"/>
      <c r="BP96" s="392"/>
      <c r="BQ96" s="392"/>
      <c r="BR96" s="392"/>
      <c r="BS96" s="392"/>
      <c r="BT96" s="392"/>
      <c r="BU96" s="392"/>
      <c r="BV96" s="392"/>
    </row>
    <row r="97" spans="63:74" x14ac:dyDescent="0.2">
      <c r="BK97" s="392"/>
      <c r="BL97" s="392"/>
      <c r="BM97" s="392"/>
      <c r="BN97" s="392"/>
      <c r="BO97" s="392"/>
      <c r="BP97" s="392"/>
      <c r="BQ97" s="392"/>
      <c r="BR97" s="392"/>
      <c r="BS97" s="392"/>
      <c r="BT97" s="392"/>
      <c r="BU97" s="392"/>
      <c r="BV97" s="392"/>
    </row>
    <row r="98" spans="63:74" x14ac:dyDescent="0.2">
      <c r="BK98" s="392"/>
      <c r="BL98" s="392"/>
      <c r="BM98" s="392"/>
      <c r="BN98" s="392"/>
      <c r="BO98" s="392"/>
      <c r="BP98" s="392"/>
      <c r="BQ98" s="392"/>
      <c r="BR98" s="392"/>
      <c r="BS98" s="392"/>
      <c r="BT98" s="392"/>
      <c r="BU98" s="392"/>
      <c r="BV98" s="392"/>
    </row>
    <row r="99" spans="63:74" x14ac:dyDescent="0.2">
      <c r="BK99" s="392"/>
      <c r="BL99" s="392"/>
      <c r="BM99" s="392"/>
      <c r="BN99" s="392"/>
      <c r="BO99" s="392"/>
      <c r="BP99" s="392"/>
      <c r="BQ99" s="392"/>
      <c r="BR99" s="392"/>
      <c r="BS99" s="392"/>
      <c r="BT99" s="392"/>
      <c r="BU99" s="392"/>
      <c r="BV99" s="392"/>
    </row>
    <row r="100" spans="63:74" x14ac:dyDescent="0.2">
      <c r="BK100" s="392"/>
      <c r="BL100" s="392"/>
      <c r="BM100" s="392"/>
      <c r="BN100" s="392"/>
      <c r="BO100" s="392"/>
      <c r="BP100" s="392"/>
      <c r="BQ100" s="392"/>
      <c r="BR100" s="392"/>
      <c r="BS100" s="392"/>
      <c r="BT100" s="392"/>
      <c r="BU100" s="392"/>
      <c r="BV100" s="392"/>
    </row>
    <row r="101" spans="63:74" x14ac:dyDescent="0.2">
      <c r="BK101" s="392"/>
      <c r="BL101" s="392"/>
      <c r="BM101" s="392"/>
      <c r="BN101" s="392"/>
      <c r="BO101" s="392"/>
      <c r="BP101" s="392"/>
      <c r="BQ101" s="392"/>
      <c r="BR101" s="392"/>
      <c r="BS101" s="392"/>
      <c r="BT101" s="392"/>
      <c r="BU101" s="392"/>
      <c r="BV101" s="392"/>
    </row>
    <row r="102" spans="63:74" x14ac:dyDescent="0.2">
      <c r="BK102" s="392"/>
      <c r="BL102" s="392"/>
      <c r="BM102" s="392"/>
      <c r="BN102" s="392"/>
      <c r="BO102" s="392"/>
      <c r="BP102" s="392"/>
      <c r="BQ102" s="392"/>
      <c r="BR102" s="392"/>
      <c r="BS102" s="392"/>
      <c r="BT102" s="392"/>
      <c r="BU102" s="392"/>
      <c r="BV102" s="392"/>
    </row>
    <row r="103" spans="63:74" x14ac:dyDescent="0.2">
      <c r="BK103" s="392"/>
      <c r="BL103" s="392"/>
      <c r="BM103" s="392"/>
      <c r="BN103" s="392"/>
      <c r="BO103" s="392"/>
      <c r="BP103" s="392"/>
      <c r="BQ103" s="392"/>
      <c r="BR103" s="392"/>
      <c r="BS103" s="392"/>
      <c r="BT103" s="392"/>
      <c r="BU103" s="392"/>
      <c r="BV103" s="392"/>
    </row>
    <row r="104" spans="63:74" x14ac:dyDescent="0.2">
      <c r="BK104" s="392"/>
      <c r="BL104" s="392"/>
      <c r="BM104" s="392"/>
      <c r="BN104" s="392"/>
      <c r="BO104" s="392"/>
      <c r="BP104" s="392"/>
      <c r="BQ104" s="392"/>
      <c r="BR104" s="392"/>
      <c r="BS104" s="392"/>
      <c r="BT104" s="392"/>
      <c r="BU104" s="392"/>
      <c r="BV104" s="392"/>
    </row>
    <row r="105" spans="63:74" x14ac:dyDescent="0.2">
      <c r="BK105" s="392"/>
      <c r="BL105" s="392"/>
      <c r="BM105" s="392"/>
      <c r="BN105" s="392"/>
      <c r="BO105" s="392"/>
      <c r="BP105" s="392"/>
      <c r="BQ105" s="392"/>
      <c r="BR105" s="392"/>
      <c r="BS105" s="392"/>
      <c r="BT105" s="392"/>
      <c r="BU105" s="392"/>
      <c r="BV105" s="392"/>
    </row>
    <row r="106" spans="63:74" x14ac:dyDescent="0.2">
      <c r="BK106" s="392"/>
      <c r="BL106" s="392"/>
      <c r="BM106" s="392"/>
      <c r="BN106" s="392"/>
      <c r="BO106" s="392"/>
      <c r="BP106" s="392"/>
      <c r="BQ106" s="392"/>
      <c r="BR106" s="392"/>
      <c r="BS106" s="392"/>
      <c r="BT106" s="392"/>
      <c r="BU106" s="392"/>
      <c r="BV106" s="392"/>
    </row>
    <row r="107" spans="63:74" x14ac:dyDescent="0.2">
      <c r="BK107" s="392"/>
      <c r="BL107" s="392"/>
      <c r="BM107" s="392"/>
      <c r="BN107" s="392"/>
      <c r="BO107" s="392"/>
      <c r="BP107" s="392"/>
      <c r="BQ107" s="392"/>
      <c r="BR107" s="392"/>
      <c r="BS107" s="392"/>
      <c r="BT107" s="392"/>
      <c r="BU107" s="392"/>
      <c r="BV107" s="392"/>
    </row>
    <row r="108" spans="63:74" x14ac:dyDescent="0.2">
      <c r="BK108" s="392"/>
      <c r="BL108" s="392"/>
      <c r="BM108" s="392"/>
      <c r="BN108" s="392"/>
      <c r="BO108" s="392"/>
      <c r="BP108" s="392"/>
      <c r="BQ108" s="392"/>
      <c r="BR108" s="392"/>
      <c r="BS108" s="392"/>
      <c r="BT108" s="392"/>
      <c r="BU108" s="392"/>
      <c r="BV108" s="392"/>
    </row>
    <row r="109" spans="63:74" x14ac:dyDescent="0.2">
      <c r="BK109" s="392"/>
      <c r="BL109" s="392"/>
      <c r="BM109" s="392"/>
      <c r="BN109" s="392"/>
      <c r="BO109" s="392"/>
      <c r="BP109" s="392"/>
      <c r="BQ109" s="392"/>
      <c r="BR109" s="392"/>
      <c r="BS109" s="392"/>
      <c r="BT109" s="392"/>
      <c r="BU109" s="392"/>
      <c r="BV109" s="392"/>
    </row>
    <row r="110" spans="63:74" x14ac:dyDescent="0.2">
      <c r="BK110" s="392"/>
      <c r="BL110" s="392"/>
      <c r="BM110" s="392"/>
      <c r="BN110" s="392"/>
      <c r="BO110" s="392"/>
      <c r="BP110" s="392"/>
      <c r="BQ110" s="392"/>
      <c r="BR110" s="392"/>
      <c r="BS110" s="392"/>
      <c r="BT110" s="392"/>
      <c r="BU110" s="392"/>
      <c r="BV110" s="392"/>
    </row>
    <row r="111" spans="63:74" x14ac:dyDescent="0.2">
      <c r="BK111" s="392"/>
      <c r="BL111" s="392"/>
      <c r="BM111" s="392"/>
      <c r="BN111" s="392"/>
      <c r="BO111" s="392"/>
      <c r="BP111" s="392"/>
      <c r="BQ111" s="392"/>
      <c r="BR111" s="392"/>
      <c r="BS111" s="392"/>
      <c r="BT111" s="392"/>
      <c r="BU111" s="392"/>
      <c r="BV111" s="392"/>
    </row>
    <row r="112" spans="63:74" x14ac:dyDescent="0.2">
      <c r="BK112" s="392"/>
      <c r="BL112" s="392"/>
      <c r="BM112" s="392"/>
      <c r="BN112" s="392"/>
      <c r="BO112" s="392"/>
      <c r="BP112" s="392"/>
      <c r="BQ112" s="392"/>
      <c r="BR112" s="392"/>
      <c r="BS112" s="392"/>
      <c r="BT112" s="392"/>
      <c r="BU112" s="392"/>
      <c r="BV112" s="392"/>
    </row>
    <row r="113" spans="63:74" x14ac:dyDescent="0.2">
      <c r="BK113" s="392"/>
      <c r="BL113" s="392"/>
      <c r="BM113" s="392"/>
      <c r="BN113" s="392"/>
      <c r="BO113" s="392"/>
      <c r="BP113" s="392"/>
      <c r="BQ113" s="392"/>
      <c r="BR113" s="392"/>
      <c r="BS113" s="392"/>
      <c r="BT113" s="392"/>
      <c r="BU113" s="392"/>
      <c r="BV113" s="392"/>
    </row>
    <row r="114" spans="63:74" x14ac:dyDescent="0.2">
      <c r="BK114" s="392"/>
      <c r="BL114" s="392"/>
      <c r="BM114" s="392"/>
      <c r="BN114" s="392"/>
      <c r="BO114" s="392"/>
      <c r="BP114" s="392"/>
      <c r="BQ114" s="392"/>
      <c r="BR114" s="392"/>
      <c r="BS114" s="392"/>
      <c r="BT114" s="392"/>
      <c r="BU114" s="392"/>
      <c r="BV114" s="392"/>
    </row>
    <row r="115" spans="63:74" x14ac:dyDescent="0.2">
      <c r="BK115" s="392"/>
      <c r="BL115" s="392"/>
      <c r="BM115" s="392"/>
      <c r="BN115" s="392"/>
      <c r="BO115" s="392"/>
      <c r="BP115" s="392"/>
      <c r="BQ115" s="392"/>
      <c r="BR115" s="392"/>
      <c r="BS115" s="392"/>
      <c r="BT115" s="392"/>
      <c r="BU115" s="392"/>
      <c r="BV115" s="392"/>
    </row>
    <row r="116" spans="63:74" x14ac:dyDescent="0.2">
      <c r="BK116" s="392"/>
      <c r="BL116" s="392"/>
      <c r="BM116" s="392"/>
      <c r="BN116" s="392"/>
      <c r="BO116" s="392"/>
      <c r="BP116" s="392"/>
      <c r="BQ116" s="392"/>
      <c r="BR116" s="392"/>
      <c r="BS116" s="392"/>
      <c r="BT116" s="392"/>
      <c r="BU116" s="392"/>
      <c r="BV116" s="392"/>
    </row>
    <row r="117" spans="63:74" x14ac:dyDescent="0.2">
      <c r="BK117" s="392"/>
      <c r="BL117" s="392"/>
      <c r="BM117" s="392"/>
      <c r="BN117" s="392"/>
      <c r="BO117" s="392"/>
      <c r="BP117" s="392"/>
      <c r="BQ117" s="392"/>
      <c r="BR117" s="392"/>
      <c r="BS117" s="392"/>
      <c r="BT117" s="392"/>
      <c r="BU117" s="392"/>
      <c r="BV117" s="392"/>
    </row>
    <row r="118" spans="63:74" x14ac:dyDescent="0.2">
      <c r="BK118" s="392"/>
      <c r="BL118" s="392"/>
      <c r="BM118" s="392"/>
      <c r="BN118" s="392"/>
      <c r="BO118" s="392"/>
      <c r="BP118" s="392"/>
      <c r="BQ118" s="392"/>
      <c r="BR118" s="392"/>
      <c r="BS118" s="392"/>
      <c r="BT118" s="392"/>
      <c r="BU118" s="392"/>
      <c r="BV118" s="392"/>
    </row>
    <row r="119" spans="63:74" x14ac:dyDescent="0.2">
      <c r="BK119" s="392"/>
      <c r="BL119" s="392"/>
      <c r="BM119" s="392"/>
      <c r="BN119" s="392"/>
      <c r="BO119" s="392"/>
      <c r="BP119" s="392"/>
      <c r="BQ119" s="392"/>
      <c r="BR119" s="392"/>
      <c r="BS119" s="392"/>
      <c r="BT119" s="392"/>
      <c r="BU119" s="392"/>
      <c r="BV119" s="392"/>
    </row>
    <row r="120" spans="63:74" x14ac:dyDescent="0.2">
      <c r="BK120" s="392"/>
      <c r="BL120" s="392"/>
      <c r="BM120" s="392"/>
      <c r="BN120" s="392"/>
      <c r="BO120" s="392"/>
      <c r="BP120" s="392"/>
      <c r="BQ120" s="392"/>
      <c r="BR120" s="392"/>
      <c r="BS120" s="392"/>
      <c r="BT120" s="392"/>
      <c r="BU120" s="392"/>
      <c r="BV120" s="392"/>
    </row>
    <row r="121" spans="63:74" x14ac:dyDescent="0.2">
      <c r="BK121" s="392"/>
      <c r="BL121" s="392"/>
      <c r="BM121" s="392"/>
      <c r="BN121" s="392"/>
      <c r="BO121" s="392"/>
      <c r="BP121" s="392"/>
      <c r="BQ121" s="392"/>
      <c r="BR121" s="392"/>
      <c r="BS121" s="392"/>
      <c r="BT121" s="392"/>
      <c r="BU121" s="392"/>
      <c r="BV121" s="392"/>
    </row>
    <row r="122" spans="63:74" x14ac:dyDescent="0.2">
      <c r="BK122" s="392"/>
      <c r="BL122" s="392"/>
      <c r="BM122" s="392"/>
      <c r="BN122" s="392"/>
      <c r="BO122" s="392"/>
      <c r="BP122" s="392"/>
      <c r="BQ122" s="392"/>
      <c r="BR122" s="392"/>
      <c r="BS122" s="392"/>
      <c r="BT122" s="392"/>
      <c r="BU122" s="392"/>
      <c r="BV122" s="392"/>
    </row>
    <row r="123" spans="63:74" x14ac:dyDescent="0.2">
      <c r="BK123" s="392"/>
      <c r="BL123" s="392"/>
      <c r="BM123" s="392"/>
      <c r="BN123" s="392"/>
      <c r="BO123" s="392"/>
      <c r="BP123" s="392"/>
      <c r="BQ123" s="392"/>
      <c r="BR123" s="392"/>
      <c r="BS123" s="392"/>
      <c r="BT123" s="392"/>
      <c r="BU123" s="392"/>
      <c r="BV123" s="392"/>
    </row>
    <row r="124" spans="63:74" x14ac:dyDescent="0.2">
      <c r="BK124" s="392"/>
      <c r="BL124" s="392"/>
      <c r="BM124" s="392"/>
      <c r="BN124" s="392"/>
      <c r="BO124" s="392"/>
      <c r="BP124" s="392"/>
      <c r="BQ124" s="392"/>
      <c r="BR124" s="392"/>
      <c r="BS124" s="392"/>
      <c r="BT124" s="392"/>
      <c r="BU124" s="392"/>
      <c r="BV124" s="392"/>
    </row>
    <row r="125" spans="63:74" x14ac:dyDescent="0.2">
      <c r="BK125" s="392"/>
      <c r="BL125" s="392"/>
      <c r="BM125" s="392"/>
      <c r="BN125" s="392"/>
      <c r="BO125" s="392"/>
      <c r="BP125" s="392"/>
      <c r="BQ125" s="392"/>
      <c r="BR125" s="392"/>
      <c r="BS125" s="392"/>
      <c r="BT125" s="392"/>
      <c r="BU125" s="392"/>
      <c r="BV125" s="392"/>
    </row>
    <row r="126" spans="63:74" x14ac:dyDescent="0.2">
      <c r="BK126" s="392"/>
      <c r="BL126" s="392"/>
      <c r="BM126" s="392"/>
      <c r="BN126" s="392"/>
      <c r="BO126" s="392"/>
      <c r="BP126" s="392"/>
      <c r="BQ126" s="392"/>
      <c r="BR126" s="392"/>
      <c r="BS126" s="392"/>
      <c r="BT126" s="392"/>
      <c r="BU126" s="392"/>
      <c r="BV126" s="392"/>
    </row>
    <row r="127" spans="63:74" x14ac:dyDescent="0.2">
      <c r="BK127" s="392"/>
      <c r="BL127" s="392"/>
      <c r="BM127" s="392"/>
      <c r="BN127" s="392"/>
      <c r="BO127" s="392"/>
      <c r="BP127" s="392"/>
      <c r="BQ127" s="392"/>
      <c r="BR127" s="392"/>
      <c r="BS127" s="392"/>
      <c r="BT127" s="392"/>
      <c r="BU127" s="392"/>
      <c r="BV127" s="392"/>
    </row>
    <row r="128" spans="63: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5" activePane="bottomRight" state="frozen"/>
      <selection activeCell="BC15" sqref="BC15"/>
      <selection pane="topRight" activeCell="BC15" sqref="BC15"/>
      <selection pane="bottomLeft" activeCell="BC15" sqref="BC15"/>
      <selection pane="bottomRight" activeCell="AZ46" sqref="AZ46"/>
    </sheetView>
  </sheetViews>
  <sheetFormatPr defaultColWidth="9.5703125" defaultRowHeight="11.25" x14ac:dyDescent="0.2"/>
  <cols>
    <col min="1" max="1" width="11.5703125" style="89" customWidth="1"/>
    <col min="2" max="2" width="27.42578125" style="89" customWidth="1"/>
    <col min="3" max="50" width="6.5703125" style="89" customWidth="1"/>
    <col min="51" max="57" width="6.5703125" style="388" customWidth="1"/>
    <col min="58" max="58" width="6.5703125" style="688" customWidth="1"/>
    <col min="59" max="62" width="6.5703125" style="388" customWidth="1"/>
    <col min="63" max="74" width="6.5703125" style="89" customWidth="1"/>
    <col min="75" max="16384" width="9.5703125" style="89"/>
  </cols>
  <sheetData>
    <row r="1" spans="1:74" ht="14.85" customHeight="1" x14ac:dyDescent="0.2">
      <c r="A1" s="770" t="s">
        <v>1021</v>
      </c>
      <c r="B1" s="815" t="s">
        <v>254</v>
      </c>
      <c r="C1" s="816"/>
      <c r="D1" s="816"/>
      <c r="E1" s="816"/>
      <c r="F1" s="816"/>
      <c r="G1" s="816"/>
      <c r="H1" s="816"/>
      <c r="I1" s="816"/>
      <c r="J1" s="816"/>
      <c r="K1" s="816"/>
      <c r="L1" s="816"/>
      <c r="M1" s="816"/>
      <c r="N1" s="816"/>
      <c r="O1" s="816"/>
      <c r="P1" s="816"/>
      <c r="Q1" s="816"/>
      <c r="R1" s="816"/>
      <c r="S1" s="816"/>
      <c r="T1" s="816"/>
      <c r="U1" s="816"/>
      <c r="V1" s="816"/>
      <c r="W1" s="816"/>
      <c r="X1" s="816"/>
      <c r="Y1" s="816"/>
      <c r="Z1" s="816"/>
      <c r="AA1" s="816"/>
      <c r="AB1" s="816"/>
      <c r="AC1" s="816"/>
      <c r="AD1" s="816"/>
      <c r="AE1" s="816"/>
      <c r="AF1" s="816"/>
      <c r="AG1" s="816"/>
      <c r="AH1" s="816"/>
      <c r="AI1" s="816"/>
      <c r="AJ1" s="816"/>
      <c r="AK1" s="816"/>
      <c r="AL1" s="816"/>
      <c r="AM1" s="303"/>
    </row>
    <row r="2" spans="1:74" s="72" customFormat="1" ht="12.75" x14ac:dyDescent="0.2">
      <c r="A2" s="771"/>
      <c r="B2" s="542" t="str">
        <f>"U.S. Energy Information Administration  |  Short-Term Energy Outlook  - "&amp;Dates!D1</f>
        <v>U.S. Energy Information Administration  |  Short-Term Energy Outlook  - July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396"/>
      <c r="BE2" s="396"/>
      <c r="BF2" s="678"/>
      <c r="BG2" s="396"/>
      <c r="BH2" s="396"/>
      <c r="BI2" s="396"/>
      <c r="BJ2" s="396"/>
    </row>
    <row r="3" spans="1:74" s="12" customFormat="1" ht="12.75" x14ac:dyDescent="0.2">
      <c r="A3" s="14"/>
      <c r="B3" s="15"/>
      <c r="C3" s="779">
        <f>Dates!D3</f>
        <v>2012</v>
      </c>
      <c r="D3" s="775"/>
      <c r="E3" s="775"/>
      <c r="F3" s="775"/>
      <c r="G3" s="775"/>
      <c r="H3" s="775"/>
      <c r="I3" s="775"/>
      <c r="J3" s="775"/>
      <c r="K3" s="775"/>
      <c r="L3" s="775"/>
      <c r="M3" s="775"/>
      <c r="N3" s="776"/>
      <c r="O3" s="779">
        <f>C3+1</f>
        <v>2013</v>
      </c>
      <c r="P3" s="780"/>
      <c r="Q3" s="780"/>
      <c r="R3" s="780"/>
      <c r="S3" s="780"/>
      <c r="T3" s="780"/>
      <c r="U3" s="780"/>
      <c r="V3" s="780"/>
      <c r="W3" s="780"/>
      <c r="X3" s="775"/>
      <c r="Y3" s="775"/>
      <c r="Z3" s="776"/>
      <c r="AA3" s="772">
        <f>O3+1</f>
        <v>2014</v>
      </c>
      <c r="AB3" s="775"/>
      <c r="AC3" s="775"/>
      <c r="AD3" s="775"/>
      <c r="AE3" s="775"/>
      <c r="AF3" s="775"/>
      <c r="AG3" s="775"/>
      <c r="AH3" s="775"/>
      <c r="AI3" s="775"/>
      <c r="AJ3" s="775"/>
      <c r="AK3" s="775"/>
      <c r="AL3" s="776"/>
      <c r="AM3" s="772">
        <f>AA3+1</f>
        <v>2015</v>
      </c>
      <c r="AN3" s="775"/>
      <c r="AO3" s="775"/>
      <c r="AP3" s="775"/>
      <c r="AQ3" s="775"/>
      <c r="AR3" s="775"/>
      <c r="AS3" s="775"/>
      <c r="AT3" s="775"/>
      <c r="AU3" s="775"/>
      <c r="AV3" s="775"/>
      <c r="AW3" s="775"/>
      <c r="AX3" s="776"/>
      <c r="AY3" s="772">
        <f>AM3+1</f>
        <v>2016</v>
      </c>
      <c r="AZ3" s="773"/>
      <c r="BA3" s="773"/>
      <c r="BB3" s="773"/>
      <c r="BC3" s="773"/>
      <c r="BD3" s="773"/>
      <c r="BE3" s="773"/>
      <c r="BF3" s="773"/>
      <c r="BG3" s="773"/>
      <c r="BH3" s="773"/>
      <c r="BI3" s="773"/>
      <c r="BJ3" s="774"/>
      <c r="BK3" s="772">
        <f>AY3+1</f>
        <v>2017</v>
      </c>
      <c r="BL3" s="775"/>
      <c r="BM3" s="775"/>
      <c r="BN3" s="775"/>
      <c r="BO3" s="775"/>
      <c r="BP3" s="775"/>
      <c r="BQ3" s="775"/>
      <c r="BR3" s="775"/>
      <c r="BS3" s="775"/>
      <c r="BT3" s="775"/>
      <c r="BU3" s="775"/>
      <c r="BV3" s="77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90"/>
      <c r="B5" s="91" t="s">
        <v>236</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424"/>
      <c r="BE5" s="424"/>
      <c r="BF5" s="92"/>
      <c r="BG5" s="424"/>
      <c r="BH5" s="92"/>
      <c r="BI5" s="424"/>
      <c r="BJ5" s="424"/>
      <c r="BK5" s="424"/>
      <c r="BL5" s="424"/>
      <c r="BM5" s="424"/>
      <c r="BN5" s="424"/>
      <c r="BO5" s="424"/>
      <c r="BP5" s="424"/>
      <c r="BQ5" s="424"/>
      <c r="BR5" s="424"/>
      <c r="BS5" s="424"/>
      <c r="BT5" s="424"/>
      <c r="BU5" s="424"/>
      <c r="BV5" s="424"/>
    </row>
    <row r="6" spans="1:74" ht="11.1" customHeight="1" x14ac:dyDescent="0.2">
      <c r="A6" s="93" t="s">
        <v>216</v>
      </c>
      <c r="B6" s="199" t="s">
        <v>596</v>
      </c>
      <c r="C6" s="258">
        <v>95.101634000000004</v>
      </c>
      <c r="D6" s="258">
        <v>85.913982000000004</v>
      </c>
      <c r="E6" s="258">
        <v>85.849259000000004</v>
      </c>
      <c r="F6" s="258">
        <v>77.514076000000003</v>
      </c>
      <c r="G6" s="258">
        <v>81.716712999999999</v>
      </c>
      <c r="H6" s="258">
        <v>81.816274000000007</v>
      </c>
      <c r="I6" s="258">
        <v>86.320751999999999</v>
      </c>
      <c r="J6" s="258">
        <v>90.816376000000005</v>
      </c>
      <c r="K6" s="258">
        <v>81.818464000000006</v>
      </c>
      <c r="L6" s="258">
        <v>85.238606000000004</v>
      </c>
      <c r="M6" s="258">
        <v>84.147063000000003</v>
      </c>
      <c r="N6" s="258">
        <v>80.205219</v>
      </c>
      <c r="O6" s="258">
        <v>82.712567000000007</v>
      </c>
      <c r="P6" s="258">
        <v>77.586061999999998</v>
      </c>
      <c r="Q6" s="258">
        <v>84.567981000000003</v>
      </c>
      <c r="R6" s="258">
        <v>78.909121999999996</v>
      </c>
      <c r="S6" s="258">
        <v>83.270747</v>
      </c>
      <c r="T6" s="258">
        <v>81.031302999999994</v>
      </c>
      <c r="U6" s="258">
        <v>84.517932999999999</v>
      </c>
      <c r="V6" s="258">
        <v>90.199068999999994</v>
      </c>
      <c r="W6" s="258">
        <v>82.877616000000003</v>
      </c>
      <c r="X6" s="258">
        <v>80.602952000000002</v>
      </c>
      <c r="Y6" s="258">
        <v>80.576342999999994</v>
      </c>
      <c r="Z6" s="258">
        <v>77.990083999999996</v>
      </c>
      <c r="AA6" s="258">
        <v>82.992487999999994</v>
      </c>
      <c r="AB6" s="258">
        <v>75.319999999999993</v>
      </c>
      <c r="AC6" s="258">
        <v>86.958617000000004</v>
      </c>
      <c r="AD6" s="258">
        <v>82.981424000000004</v>
      </c>
      <c r="AE6" s="258">
        <v>83.793445000000006</v>
      </c>
      <c r="AF6" s="258">
        <v>79.068895999999995</v>
      </c>
      <c r="AG6" s="258">
        <v>84.448359999999994</v>
      </c>
      <c r="AH6" s="258">
        <v>87.346498999999994</v>
      </c>
      <c r="AI6" s="258">
        <v>83.581919999999997</v>
      </c>
      <c r="AJ6" s="258">
        <v>85.461708999999999</v>
      </c>
      <c r="AK6" s="258">
        <v>81.754810000000006</v>
      </c>
      <c r="AL6" s="258">
        <v>86.340590000000006</v>
      </c>
      <c r="AM6" s="258">
        <v>86.548214000000002</v>
      </c>
      <c r="AN6" s="258">
        <v>72.210072999999994</v>
      </c>
      <c r="AO6" s="258">
        <v>81.430333000000005</v>
      </c>
      <c r="AP6" s="258">
        <v>74.703721999999999</v>
      </c>
      <c r="AQ6" s="258">
        <v>69.941886999999994</v>
      </c>
      <c r="AR6" s="258">
        <v>66.484027999999995</v>
      </c>
      <c r="AS6" s="258">
        <v>76.618111999999996</v>
      </c>
      <c r="AT6" s="258">
        <v>82.776751000000004</v>
      </c>
      <c r="AU6" s="258">
        <v>77.867980000000003</v>
      </c>
      <c r="AV6" s="258">
        <v>75.454626000000005</v>
      </c>
      <c r="AW6" s="258">
        <v>68.430554999999998</v>
      </c>
      <c r="AX6" s="258">
        <v>62.903177999999997</v>
      </c>
      <c r="AY6" s="258">
        <v>60.499695000000003</v>
      </c>
      <c r="AZ6" s="258">
        <v>57.263176999999999</v>
      </c>
      <c r="BA6" s="258">
        <v>55.264828000000001</v>
      </c>
      <c r="BB6" s="258">
        <v>46.040219</v>
      </c>
      <c r="BC6" s="258">
        <v>50.612445000000001</v>
      </c>
      <c r="BD6" s="258">
        <v>57.028185000000001</v>
      </c>
      <c r="BE6" s="346">
        <v>58.285209999999999</v>
      </c>
      <c r="BF6" s="346">
        <v>71.126300000000001</v>
      </c>
      <c r="BG6" s="346">
        <v>70.396410000000003</v>
      </c>
      <c r="BH6" s="346">
        <v>65.498459999999994</v>
      </c>
      <c r="BI6" s="346">
        <v>62.170099999999998</v>
      </c>
      <c r="BJ6" s="346">
        <v>73.437179999999998</v>
      </c>
      <c r="BK6" s="346">
        <v>63.969900000000003</v>
      </c>
      <c r="BL6" s="346">
        <v>62.090119999999999</v>
      </c>
      <c r="BM6" s="346">
        <v>66.747050000000002</v>
      </c>
      <c r="BN6" s="346">
        <v>53.027160000000002</v>
      </c>
      <c r="BO6" s="346">
        <v>57.66189</v>
      </c>
      <c r="BP6" s="346">
        <v>61.359850000000002</v>
      </c>
      <c r="BQ6" s="346">
        <v>68.412859999999995</v>
      </c>
      <c r="BR6" s="346">
        <v>73.788259999999994</v>
      </c>
      <c r="BS6" s="346">
        <v>65.772199999999998</v>
      </c>
      <c r="BT6" s="346">
        <v>66.576359999999994</v>
      </c>
      <c r="BU6" s="346">
        <v>63.375309999999999</v>
      </c>
      <c r="BV6" s="346">
        <v>67.633510000000001</v>
      </c>
    </row>
    <row r="7" spans="1:74" ht="11.1" customHeight="1" x14ac:dyDescent="0.2">
      <c r="A7" s="93" t="s">
        <v>217</v>
      </c>
      <c r="B7" s="199" t="s">
        <v>597</v>
      </c>
      <c r="C7" s="258">
        <v>27.630471</v>
      </c>
      <c r="D7" s="258">
        <v>25.813575</v>
      </c>
      <c r="E7" s="258">
        <v>26.947158999999999</v>
      </c>
      <c r="F7" s="258">
        <v>24.933772000000001</v>
      </c>
      <c r="G7" s="258">
        <v>25.727108999999999</v>
      </c>
      <c r="H7" s="258">
        <v>24.937626000000002</v>
      </c>
      <c r="I7" s="258">
        <v>23.053591000000001</v>
      </c>
      <c r="J7" s="258">
        <v>24.436391</v>
      </c>
      <c r="K7" s="258">
        <v>21.517367</v>
      </c>
      <c r="L7" s="258">
        <v>23.354050999999998</v>
      </c>
      <c r="M7" s="258">
        <v>22.57929</v>
      </c>
      <c r="N7" s="258">
        <v>22.046035</v>
      </c>
      <c r="O7" s="258">
        <v>23.628101999999998</v>
      </c>
      <c r="P7" s="258">
        <v>22.163643</v>
      </c>
      <c r="Q7" s="258">
        <v>24.158142000000002</v>
      </c>
      <c r="R7" s="258">
        <v>23.071092</v>
      </c>
      <c r="S7" s="258">
        <v>24.346305999999998</v>
      </c>
      <c r="T7" s="258">
        <v>23.691516</v>
      </c>
      <c r="U7" s="258">
        <v>21.875997999999999</v>
      </c>
      <c r="V7" s="258">
        <v>23.346506999999999</v>
      </c>
      <c r="W7" s="258">
        <v>21.451450000000001</v>
      </c>
      <c r="X7" s="258">
        <v>21.500097</v>
      </c>
      <c r="Y7" s="258">
        <v>21.492981</v>
      </c>
      <c r="Z7" s="258">
        <v>20.803142000000001</v>
      </c>
      <c r="AA7" s="258">
        <v>22.854272000000002</v>
      </c>
      <c r="AB7" s="258">
        <v>20.741457</v>
      </c>
      <c r="AC7" s="258">
        <v>23.946491000000002</v>
      </c>
      <c r="AD7" s="258">
        <v>23.513995999999999</v>
      </c>
      <c r="AE7" s="258">
        <v>23.744069</v>
      </c>
      <c r="AF7" s="258">
        <v>22.405342000000001</v>
      </c>
      <c r="AG7" s="258">
        <v>22.352055</v>
      </c>
      <c r="AH7" s="258">
        <v>23.119143000000001</v>
      </c>
      <c r="AI7" s="258">
        <v>22.122758999999999</v>
      </c>
      <c r="AJ7" s="258">
        <v>21.485949000000002</v>
      </c>
      <c r="AK7" s="258">
        <v>20.554003999999999</v>
      </c>
      <c r="AL7" s="258">
        <v>21.706925999999999</v>
      </c>
      <c r="AM7" s="258">
        <v>22.432531999999998</v>
      </c>
      <c r="AN7" s="258">
        <v>18.716201000000002</v>
      </c>
      <c r="AO7" s="258">
        <v>21.106024999999999</v>
      </c>
      <c r="AP7" s="258">
        <v>19.336175000000001</v>
      </c>
      <c r="AQ7" s="258">
        <v>18.103632000000001</v>
      </c>
      <c r="AR7" s="258">
        <v>17.208644</v>
      </c>
      <c r="AS7" s="258">
        <v>18.259478000000001</v>
      </c>
      <c r="AT7" s="258">
        <v>19.727187000000001</v>
      </c>
      <c r="AU7" s="258">
        <v>18.557331000000001</v>
      </c>
      <c r="AV7" s="258">
        <v>18.441787000000001</v>
      </c>
      <c r="AW7" s="258">
        <v>16.753857</v>
      </c>
      <c r="AX7" s="258">
        <v>15.364573</v>
      </c>
      <c r="AY7" s="258">
        <v>15.489552</v>
      </c>
      <c r="AZ7" s="258">
        <v>14.660921</v>
      </c>
      <c r="BA7" s="258">
        <v>14.149285000000001</v>
      </c>
      <c r="BB7" s="258">
        <v>11.005957</v>
      </c>
      <c r="BC7" s="258">
        <v>12.099956000000001</v>
      </c>
      <c r="BD7" s="258">
        <v>13.816195</v>
      </c>
      <c r="BE7" s="346">
        <v>13.96575</v>
      </c>
      <c r="BF7" s="346">
        <v>18.203240000000001</v>
      </c>
      <c r="BG7" s="346">
        <v>17.912759999999999</v>
      </c>
      <c r="BH7" s="346">
        <v>16.777740000000001</v>
      </c>
      <c r="BI7" s="346">
        <v>15.64002</v>
      </c>
      <c r="BJ7" s="346">
        <v>18.940850000000001</v>
      </c>
      <c r="BK7" s="346">
        <v>16.865110000000001</v>
      </c>
      <c r="BL7" s="346">
        <v>16.726130000000001</v>
      </c>
      <c r="BM7" s="346">
        <v>18.21022</v>
      </c>
      <c r="BN7" s="346">
        <v>15.31385</v>
      </c>
      <c r="BO7" s="346">
        <v>16.44276</v>
      </c>
      <c r="BP7" s="346">
        <v>16.97982</v>
      </c>
      <c r="BQ7" s="346">
        <v>17.84055</v>
      </c>
      <c r="BR7" s="346">
        <v>18.509370000000001</v>
      </c>
      <c r="BS7" s="346">
        <v>16.916370000000001</v>
      </c>
      <c r="BT7" s="346">
        <v>16.77862</v>
      </c>
      <c r="BU7" s="346">
        <v>16.48499</v>
      </c>
      <c r="BV7" s="346">
        <v>16.869509999999998</v>
      </c>
    </row>
    <row r="8" spans="1:74" ht="11.1" customHeight="1" x14ac:dyDescent="0.2">
      <c r="A8" s="93" t="s">
        <v>218</v>
      </c>
      <c r="B8" s="199" t="s">
        <v>598</v>
      </c>
      <c r="C8" s="258">
        <v>15.388408999999999</v>
      </c>
      <c r="D8" s="258">
        <v>14.482832999999999</v>
      </c>
      <c r="E8" s="258">
        <v>15.028662000000001</v>
      </c>
      <c r="F8" s="258">
        <v>14.547551</v>
      </c>
      <c r="G8" s="258">
        <v>15.332924999999999</v>
      </c>
      <c r="H8" s="258">
        <v>14.297273000000001</v>
      </c>
      <c r="I8" s="258">
        <v>15.500301</v>
      </c>
      <c r="J8" s="258">
        <v>16.279358999999999</v>
      </c>
      <c r="K8" s="258">
        <v>14.596551</v>
      </c>
      <c r="L8" s="258">
        <v>15.364711</v>
      </c>
      <c r="M8" s="258">
        <v>14.864587</v>
      </c>
      <c r="N8" s="258">
        <v>14.55491</v>
      </c>
      <c r="O8" s="258">
        <v>15.412965</v>
      </c>
      <c r="P8" s="258">
        <v>14.457682</v>
      </c>
      <c r="Q8" s="258">
        <v>15.758732999999999</v>
      </c>
      <c r="R8" s="258">
        <v>14.670420999999999</v>
      </c>
      <c r="S8" s="258">
        <v>15.481297</v>
      </c>
      <c r="T8" s="258">
        <v>15.064968</v>
      </c>
      <c r="U8" s="258">
        <v>15.820671000000001</v>
      </c>
      <c r="V8" s="258">
        <v>16.884094999999999</v>
      </c>
      <c r="W8" s="258">
        <v>15.513631</v>
      </c>
      <c r="X8" s="258">
        <v>14.841317</v>
      </c>
      <c r="Y8" s="258">
        <v>14.836437</v>
      </c>
      <c r="Z8" s="258">
        <v>14.360258</v>
      </c>
      <c r="AA8" s="258">
        <v>15.660795</v>
      </c>
      <c r="AB8" s="258">
        <v>14.212994</v>
      </c>
      <c r="AC8" s="258">
        <v>16.409216000000001</v>
      </c>
      <c r="AD8" s="258">
        <v>15.114893</v>
      </c>
      <c r="AE8" s="258">
        <v>15.262801</v>
      </c>
      <c r="AF8" s="258">
        <v>14.402177999999999</v>
      </c>
      <c r="AG8" s="258">
        <v>16.311733</v>
      </c>
      <c r="AH8" s="258">
        <v>16.871535000000002</v>
      </c>
      <c r="AI8" s="258">
        <v>16.144366000000002</v>
      </c>
      <c r="AJ8" s="258">
        <v>16.269439999999999</v>
      </c>
      <c r="AK8" s="258">
        <v>15.56371</v>
      </c>
      <c r="AL8" s="258">
        <v>16.436706999999998</v>
      </c>
      <c r="AM8" s="258">
        <v>16.302237000000002</v>
      </c>
      <c r="AN8" s="258">
        <v>13.601514999999999</v>
      </c>
      <c r="AO8" s="258">
        <v>15.338222999999999</v>
      </c>
      <c r="AP8" s="258">
        <v>13.752045000000001</v>
      </c>
      <c r="AQ8" s="258">
        <v>12.875438000000001</v>
      </c>
      <c r="AR8" s="258">
        <v>12.238818</v>
      </c>
      <c r="AS8" s="258">
        <v>14.594752</v>
      </c>
      <c r="AT8" s="258">
        <v>15.767898000000001</v>
      </c>
      <c r="AU8" s="258">
        <v>14.832798</v>
      </c>
      <c r="AV8" s="258">
        <v>14.513806000000001</v>
      </c>
      <c r="AW8" s="258">
        <v>13.136207000000001</v>
      </c>
      <c r="AX8" s="258">
        <v>12.096318</v>
      </c>
      <c r="AY8" s="258">
        <v>12.901735</v>
      </c>
      <c r="AZ8" s="258">
        <v>12.211539999999999</v>
      </c>
      <c r="BA8" s="258">
        <v>11.785367000000001</v>
      </c>
      <c r="BB8" s="258">
        <v>8.4985040000000005</v>
      </c>
      <c r="BC8" s="258">
        <v>9.3819400000000002</v>
      </c>
      <c r="BD8" s="258">
        <v>10.705271</v>
      </c>
      <c r="BE8" s="346">
        <v>12.47203</v>
      </c>
      <c r="BF8" s="346">
        <v>15.562139999999999</v>
      </c>
      <c r="BG8" s="346">
        <v>15.29326</v>
      </c>
      <c r="BH8" s="346">
        <v>13.321300000000001</v>
      </c>
      <c r="BI8" s="346">
        <v>12.942539999999999</v>
      </c>
      <c r="BJ8" s="346">
        <v>15.03519</v>
      </c>
      <c r="BK8" s="346">
        <v>13.369339999999999</v>
      </c>
      <c r="BL8" s="346">
        <v>13.132020000000001</v>
      </c>
      <c r="BM8" s="346">
        <v>14.517200000000001</v>
      </c>
      <c r="BN8" s="346">
        <v>11.63754</v>
      </c>
      <c r="BO8" s="346">
        <v>13.12373</v>
      </c>
      <c r="BP8" s="346">
        <v>13.157069999999999</v>
      </c>
      <c r="BQ8" s="346">
        <v>14.66657</v>
      </c>
      <c r="BR8" s="346">
        <v>15.91743</v>
      </c>
      <c r="BS8" s="346">
        <v>14.69281</v>
      </c>
      <c r="BT8" s="346">
        <v>14.772589999999999</v>
      </c>
      <c r="BU8" s="346">
        <v>14.54191</v>
      </c>
      <c r="BV8" s="346">
        <v>14.835330000000001</v>
      </c>
    </row>
    <row r="9" spans="1:74" ht="11.1" customHeight="1" x14ac:dyDescent="0.2">
      <c r="A9" s="93" t="s">
        <v>219</v>
      </c>
      <c r="B9" s="199" t="s">
        <v>599</v>
      </c>
      <c r="C9" s="258">
        <v>52.082754000000001</v>
      </c>
      <c r="D9" s="258">
        <v>45.617573999999998</v>
      </c>
      <c r="E9" s="258">
        <v>43.873438</v>
      </c>
      <c r="F9" s="258">
        <v>38.032753</v>
      </c>
      <c r="G9" s="258">
        <v>40.656678999999997</v>
      </c>
      <c r="H9" s="258">
        <v>42.581375000000001</v>
      </c>
      <c r="I9" s="258">
        <v>47.766860000000001</v>
      </c>
      <c r="J9" s="258">
        <v>50.100625999999998</v>
      </c>
      <c r="K9" s="258">
        <v>45.704546000000001</v>
      </c>
      <c r="L9" s="258">
        <v>46.519843999999999</v>
      </c>
      <c r="M9" s="258">
        <v>46.703186000000002</v>
      </c>
      <c r="N9" s="258">
        <v>43.604273999999997</v>
      </c>
      <c r="O9" s="258">
        <v>43.671500000000002</v>
      </c>
      <c r="P9" s="258">
        <v>40.964737</v>
      </c>
      <c r="Q9" s="258">
        <v>44.651105999999999</v>
      </c>
      <c r="R9" s="258">
        <v>41.167608999999999</v>
      </c>
      <c r="S9" s="258">
        <v>43.443143999999997</v>
      </c>
      <c r="T9" s="258">
        <v>42.274819000000001</v>
      </c>
      <c r="U9" s="258">
        <v>46.821263999999999</v>
      </c>
      <c r="V9" s="258">
        <v>49.968466999999997</v>
      </c>
      <c r="W9" s="258">
        <v>45.912534999999998</v>
      </c>
      <c r="X9" s="258">
        <v>44.261538000000002</v>
      </c>
      <c r="Y9" s="258">
        <v>44.246924999999997</v>
      </c>
      <c r="Z9" s="258">
        <v>42.826684</v>
      </c>
      <c r="AA9" s="258">
        <v>44.477421</v>
      </c>
      <c r="AB9" s="258">
        <v>40.365549000000001</v>
      </c>
      <c r="AC9" s="258">
        <v>46.602910000000001</v>
      </c>
      <c r="AD9" s="258">
        <v>44.352535000000003</v>
      </c>
      <c r="AE9" s="258">
        <v>44.786574999999999</v>
      </c>
      <c r="AF9" s="258">
        <v>42.261375999999998</v>
      </c>
      <c r="AG9" s="258">
        <v>45.784571999999997</v>
      </c>
      <c r="AH9" s="258">
        <v>47.355820999999999</v>
      </c>
      <c r="AI9" s="258">
        <v>45.314794999999997</v>
      </c>
      <c r="AJ9" s="258">
        <v>47.706319999999998</v>
      </c>
      <c r="AK9" s="258">
        <v>45.637096</v>
      </c>
      <c r="AL9" s="258">
        <v>48.196956999999998</v>
      </c>
      <c r="AM9" s="258">
        <v>47.813445000000002</v>
      </c>
      <c r="AN9" s="258">
        <v>39.892356999999997</v>
      </c>
      <c r="AO9" s="258">
        <v>44.986085000000003</v>
      </c>
      <c r="AP9" s="258">
        <v>41.615501999999999</v>
      </c>
      <c r="AQ9" s="258">
        <v>38.962817000000001</v>
      </c>
      <c r="AR9" s="258">
        <v>37.036566000000001</v>
      </c>
      <c r="AS9" s="258">
        <v>43.763882000000002</v>
      </c>
      <c r="AT9" s="258">
        <v>47.281666000000001</v>
      </c>
      <c r="AU9" s="258">
        <v>44.477851000000001</v>
      </c>
      <c r="AV9" s="258">
        <v>42.499032999999997</v>
      </c>
      <c r="AW9" s="258">
        <v>38.540491000000003</v>
      </c>
      <c r="AX9" s="258">
        <v>35.442287</v>
      </c>
      <c r="AY9" s="258">
        <v>32.108407999999997</v>
      </c>
      <c r="AZ9" s="258">
        <v>30.390716000000001</v>
      </c>
      <c r="BA9" s="258">
        <v>29.330176000000002</v>
      </c>
      <c r="BB9" s="258">
        <v>26.535758000000001</v>
      </c>
      <c r="BC9" s="258">
        <v>29.130548999999998</v>
      </c>
      <c r="BD9" s="258">
        <v>32.506718999999997</v>
      </c>
      <c r="BE9" s="346">
        <v>31.847429999999999</v>
      </c>
      <c r="BF9" s="346">
        <v>37.36092</v>
      </c>
      <c r="BG9" s="346">
        <v>37.190390000000001</v>
      </c>
      <c r="BH9" s="346">
        <v>35.399430000000002</v>
      </c>
      <c r="BI9" s="346">
        <v>33.58755</v>
      </c>
      <c r="BJ9" s="346">
        <v>39.46114</v>
      </c>
      <c r="BK9" s="346">
        <v>33.735460000000003</v>
      </c>
      <c r="BL9" s="346">
        <v>32.231969999999997</v>
      </c>
      <c r="BM9" s="346">
        <v>34.019629999999999</v>
      </c>
      <c r="BN9" s="346">
        <v>26.075780000000002</v>
      </c>
      <c r="BO9" s="346">
        <v>28.095400000000001</v>
      </c>
      <c r="BP9" s="346">
        <v>31.22297</v>
      </c>
      <c r="BQ9" s="346">
        <v>35.905740000000002</v>
      </c>
      <c r="BR9" s="346">
        <v>39.361460000000001</v>
      </c>
      <c r="BS9" s="346">
        <v>34.16301</v>
      </c>
      <c r="BT9" s="346">
        <v>35.025149999999996</v>
      </c>
      <c r="BU9" s="346">
        <v>32.348410000000001</v>
      </c>
      <c r="BV9" s="346">
        <v>35.928669999999997</v>
      </c>
    </row>
    <row r="10" spans="1:74" ht="11.1" customHeight="1" x14ac:dyDescent="0.2">
      <c r="A10" s="95" t="s">
        <v>220</v>
      </c>
      <c r="B10" s="199" t="s">
        <v>600</v>
      </c>
      <c r="C10" s="258">
        <v>3.5790000000000002</v>
      </c>
      <c r="D10" s="258">
        <v>-1.425</v>
      </c>
      <c r="E10" s="258">
        <v>-1.3979999999999999</v>
      </c>
      <c r="F10" s="258">
        <v>-0.14199999999999999</v>
      </c>
      <c r="G10" s="258">
        <v>0.55700000000000005</v>
      </c>
      <c r="H10" s="258">
        <v>0.35199999999999998</v>
      </c>
      <c r="I10" s="258">
        <v>1.254</v>
      </c>
      <c r="J10" s="258">
        <v>1.621</v>
      </c>
      <c r="K10" s="258">
        <v>1.268</v>
      </c>
      <c r="L10" s="258">
        <v>0.40100000000000002</v>
      </c>
      <c r="M10" s="258">
        <v>0.28000000000000003</v>
      </c>
      <c r="N10" s="258">
        <v>-0.60699999999999998</v>
      </c>
      <c r="O10" s="258">
        <v>-0.75734000000000001</v>
      </c>
      <c r="P10" s="258">
        <v>-0.75734000000000001</v>
      </c>
      <c r="Q10" s="258">
        <v>-0.75734000000000001</v>
      </c>
      <c r="R10" s="258">
        <v>-0.56915000000000004</v>
      </c>
      <c r="S10" s="258">
        <v>-0.56913999999999998</v>
      </c>
      <c r="T10" s="258">
        <v>-0.56913999999999998</v>
      </c>
      <c r="U10" s="258">
        <v>0.99804000000000004</v>
      </c>
      <c r="V10" s="258">
        <v>0.99804000000000004</v>
      </c>
      <c r="W10" s="258">
        <v>0.99804000000000004</v>
      </c>
      <c r="X10" s="258">
        <v>7.3999999999999996E-2</v>
      </c>
      <c r="Y10" s="258">
        <v>7.3999999999999996E-2</v>
      </c>
      <c r="Z10" s="258">
        <v>1.34233</v>
      </c>
      <c r="AA10" s="258">
        <v>0.70127583332999999</v>
      </c>
      <c r="AB10" s="258">
        <v>0.14697583333</v>
      </c>
      <c r="AC10" s="258">
        <v>7.5345833333000004E-2</v>
      </c>
      <c r="AD10" s="258">
        <v>-8.4634166666999994E-2</v>
      </c>
      <c r="AE10" s="258">
        <v>0.94250583333000004</v>
      </c>
      <c r="AF10" s="258">
        <v>1.1882158332999999</v>
      </c>
      <c r="AG10" s="258">
        <v>0.74317583333000004</v>
      </c>
      <c r="AH10" s="258">
        <v>2.0471358333</v>
      </c>
      <c r="AI10" s="258">
        <v>1.0638758333</v>
      </c>
      <c r="AJ10" s="258">
        <v>0.56166583332999998</v>
      </c>
      <c r="AK10" s="258">
        <v>0.10707583332999999</v>
      </c>
      <c r="AL10" s="258">
        <v>-0.73461416667000001</v>
      </c>
      <c r="AM10" s="258">
        <v>3.032E-2</v>
      </c>
      <c r="AN10" s="258">
        <v>-0.70733999999999997</v>
      </c>
      <c r="AO10" s="258">
        <v>-4.9590000000000002E-2</v>
      </c>
      <c r="AP10" s="258">
        <v>-0.65861000000000003</v>
      </c>
      <c r="AQ10" s="258">
        <v>0.42423</v>
      </c>
      <c r="AR10" s="258">
        <v>0.55330000000000001</v>
      </c>
      <c r="AS10" s="258">
        <v>0.41446</v>
      </c>
      <c r="AT10" s="258">
        <v>1.6175900000000001</v>
      </c>
      <c r="AU10" s="258">
        <v>1.04711</v>
      </c>
      <c r="AV10" s="258">
        <v>-3.9460000000000002E-2</v>
      </c>
      <c r="AW10" s="258">
        <v>-0.27731</v>
      </c>
      <c r="AX10" s="258">
        <v>-1.29199</v>
      </c>
      <c r="AY10" s="258">
        <v>4.7800000000000002E-2</v>
      </c>
      <c r="AZ10" s="258">
        <v>-0.74155000000000004</v>
      </c>
      <c r="BA10" s="258">
        <v>-0.28816000000000003</v>
      </c>
      <c r="BB10" s="258">
        <v>3.8379300000000001</v>
      </c>
      <c r="BC10" s="258">
        <v>1.338863871</v>
      </c>
      <c r="BD10" s="258">
        <v>-1.9394802040000001</v>
      </c>
      <c r="BE10" s="346">
        <v>0.68138379999999998</v>
      </c>
      <c r="BF10" s="346">
        <v>-1.1519870000000001</v>
      </c>
      <c r="BG10" s="346">
        <v>0.82098000000000004</v>
      </c>
      <c r="BH10" s="346">
        <v>-2.7810000000000001E-2</v>
      </c>
      <c r="BI10" s="346">
        <v>-0.28510000000000002</v>
      </c>
      <c r="BJ10" s="346">
        <v>-1.3310200000000001</v>
      </c>
      <c r="BK10" s="346">
        <v>0.75663369999999996</v>
      </c>
      <c r="BL10" s="346">
        <v>-0.18682299999999999</v>
      </c>
      <c r="BM10" s="346">
        <v>-0.35311720000000002</v>
      </c>
      <c r="BN10" s="346">
        <v>1.65076</v>
      </c>
      <c r="BO10" s="346">
        <v>1.1967989999999999</v>
      </c>
      <c r="BP10" s="346">
        <v>-0.91114490000000004</v>
      </c>
      <c r="BQ10" s="346">
        <v>-0.36114049999999998</v>
      </c>
      <c r="BR10" s="346">
        <v>-0.82835970000000003</v>
      </c>
      <c r="BS10" s="346">
        <v>-0.14164189999999999</v>
      </c>
      <c r="BT10" s="346">
        <v>-2.7810000000000001E-2</v>
      </c>
      <c r="BU10" s="346">
        <v>0.93408100000000005</v>
      </c>
      <c r="BV10" s="346">
        <v>-0.67459829999999998</v>
      </c>
    </row>
    <row r="11" spans="1:74" ht="11.1" customHeight="1" x14ac:dyDescent="0.2">
      <c r="A11" s="93" t="s">
        <v>221</v>
      </c>
      <c r="B11" s="199" t="s">
        <v>601</v>
      </c>
      <c r="C11" s="258">
        <v>0.78903599999999996</v>
      </c>
      <c r="D11" s="258">
        <v>0.53364500000000004</v>
      </c>
      <c r="E11" s="258">
        <v>0.69915899999999997</v>
      </c>
      <c r="F11" s="258">
        <v>0.62339299999999997</v>
      </c>
      <c r="G11" s="258">
        <v>0.98638499999999996</v>
      </c>
      <c r="H11" s="258">
        <v>0.718862</v>
      </c>
      <c r="I11" s="258">
        <v>0.89363099999999995</v>
      </c>
      <c r="J11" s="258">
        <v>0.66670099999999999</v>
      </c>
      <c r="K11" s="258">
        <v>0.85467000000000004</v>
      </c>
      <c r="L11" s="258">
        <v>0.86791499999999999</v>
      </c>
      <c r="M11" s="258">
        <v>0.79846499999999998</v>
      </c>
      <c r="N11" s="258">
        <v>0.72739500000000001</v>
      </c>
      <c r="O11" s="258">
        <v>0.65446000000000004</v>
      </c>
      <c r="P11" s="258">
        <v>0.38517499999999999</v>
      </c>
      <c r="Q11" s="258">
        <v>0.38965</v>
      </c>
      <c r="R11" s="258">
        <v>0.672149</v>
      </c>
      <c r="S11" s="258">
        <v>0.87044900000000003</v>
      </c>
      <c r="T11" s="258">
        <v>1.213443</v>
      </c>
      <c r="U11" s="258">
        <v>0.87362399999999996</v>
      </c>
      <c r="V11" s="258">
        <v>0.70984700000000001</v>
      </c>
      <c r="W11" s="258">
        <v>0.81458799999999998</v>
      </c>
      <c r="X11" s="258">
        <v>0.70712900000000001</v>
      </c>
      <c r="Y11" s="258">
        <v>0.84957400000000005</v>
      </c>
      <c r="Z11" s="258">
        <v>0.76633700000000005</v>
      </c>
      <c r="AA11" s="258">
        <v>1.064988</v>
      </c>
      <c r="AB11" s="258">
        <v>0.58208000000000004</v>
      </c>
      <c r="AC11" s="258">
        <v>0.80290700000000004</v>
      </c>
      <c r="AD11" s="258">
        <v>0.92963700000000005</v>
      </c>
      <c r="AE11" s="258">
        <v>1.279714</v>
      </c>
      <c r="AF11" s="258">
        <v>1.3651359999999999</v>
      </c>
      <c r="AG11" s="258">
        <v>0.927759</v>
      </c>
      <c r="AH11" s="258">
        <v>1.0759110000000001</v>
      </c>
      <c r="AI11" s="258">
        <v>1.147802</v>
      </c>
      <c r="AJ11" s="258">
        <v>0.58359099999999997</v>
      </c>
      <c r="AK11" s="258">
        <v>1.0047900000000001</v>
      </c>
      <c r="AL11" s="258">
        <v>0.58561099999999999</v>
      </c>
      <c r="AM11" s="258">
        <v>1.292689</v>
      </c>
      <c r="AN11" s="258">
        <v>0.865707</v>
      </c>
      <c r="AO11" s="258">
        <v>0.85041</v>
      </c>
      <c r="AP11" s="258">
        <v>0.87896399999999997</v>
      </c>
      <c r="AQ11" s="258">
        <v>0.91949899999999996</v>
      </c>
      <c r="AR11" s="258">
        <v>0.84150599999999998</v>
      </c>
      <c r="AS11" s="258">
        <v>1.091037</v>
      </c>
      <c r="AT11" s="258">
        <v>0.96981099999999998</v>
      </c>
      <c r="AU11" s="258">
        <v>0.90366599999999997</v>
      </c>
      <c r="AV11" s="258">
        <v>0.85449799999999998</v>
      </c>
      <c r="AW11" s="258">
        <v>0.88168100000000005</v>
      </c>
      <c r="AX11" s="258">
        <v>0.96854300000000004</v>
      </c>
      <c r="AY11" s="258">
        <v>0.69317200000000001</v>
      </c>
      <c r="AZ11" s="258">
        <v>0.81884800000000002</v>
      </c>
      <c r="BA11" s="258">
        <v>1.185524</v>
      </c>
      <c r="BB11" s="258">
        <v>0.74032200000000004</v>
      </c>
      <c r="BC11" s="258">
        <v>0.60832410000000003</v>
      </c>
      <c r="BD11" s="258">
        <v>0.83640829999999999</v>
      </c>
      <c r="BE11" s="346">
        <v>1.197287</v>
      </c>
      <c r="BF11" s="346">
        <v>0.95827890000000004</v>
      </c>
      <c r="BG11" s="346">
        <v>1.060729</v>
      </c>
      <c r="BH11" s="346">
        <v>0.95042890000000002</v>
      </c>
      <c r="BI11" s="346">
        <v>0.77327170000000001</v>
      </c>
      <c r="BJ11" s="346">
        <v>1.1396580000000001</v>
      </c>
      <c r="BK11" s="346">
        <v>0.54746989999999995</v>
      </c>
      <c r="BL11" s="346">
        <v>0.64515420000000001</v>
      </c>
      <c r="BM11" s="346">
        <v>0.9984324</v>
      </c>
      <c r="BN11" s="346">
        <v>0.84932479999999999</v>
      </c>
      <c r="BO11" s="346">
        <v>0.67931889999999995</v>
      </c>
      <c r="BP11" s="346">
        <v>0.8797121</v>
      </c>
      <c r="BQ11" s="346">
        <v>1.2254910000000001</v>
      </c>
      <c r="BR11" s="346">
        <v>0.97605589999999998</v>
      </c>
      <c r="BS11" s="346">
        <v>1.071572</v>
      </c>
      <c r="BT11" s="346">
        <v>0.95749130000000005</v>
      </c>
      <c r="BU11" s="346">
        <v>0.77757949999999998</v>
      </c>
      <c r="BV11" s="346">
        <v>1.1424639999999999</v>
      </c>
    </row>
    <row r="12" spans="1:74" ht="11.1" customHeight="1" x14ac:dyDescent="0.2">
      <c r="A12" s="93" t="s">
        <v>222</v>
      </c>
      <c r="B12" s="199" t="s">
        <v>602</v>
      </c>
      <c r="C12" s="258">
        <v>9.1264409999999998</v>
      </c>
      <c r="D12" s="258">
        <v>8.4602559999999993</v>
      </c>
      <c r="E12" s="258">
        <v>11.055001000000001</v>
      </c>
      <c r="F12" s="258">
        <v>12.528892000000001</v>
      </c>
      <c r="G12" s="258">
        <v>12.256909</v>
      </c>
      <c r="H12" s="258">
        <v>12.748637</v>
      </c>
      <c r="I12" s="258">
        <v>11.622584</v>
      </c>
      <c r="J12" s="258">
        <v>10.597077000000001</v>
      </c>
      <c r="K12" s="258">
        <v>9.3437059999999992</v>
      </c>
      <c r="L12" s="258">
        <v>9.4214889999999993</v>
      </c>
      <c r="M12" s="258">
        <v>8.5164930000000005</v>
      </c>
      <c r="N12" s="258">
        <v>10.068177</v>
      </c>
      <c r="O12" s="258">
        <v>9.5717999999999996</v>
      </c>
      <c r="P12" s="258">
        <v>8.6267840119999999</v>
      </c>
      <c r="Q12" s="258">
        <v>13.636597</v>
      </c>
      <c r="R12" s="258">
        <v>9.7544839999999997</v>
      </c>
      <c r="S12" s="258">
        <v>10.478294</v>
      </c>
      <c r="T12" s="258">
        <v>9.1939839899999996</v>
      </c>
      <c r="U12" s="258">
        <v>9.1249959999999994</v>
      </c>
      <c r="V12" s="258">
        <v>10.073041</v>
      </c>
      <c r="W12" s="258">
        <v>9.3906260100000001</v>
      </c>
      <c r="X12" s="258">
        <v>9.8547229900000008</v>
      </c>
      <c r="Y12" s="258">
        <v>8.5113909900000007</v>
      </c>
      <c r="Z12" s="258">
        <v>9.4425480000000004</v>
      </c>
      <c r="AA12" s="258">
        <v>8.1517180000000007</v>
      </c>
      <c r="AB12" s="258">
        <v>8.9719130000000007</v>
      </c>
      <c r="AC12" s="258">
        <v>10.460257</v>
      </c>
      <c r="AD12" s="258">
        <v>7.9519409999999997</v>
      </c>
      <c r="AE12" s="258">
        <v>8.1819310000000005</v>
      </c>
      <c r="AF12" s="258">
        <v>8.5401779999999992</v>
      </c>
      <c r="AG12" s="258">
        <v>7.1194569999999997</v>
      </c>
      <c r="AH12" s="258">
        <v>7.6373430000000004</v>
      </c>
      <c r="AI12" s="258">
        <v>7.9662750000000004</v>
      </c>
      <c r="AJ12" s="258">
        <v>7.7377989999999999</v>
      </c>
      <c r="AK12" s="258">
        <v>7.5566750000000003</v>
      </c>
      <c r="AL12" s="258">
        <v>6.9812589999999997</v>
      </c>
      <c r="AM12" s="258">
        <v>7.8712689999999998</v>
      </c>
      <c r="AN12" s="258">
        <v>6.495743</v>
      </c>
      <c r="AO12" s="258">
        <v>7.6120390000000002</v>
      </c>
      <c r="AP12" s="258">
        <v>7.2161689999999998</v>
      </c>
      <c r="AQ12" s="258">
        <v>6.7610799999999998</v>
      </c>
      <c r="AR12" s="258">
        <v>5.7885520000000001</v>
      </c>
      <c r="AS12" s="258">
        <v>5.1173840000000004</v>
      </c>
      <c r="AT12" s="258">
        <v>6.4086720000000001</v>
      </c>
      <c r="AU12" s="258">
        <v>5.3882459999999996</v>
      </c>
      <c r="AV12" s="258">
        <v>5.7439840000000002</v>
      </c>
      <c r="AW12" s="258">
        <v>4.7088530000000004</v>
      </c>
      <c r="AX12" s="258">
        <v>4.8458969999999999</v>
      </c>
      <c r="AY12" s="258">
        <v>4.4332520000000004</v>
      </c>
      <c r="AZ12" s="258">
        <v>4.5113630000000002</v>
      </c>
      <c r="BA12" s="258">
        <v>5.2084060000000001</v>
      </c>
      <c r="BB12" s="258">
        <v>4.5832699999999997</v>
      </c>
      <c r="BC12" s="258">
        <v>5.108949</v>
      </c>
      <c r="BD12" s="258">
        <v>5.5262200000000004</v>
      </c>
      <c r="BE12" s="346">
        <v>4.4942299999999999</v>
      </c>
      <c r="BF12" s="346">
        <v>4.8686129999999999</v>
      </c>
      <c r="BG12" s="346">
        <v>4.8370300000000004</v>
      </c>
      <c r="BH12" s="346">
        <v>5.1225480000000001</v>
      </c>
      <c r="BI12" s="346">
        <v>4.8931880000000003</v>
      </c>
      <c r="BJ12" s="346">
        <v>5.4199650000000004</v>
      </c>
      <c r="BK12" s="346">
        <v>3.7931370000000002</v>
      </c>
      <c r="BL12" s="346">
        <v>3.4166409999999998</v>
      </c>
      <c r="BM12" s="346">
        <v>4.4419940000000002</v>
      </c>
      <c r="BN12" s="346">
        <v>4.2256530000000003</v>
      </c>
      <c r="BO12" s="346">
        <v>4.8853400000000002</v>
      </c>
      <c r="BP12" s="346">
        <v>4.7140630000000003</v>
      </c>
      <c r="BQ12" s="346">
        <v>4.6441280000000003</v>
      </c>
      <c r="BR12" s="346">
        <v>4.7043980000000003</v>
      </c>
      <c r="BS12" s="346">
        <v>4.8819509999999999</v>
      </c>
      <c r="BT12" s="346">
        <v>4.8744930000000002</v>
      </c>
      <c r="BU12" s="346">
        <v>5.0578180000000001</v>
      </c>
      <c r="BV12" s="346">
        <v>5.3095299999999996</v>
      </c>
    </row>
    <row r="13" spans="1:74" ht="11.1" customHeight="1" x14ac:dyDescent="0.2">
      <c r="A13" s="93" t="s">
        <v>223</v>
      </c>
      <c r="B13" s="200" t="s">
        <v>903</v>
      </c>
      <c r="C13" s="258">
        <v>6.272659</v>
      </c>
      <c r="D13" s="258">
        <v>5.1752459999999996</v>
      </c>
      <c r="E13" s="258">
        <v>6.0783040000000002</v>
      </c>
      <c r="F13" s="258">
        <v>7.2712680000000001</v>
      </c>
      <c r="G13" s="258">
        <v>5.9528889999999999</v>
      </c>
      <c r="H13" s="258">
        <v>6.9440179999999998</v>
      </c>
      <c r="I13" s="258">
        <v>6.3284690000000001</v>
      </c>
      <c r="J13" s="258">
        <v>5.7749170000000003</v>
      </c>
      <c r="K13" s="258">
        <v>4.879359</v>
      </c>
      <c r="L13" s="258">
        <v>4.6737859999999998</v>
      </c>
      <c r="M13" s="258">
        <v>4.7213130000000003</v>
      </c>
      <c r="N13" s="258">
        <v>5.80375</v>
      </c>
      <c r="O13" s="258">
        <v>5.507987</v>
      </c>
      <c r="P13" s="258">
        <v>5.3164619999999996</v>
      </c>
      <c r="Q13" s="258">
        <v>7.3536599999999996</v>
      </c>
      <c r="R13" s="258">
        <v>5.2935639999999999</v>
      </c>
      <c r="S13" s="258">
        <v>6.1408259999999997</v>
      </c>
      <c r="T13" s="258">
        <v>4.7077600000000004</v>
      </c>
      <c r="U13" s="258">
        <v>5.2900650000000002</v>
      </c>
      <c r="V13" s="258">
        <v>5.225892</v>
      </c>
      <c r="W13" s="258">
        <v>5.4219619999999997</v>
      </c>
      <c r="X13" s="258">
        <v>5.3922489999999996</v>
      </c>
      <c r="Y13" s="258">
        <v>5.019584</v>
      </c>
      <c r="Z13" s="258">
        <v>5.0088540000000004</v>
      </c>
      <c r="AA13" s="258">
        <v>4.8260949999999996</v>
      </c>
      <c r="AB13" s="258">
        <v>5.3110220000000004</v>
      </c>
      <c r="AC13" s="258">
        <v>5.8261839999999996</v>
      </c>
      <c r="AD13" s="258">
        <v>4.6647619999999996</v>
      </c>
      <c r="AE13" s="258">
        <v>5.0165449999999998</v>
      </c>
      <c r="AF13" s="258">
        <v>5.5188100000000002</v>
      </c>
      <c r="AG13" s="258">
        <v>4.4140730000000001</v>
      </c>
      <c r="AH13" s="258">
        <v>4.806381</v>
      </c>
      <c r="AI13" s="258">
        <v>5.1688780000000003</v>
      </c>
      <c r="AJ13" s="258">
        <v>5.3130610000000003</v>
      </c>
      <c r="AK13" s="258">
        <v>4.497096</v>
      </c>
      <c r="AL13" s="258">
        <v>4.7079490000000002</v>
      </c>
      <c r="AM13" s="258">
        <v>4.977957</v>
      </c>
      <c r="AN13" s="258">
        <v>3.2403580000000001</v>
      </c>
      <c r="AO13" s="258">
        <v>5.2977720000000001</v>
      </c>
      <c r="AP13" s="258">
        <v>4.2272230000000004</v>
      </c>
      <c r="AQ13" s="258">
        <v>4.5502209999999996</v>
      </c>
      <c r="AR13" s="258">
        <v>3.9524210000000002</v>
      </c>
      <c r="AS13" s="258">
        <v>2.9331659999999999</v>
      </c>
      <c r="AT13" s="258">
        <v>3.9443519999999999</v>
      </c>
      <c r="AU13" s="258">
        <v>3.4360740000000001</v>
      </c>
      <c r="AV13" s="258">
        <v>3.4515349999999998</v>
      </c>
      <c r="AW13" s="258">
        <v>2.8593250000000001</v>
      </c>
      <c r="AX13" s="258">
        <v>3.1364550000000002</v>
      </c>
      <c r="AY13" s="258">
        <v>3.0618609999999999</v>
      </c>
      <c r="AZ13" s="258">
        <v>3.4954900000000002</v>
      </c>
      <c r="BA13" s="258">
        <v>3.5958420000000002</v>
      </c>
      <c r="BB13" s="258">
        <v>3.363178</v>
      </c>
      <c r="BC13" s="258">
        <v>3.565029</v>
      </c>
      <c r="BD13" s="258">
        <v>3.5166019999999998</v>
      </c>
      <c r="BE13" s="346">
        <v>2.7750599999999999</v>
      </c>
      <c r="BF13" s="346">
        <v>3.0808049999999998</v>
      </c>
      <c r="BG13" s="346">
        <v>2.793847</v>
      </c>
      <c r="BH13" s="346">
        <v>3.0320390000000002</v>
      </c>
      <c r="BI13" s="346">
        <v>2.9728029999999999</v>
      </c>
      <c r="BJ13" s="346">
        <v>3.1063260000000001</v>
      </c>
      <c r="BK13" s="346">
        <v>2.3960300000000001</v>
      </c>
      <c r="BL13" s="346">
        <v>2.2275170000000002</v>
      </c>
      <c r="BM13" s="346">
        <v>3.1741009999999998</v>
      </c>
      <c r="BN13" s="346">
        <v>3.003552</v>
      </c>
      <c r="BO13" s="346">
        <v>3.1940140000000001</v>
      </c>
      <c r="BP13" s="346">
        <v>2.9076369999999998</v>
      </c>
      <c r="BQ13" s="346">
        <v>2.6097419999999998</v>
      </c>
      <c r="BR13" s="346">
        <v>2.6795270000000002</v>
      </c>
      <c r="BS13" s="346">
        <v>2.8027570000000002</v>
      </c>
      <c r="BT13" s="346">
        <v>2.8518180000000002</v>
      </c>
      <c r="BU13" s="346">
        <v>3.085426</v>
      </c>
      <c r="BV13" s="346">
        <v>3.353043</v>
      </c>
    </row>
    <row r="14" spans="1:74" ht="11.1" customHeight="1" x14ac:dyDescent="0.2">
      <c r="A14" s="93" t="s">
        <v>224</v>
      </c>
      <c r="B14" s="200" t="s">
        <v>904</v>
      </c>
      <c r="C14" s="258">
        <v>2.8537819999999998</v>
      </c>
      <c r="D14" s="258">
        <v>3.2850100000000002</v>
      </c>
      <c r="E14" s="258">
        <v>4.9766969999999997</v>
      </c>
      <c r="F14" s="258">
        <v>5.2576239999999999</v>
      </c>
      <c r="G14" s="258">
        <v>6.3040200000000004</v>
      </c>
      <c r="H14" s="258">
        <v>5.8046189999999998</v>
      </c>
      <c r="I14" s="258">
        <v>5.2941149999999997</v>
      </c>
      <c r="J14" s="258">
        <v>4.8221600000000002</v>
      </c>
      <c r="K14" s="258">
        <v>4.4643470000000001</v>
      </c>
      <c r="L14" s="258">
        <v>4.7477029999999996</v>
      </c>
      <c r="M14" s="258">
        <v>3.7951800000000002</v>
      </c>
      <c r="N14" s="258">
        <v>4.2644270000000004</v>
      </c>
      <c r="O14" s="258">
        <v>4.0638129999999997</v>
      </c>
      <c r="P14" s="258">
        <v>3.3103220000000002</v>
      </c>
      <c r="Q14" s="258">
        <v>6.2829370000000004</v>
      </c>
      <c r="R14" s="258">
        <v>4.4609199999999998</v>
      </c>
      <c r="S14" s="258">
        <v>4.3374680000000003</v>
      </c>
      <c r="T14" s="258">
        <v>4.486224</v>
      </c>
      <c r="U14" s="258">
        <v>3.8349310000000001</v>
      </c>
      <c r="V14" s="258">
        <v>4.8471489999999999</v>
      </c>
      <c r="W14" s="258">
        <v>3.968664</v>
      </c>
      <c r="X14" s="258">
        <v>4.4624740000000003</v>
      </c>
      <c r="Y14" s="258">
        <v>3.4918070000000001</v>
      </c>
      <c r="Z14" s="258">
        <v>4.433694</v>
      </c>
      <c r="AA14" s="258">
        <v>3.3256230000000002</v>
      </c>
      <c r="AB14" s="258">
        <v>3.6608909999999999</v>
      </c>
      <c r="AC14" s="258">
        <v>4.6340729999999999</v>
      </c>
      <c r="AD14" s="258">
        <v>3.2871790000000001</v>
      </c>
      <c r="AE14" s="258">
        <v>3.1653859999999998</v>
      </c>
      <c r="AF14" s="258">
        <v>3.0213679999999998</v>
      </c>
      <c r="AG14" s="258">
        <v>2.705384</v>
      </c>
      <c r="AH14" s="258">
        <v>2.830962</v>
      </c>
      <c r="AI14" s="258">
        <v>2.7973970000000001</v>
      </c>
      <c r="AJ14" s="258">
        <v>2.4247380000000001</v>
      </c>
      <c r="AK14" s="258">
        <v>3.0595789999999998</v>
      </c>
      <c r="AL14" s="258">
        <v>2.2733099999999999</v>
      </c>
      <c r="AM14" s="258">
        <v>2.8933119999999999</v>
      </c>
      <c r="AN14" s="258">
        <v>3.255385</v>
      </c>
      <c r="AO14" s="258">
        <v>2.3142670000000001</v>
      </c>
      <c r="AP14" s="258">
        <v>2.9889459999999999</v>
      </c>
      <c r="AQ14" s="258">
        <v>2.2108590000000001</v>
      </c>
      <c r="AR14" s="258">
        <v>1.836131</v>
      </c>
      <c r="AS14" s="258">
        <v>2.184218</v>
      </c>
      <c r="AT14" s="258">
        <v>2.4643199999999998</v>
      </c>
      <c r="AU14" s="258">
        <v>1.952172</v>
      </c>
      <c r="AV14" s="258">
        <v>2.292449</v>
      </c>
      <c r="AW14" s="258">
        <v>1.8495280000000001</v>
      </c>
      <c r="AX14" s="258">
        <v>1.7094419999999999</v>
      </c>
      <c r="AY14" s="258">
        <v>1.371391</v>
      </c>
      <c r="AZ14" s="258">
        <v>1.015873</v>
      </c>
      <c r="BA14" s="258">
        <v>1.6125640000000001</v>
      </c>
      <c r="BB14" s="258">
        <v>1.220092</v>
      </c>
      <c r="BC14" s="258">
        <v>1.54392</v>
      </c>
      <c r="BD14" s="258">
        <v>2.0096180000000001</v>
      </c>
      <c r="BE14" s="346">
        <v>1.7191700000000001</v>
      </c>
      <c r="BF14" s="346">
        <v>1.7878069999999999</v>
      </c>
      <c r="BG14" s="346">
        <v>2.043183</v>
      </c>
      <c r="BH14" s="346">
        <v>2.0905079999999998</v>
      </c>
      <c r="BI14" s="346">
        <v>1.9203840000000001</v>
      </c>
      <c r="BJ14" s="346">
        <v>2.3136389999999998</v>
      </c>
      <c r="BK14" s="346">
        <v>1.397106</v>
      </c>
      <c r="BL14" s="346">
        <v>1.1891240000000001</v>
      </c>
      <c r="BM14" s="346">
        <v>1.2678929999999999</v>
      </c>
      <c r="BN14" s="346">
        <v>1.2221010000000001</v>
      </c>
      <c r="BO14" s="346">
        <v>1.6913260000000001</v>
      </c>
      <c r="BP14" s="346">
        <v>1.8064260000000001</v>
      </c>
      <c r="BQ14" s="346">
        <v>2.034386</v>
      </c>
      <c r="BR14" s="346">
        <v>2.0248710000000001</v>
      </c>
      <c r="BS14" s="346">
        <v>2.0791940000000002</v>
      </c>
      <c r="BT14" s="346">
        <v>2.022675</v>
      </c>
      <c r="BU14" s="346">
        <v>1.9723930000000001</v>
      </c>
      <c r="BV14" s="346">
        <v>1.9564870000000001</v>
      </c>
    </row>
    <row r="15" spans="1:74" ht="11.1" customHeight="1" x14ac:dyDescent="0.2">
      <c r="A15" s="93" t="s">
        <v>225</v>
      </c>
      <c r="B15" s="199" t="s">
        <v>579</v>
      </c>
      <c r="C15" s="258">
        <v>90.343228999999994</v>
      </c>
      <c r="D15" s="258">
        <v>76.562370999999999</v>
      </c>
      <c r="E15" s="258">
        <v>74.095416999999998</v>
      </c>
      <c r="F15" s="258">
        <v>65.466577000000001</v>
      </c>
      <c r="G15" s="258">
        <v>71.003189000000006</v>
      </c>
      <c r="H15" s="258">
        <v>70.138498999999996</v>
      </c>
      <c r="I15" s="258">
        <v>76.845799</v>
      </c>
      <c r="J15" s="258">
        <v>82.507000000000005</v>
      </c>
      <c r="K15" s="258">
        <v>74.597427999999994</v>
      </c>
      <c r="L15" s="258">
        <v>77.086032000000003</v>
      </c>
      <c r="M15" s="258">
        <v>76.709035</v>
      </c>
      <c r="N15" s="258">
        <v>70.257436999999996</v>
      </c>
      <c r="O15" s="258">
        <v>73.037886999999998</v>
      </c>
      <c r="P15" s="258">
        <v>68.587112988000001</v>
      </c>
      <c r="Q15" s="258">
        <v>70.563693999999998</v>
      </c>
      <c r="R15" s="258">
        <v>69.257637000000003</v>
      </c>
      <c r="S15" s="258">
        <v>73.093761999999998</v>
      </c>
      <c r="T15" s="258">
        <v>72.481622009999995</v>
      </c>
      <c r="U15" s="258">
        <v>77.264600999999999</v>
      </c>
      <c r="V15" s="258">
        <v>81.833915000000005</v>
      </c>
      <c r="W15" s="258">
        <v>75.299617990000002</v>
      </c>
      <c r="X15" s="258">
        <v>71.529358009999996</v>
      </c>
      <c r="Y15" s="258">
        <v>72.988526010000001</v>
      </c>
      <c r="Z15" s="258">
        <v>70.656203000000005</v>
      </c>
      <c r="AA15" s="258">
        <v>76.607033833000003</v>
      </c>
      <c r="AB15" s="258">
        <v>67.077142832999996</v>
      </c>
      <c r="AC15" s="258">
        <v>77.376612832999996</v>
      </c>
      <c r="AD15" s="258">
        <v>75.874485832999994</v>
      </c>
      <c r="AE15" s="258">
        <v>77.833733832999997</v>
      </c>
      <c r="AF15" s="258">
        <v>73.082069833000006</v>
      </c>
      <c r="AG15" s="258">
        <v>78.999837833000001</v>
      </c>
      <c r="AH15" s="258">
        <v>82.832202832999997</v>
      </c>
      <c r="AI15" s="258">
        <v>77.827322832999997</v>
      </c>
      <c r="AJ15" s="258">
        <v>78.869166832999994</v>
      </c>
      <c r="AK15" s="258">
        <v>75.310000833000004</v>
      </c>
      <c r="AL15" s="258">
        <v>79.210327832999994</v>
      </c>
      <c r="AM15" s="258">
        <v>79.999954000000002</v>
      </c>
      <c r="AN15" s="258">
        <v>65.872697000000002</v>
      </c>
      <c r="AO15" s="258">
        <v>74.619113999999996</v>
      </c>
      <c r="AP15" s="258">
        <v>67.707907000000006</v>
      </c>
      <c r="AQ15" s="258">
        <v>64.524535999999998</v>
      </c>
      <c r="AR15" s="258">
        <v>62.090282000000002</v>
      </c>
      <c r="AS15" s="258">
        <v>73.006225000000001</v>
      </c>
      <c r="AT15" s="258">
        <v>78.955479999999994</v>
      </c>
      <c r="AU15" s="258">
        <v>74.430509999999998</v>
      </c>
      <c r="AV15" s="258">
        <v>70.525679999999994</v>
      </c>
      <c r="AW15" s="258">
        <v>64.326072999999994</v>
      </c>
      <c r="AX15" s="258">
        <v>57.733834000000002</v>
      </c>
      <c r="AY15" s="258">
        <v>56.807414999999999</v>
      </c>
      <c r="AZ15" s="258">
        <v>52.829112000000002</v>
      </c>
      <c r="BA15" s="258">
        <v>50.953786000000001</v>
      </c>
      <c r="BB15" s="258">
        <v>46.035201000000001</v>
      </c>
      <c r="BC15" s="258">
        <v>47.450685471</v>
      </c>
      <c r="BD15" s="258">
        <v>50.398894796</v>
      </c>
      <c r="BE15" s="346">
        <v>55.669649999999997</v>
      </c>
      <c r="BF15" s="346">
        <v>66.063980000000001</v>
      </c>
      <c r="BG15" s="346">
        <v>67.441090000000003</v>
      </c>
      <c r="BH15" s="346">
        <v>61.29853</v>
      </c>
      <c r="BI15" s="346">
        <v>57.765090000000001</v>
      </c>
      <c r="BJ15" s="346">
        <v>67.825860000000006</v>
      </c>
      <c r="BK15" s="346">
        <v>61.480870000000003</v>
      </c>
      <c r="BL15" s="346">
        <v>59.131810000000002</v>
      </c>
      <c r="BM15" s="346">
        <v>62.950369999999999</v>
      </c>
      <c r="BN15" s="346">
        <v>51.301589999999997</v>
      </c>
      <c r="BO15" s="346">
        <v>54.652670000000001</v>
      </c>
      <c r="BP15" s="346">
        <v>56.614350000000002</v>
      </c>
      <c r="BQ15" s="346">
        <v>64.633080000000007</v>
      </c>
      <c r="BR15" s="346">
        <v>69.231560000000002</v>
      </c>
      <c r="BS15" s="346">
        <v>61.820180000000001</v>
      </c>
      <c r="BT15" s="346">
        <v>62.631540000000001</v>
      </c>
      <c r="BU15" s="346">
        <v>60.029159999999997</v>
      </c>
      <c r="BV15" s="346">
        <v>62.791849999999997</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381"/>
      <c r="BF16" s="381"/>
      <c r="BG16" s="381"/>
      <c r="BH16" s="381"/>
      <c r="BI16" s="381"/>
      <c r="BJ16" s="381"/>
      <c r="BK16" s="381"/>
      <c r="BL16" s="381"/>
      <c r="BM16" s="381"/>
      <c r="BN16" s="381"/>
      <c r="BO16" s="381"/>
      <c r="BP16" s="381"/>
      <c r="BQ16" s="381"/>
      <c r="BR16" s="381"/>
      <c r="BS16" s="381"/>
      <c r="BT16" s="381"/>
      <c r="BU16" s="381"/>
      <c r="BV16" s="381"/>
    </row>
    <row r="17" spans="1:74" ht="11.1" customHeight="1" x14ac:dyDescent="0.2">
      <c r="A17" s="95" t="s">
        <v>226</v>
      </c>
      <c r="B17" s="199" t="s">
        <v>603</v>
      </c>
      <c r="C17" s="258">
        <v>-7.4106909999999999</v>
      </c>
      <c r="D17" s="258">
        <v>-6.4802720000000003</v>
      </c>
      <c r="E17" s="258">
        <v>-8.2203540000000004</v>
      </c>
      <c r="F17" s="258">
        <v>-6.9898959999999999</v>
      </c>
      <c r="G17" s="258">
        <v>-0.97636800000000001</v>
      </c>
      <c r="H17" s="258">
        <v>5.10914</v>
      </c>
      <c r="I17" s="258">
        <v>13.828486</v>
      </c>
      <c r="J17" s="258">
        <v>5.2844550000000003</v>
      </c>
      <c r="K17" s="258">
        <v>-3.6197530000000002</v>
      </c>
      <c r="L17" s="258">
        <v>-4.4000130000000004</v>
      </c>
      <c r="M17" s="258">
        <v>-1.91872</v>
      </c>
      <c r="N17" s="258">
        <v>3.151961</v>
      </c>
      <c r="O17" s="258">
        <v>6.5561199999999999</v>
      </c>
      <c r="P17" s="258">
        <v>3.5931630000000001</v>
      </c>
      <c r="Q17" s="258">
        <v>4.1279329999999996</v>
      </c>
      <c r="R17" s="258">
        <v>-1.3790720000000001</v>
      </c>
      <c r="S17" s="258">
        <v>-4.2610869999999998</v>
      </c>
      <c r="T17" s="258">
        <v>5.949287</v>
      </c>
      <c r="U17" s="258">
        <v>10.971605</v>
      </c>
      <c r="V17" s="258">
        <v>5.3195399999999999</v>
      </c>
      <c r="W17" s="258">
        <v>1.7404189999999999</v>
      </c>
      <c r="X17" s="258">
        <v>-1.3026530000000001</v>
      </c>
      <c r="Y17" s="258">
        <v>-1.8569910000000001</v>
      </c>
      <c r="Z17" s="258">
        <v>8.5621749999999999</v>
      </c>
      <c r="AA17" s="258">
        <v>14.533668</v>
      </c>
      <c r="AB17" s="258">
        <v>14.154591999999999</v>
      </c>
      <c r="AC17" s="258">
        <v>1.9981930000000001</v>
      </c>
      <c r="AD17" s="258">
        <v>-10.75226</v>
      </c>
      <c r="AE17" s="258">
        <v>-8.083024</v>
      </c>
      <c r="AF17" s="258">
        <v>3.3536489999999999</v>
      </c>
      <c r="AG17" s="258">
        <v>7.3269279999999997</v>
      </c>
      <c r="AH17" s="258">
        <v>4.2181889999999997</v>
      </c>
      <c r="AI17" s="258">
        <v>-3.4595790000000002</v>
      </c>
      <c r="AJ17" s="258">
        <v>-12.566568</v>
      </c>
      <c r="AK17" s="258">
        <v>-5.7795730000000001</v>
      </c>
      <c r="AL17" s="258">
        <v>-9.1014900000000001</v>
      </c>
      <c r="AM17" s="258">
        <v>-2.8094206000000002</v>
      </c>
      <c r="AN17" s="258">
        <v>5.3422809000000004</v>
      </c>
      <c r="AO17" s="258">
        <v>-4.8675993999999996</v>
      </c>
      <c r="AP17" s="258">
        <v>-12.9101324</v>
      </c>
      <c r="AQ17" s="258">
        <v>-5.9963834</v>
      </c>
      <c r="AR17" s="258">
        <v>6.1513792</v>
      </c>
      <c r="AS17" s="258">
        <v>8.2537541000000001</v>
      </c>
      <c r="AT17" s="258">
        <v>1.8607159</v>
      </c>
      <c r="AU17" s="258">
        <v>-6.3195581000000001</v>
      </c>
      <c r="AV17" s="258">
        <v>-13.582842899999999</v>
      </c>
      <c r="AW17" s="258">
        <v>-13.0978754</v>
      </c>
      <c r="AX17" s="258">
        <v>-8.1215706999999995</v>
      </c>
      <c r="AY17" s="258">
        <v>8.2778487999999992</v>
      </c>
      <c r="AZ17" s="258">
        <v>0.48459809999999998</v>
      </c>
      <c r="BA17" s="258">
        <v>-5.0237591000000004</v>
      </c>
      <c r="BB17" s="258">
        <v>-2.0676060000000001</v>
      </c>
      <c r="BC17" s="258">
        <v>-1.2797464000000001</v>
      </c>
      <c r="BD17" s="258">
        <v>12.5351631</v>
      </c>
      <c r="BE17" s="346">
        <v>21.113530000000001</v>
      </c>
      <c r="BF17" s="346">
        <v>11.348319999999999</v>
      </c>
      <c r="BG17" s="346">
        <v>-2.1759559999999998</v>
      </c>
      <c r="BH17" s="346">
        <v>-2.2515610000000001</v>
      </c>
      <c r="BI17" s="346">
        <v>-1.615734</v>
      </c>
      <c r="BJ17" s="346">
        <v>-1.315463</v>
      </c>
      <c r="BK17" s="346">
        <v>8.2650559999999995</v>
      </c>
      <c r="BL17" s="346">
        <v>1.1904159999999999</v>
      </c>
      <c r="BM17" s="346">
        <v>-6.3216700000000001</v>
      </c>
      <c r="BN17" s="346">
        <v>-0.84554649999999998</v>
      </c>
      <c r="BO17" s="346">
        <v>-1.7517689999999999</v>
      </c>
      <c r="BP17" s="346">
        <v>5.7753940000000004</v>
      </c>
      <c r="BQ17" s="346">
        <v>8.830705</v>
      </c>
      <c r="BR17" s="346">
        <v>4.9350209999999999</v>
      </c>
      <c r="BS17" s="346">
        <v>2.011876</v>
      </c>
      <c r="BT17" s="346">
        <v>-3.9512939999999999</v>
      </c>
      <c r="BU17" s="346">
        <v>-3.910129</v>
      </c>
      <c r="BV17" s="346">
        <v>4.152647</v>
      </c>
    </row>
    <row r="18" spans="1:74" ht="11.1" customHeight="1" x14ac:dyDescent="0.2">
      <c r="A18" s="95" t="s">
        <v>227</v>
      </c>
      <c r="B18" s="199" t="s">
        <v>148</v>
      </c>
      <c r="C18" s="258">
        <v>1.1040239869999999</v>
      </c>
      <c r="D18" s="258">
        <v>0.92648100899999997</v>
      </c>
      <c r="E18" s="258">
        <v>0.86257599200000001</v>
      </c>
      <c r="F18" s="258">
        <v>0.68146799999999996</v>
      </c>
      <c r="G18" s="258">
        <v>0.89245100200000005</v>
      </c>
      <c r="H18" s="258">
        <v>0.925728</v>
      </c>
      <c r="I18" s="258">
        <v>1.0578860050000001</v>
      </c>
      <c r="J18" s="258">
        <v>1.038891995</v>
      </c>
      <c r="K18" s="258">
        <v>0.88503299999999996</v>
      </c>
      <c r="L18" s="258">
        <v>0.796286987</v>
      </c>
      <c r="M18" s="258">
        <v>1.09029501</v>
      </c>
      <c r="N18" s="258">
        <v>0.93448098800000001</v>
      </c>
      <c r="O18" s="258">
        <v>1.047342006</v>
      </c>
      <c r="P18" s="258">
        <v>0.95049799599999996</v>
      </c>
      <c r="Q18" s="258">
        <v>1.1711900129999999</v>
      </c>
      <c r="R18" s="258">
        <v>0.71627901000000005</v>
      </c>
      <c r="S18" s="258">
        <v>0.99203199200000003</v>
      </c>
      <c r="T18" s="258">
        <v>0.97910498999999995</v>
      </c>
      <c r="U18" s="258">
        <v>1.1079320020000001</v>
      </c>
      <c r="V18" s="258">
        <v>0.92514499699999997</v>
      </c>
      <c r="W18" s="258">
        <v>0.74940899999999999</v>
      </c>
      <c r="X18" s="258">
        <v>0.73697099799999999</v>
      </c>
      <c r="Y18" s="258">
        <v>0.78115701000000004</v>
      </c>
      <c r="Z18" s="258">
        <v>1.1216109999999999</v>
      </c>
      <c r="AA18" s="258">
        <v>1.0923333333</v>
      </c>
      <c r="AB18" s="258">
        <v>1.0923333333</v>
      </c>
      <c r="AC18" s="258">
        <v>1.0923333333</v>
      </c>
      <c r="AD18" s="258">
        <v>0.96533333333000004</v>
      </c>
      <c r="AE18" s="258">
        <v>0.96533333333000004</v>
      </c>
      <c r="AF18" s="258">
        <v>0.96533333333000004</v>
      </c>
      <c r="AG18" s="258">
        <v>1.0853333332999999</v>
      </c>
      <c r="AH18" s="258">
        <v>1.0853333332999999</v>
      </c>
      <c r="AI18" s="258">
        <v>1.0853333332999999</v>
      </c>
      <c r="AJ18" s="258">
        <v>0.88733333332999997</v>
      </c>
      <c r="AK18" s="258">
        <v>0.88733333332999997</v>
      </c>
      <c r="AL18" s="258">
        <v>0.88733333332999997</v>
      </c>
      <c r="AM18" s="258">
        <v>0.79166666666999996</v>
      </c>
      <c r="AN18" s="258">
        <v>0.79166666666999996</v>
      </c>
      <c r="AO18" s="258">
        <v>0.79166666666999996</v>
      </c>
      <c r="AP18" s="258">
        <v>0.79166666666999996</v>
      </c>
      <c r="AQ18" s="258">
        <v>0.79166666666999996</v>
      </c>
      <c r="AR18" s="258">
        <v>0.79166666666999996</v>
      </c>
      <c r="AS18" s="258">
        <v>0.79166666666999996</v>
      </c>
      <c r="AT18" s="258">
        <v>0.79166666666999996</v>
      </c>
      <c r="AU18" s="258">
        <v>0.79166666666999996</v>
      </c>
      <c r="AV18" s="258">
        <v>0.79166666666999996</v>
      </c>
      <c r="AW18" s="258">
        <v>0.79166666666999996</v>
      </c>
      <c r="AX18" s="258">
        <v>0.79166666666999996</v>
      </c>
      <c r="AY18" s="258">
        <v>0.83333333333000004</v>
      </c>
      <c r="AZ18" s="258">
        <v>0.83333333333000004</v>
      </c>
      <c r="BA18" s="258">
        <v>0.83333333333000004</v>
      </c>
      <c r="BB18" s="258">
        <v>0.83333333333000004</v>
      </c>
      <c r="BC18" s="258">
        <v>0.83333333333000004</v>
      </c>
      <c r="BD18" s="258">
        <v>0.83333333333000004</v>
      </c>
      <c r="BE18" s="346">
        <v>0.83333330000000005</v>
      </c>
      <c r="BF18" s="346">
        <v>0.83333330000000005</v>
      </c>
      <c r="BG18" s="346">
        <v>0.83333330000000005</v>
      </c>
      <c r="BH18" s="346">
        <v>0.83333330000000005</v>
      </c>
      <c r="BI18" s="346">
        <v>0.83333330000000005</v>
      </c>
      <c r="BJ18" s="346">
        <v>0.83333330000000005</v>
      </c>
      <c r="BK18" s="346">
        <v>0.83757709999999996</v>
      </c>
      <c r="BL18" s="346">
        <v>0.8086951</v>
      </c>
      <c r="BM18" s="346">
        <v>0.83757709999999996</v>
      </c>
      <c r="BN18" s="346">
        <v>0.83757709999999996</v>
      </c>
      <c r="BO18" s="346">
        <v>0.83757709999999996</v>
      </c>
      <c r="BP18" s="346">
        <v>0.83757709999999996</v>
      </c>
      <c r="BQ18" s="346">
        <v>0.83757709999999996</v>
      </c>
      <c r="BR18" s="346">
        <v>0.83757709999999996</v>
      </c>
      <c r="BS18" s="346">
        <v>0.83757709999999996</v>
      </c>
      <c r="BT18" s="346">
        <v>0.83757709999999996</v>
      </c>
      <c r="BU18" s="346">
        <v>0.83757709999999996</v>
      </c>
      <c r="BV18" s="346">
        <v>0.83757709999999996</v>
      </c>
    </row>
    <row r="19" spans="1:74" ht="11.1" customHeight="1" x14ac:dyDescent="0.2">
      <c r="A19" s="93" t="s">
        <v>228</v>
      </c>
      <c r="B19" s="199" t="s">
        <v>580</v>
      </c>
      <c r="C19" s="258">
        <v>84.036561986999999</v>
      </c>
      <c r="D19" s="258">
        <v>71.008580008999999</v>
      </c>
      <c r="E19" s="258">
        <v>66.737638992000001</v>
      </c>
      <c r="F19" s="258">
        <v>59.158149000000002</v>
      </c>
      <c r="G19" s="258">
        <v>70.919272002</v>
      </c>
      <c r="H19" s="258">
        <v>76.173366999999999</v>
      </c>
      <c r="I19" s="258">
        <v>91.732171004999998</v>
      </c>
      <c r="J19" s="258">
        <v>88.830346994999999</v>
      </c>
      <c r="K19" s="258">
        <v>71.862707999999998</v>
      </c>
      <c r="L19" s="258">
        <v>73.482305987000004</v>
      </c>
      <c r="M19" s="258">
        <v>75.880610009999998</v>
      </c>
      <c r="N19" s="258">
        <v>74.343878988</v>
      </c>
      <c r="O19" s="258">
        <v>80.641349005999999</v>
      </c>
      <c r="P19" s="258">
        <v>73.130773984000001</v>
      </c>
      <c r="Q19" s="258">
        <v>75.862817012999997</v>
      </c>
      <c r="R19" s="258">
        <v>68.594844010000003</v>
      </c>
      <c r="S19" s="258">
        <v>69.824706992000003</v>
      </c>
      <c r="T19" s="258">
        <v>79.410014000000004</v>
      </c>
      <c r="U19" s="258">
        <v>89.344138001999994</v>
      </c>
      <c r="V19" s="258">
        <v>88.078599996999998</v>
      </c>
      <c r="W19" s="258">
        <v>77.789445990000004</v>
      </c>
      <c r="X19" s="258">
        <v>70.963676007999993</v>
      </c>
      <c r="Y19" s="258">
        <v>71.912692019999994</v>
      </c>
      <c r="Z19" s="258">
        <v>80.339989000000003</v>
      </c>
      <c r="AA19" s="258">
        <v>92.233035166999997</v>
      </c>
      <c r="AB19" s="258">
        <v>82.324068166999993</v>
      </c>
      <c r="AC19" s="258">
        <v>80.467139166999999</v>
      </c>
      <c r="AD19" s="258">
        <v>66.087559166999995</v>
      </c>
      <c r="AE19" s="258">
        <v>70.716043166999995</v>
      </c>
      <c r="AF19" s="258">
        <v>77.401052167000003</v>
      </c>
      <c r="AG19" s="258">
        <v>87.412099166999994</v>
      </c>
      <c r="AH19" s="258">
        <v>88.135725167000004</v>
      </c>
      <c r="AI19" s="258">
        <v>75.453077167000004</v>
      </c>
      <c r="AJ19" s="258">
        <v>67.189932166999995</v>
      </c>
      <c r="AK19" s="258">
        <v>70.417761166999995</v>
      </c>
      <c r="AL19" s="258">
        <v>70.996171167</v>
      </c>
      <c r="AM19" s="258">
        <v>77.982200066999994</v>
      </c>
      <c r="AN19" s="258">
        <v>72.006644566999995</v>
      </c>
      <c r="AO19" s="258">
        <v>70.543181266999994</v>
      </c>
      <c r="AP19" s="258">
        <v>55.589441266999998</v>
      </c>
      <c r="AQ19" s="258">
        <v>59.319819267</v>
      </c>
      <c r="AR19" s="258">
        <v>69.033327866999997</v>
      </c>
      <c r="AS19" s="258">
        <v>82.051645766999997</v>
      </c>
      <c r="AT19" s="258">
        <v>81.607862566999998</v>
      </c>
      <c r="AU19" s="258">
        <v>68.902618567000005</v>
      </c>
      <c r="AV19" s="258">
        <v>57.734503767</v>
      </c>
      <c r="AW19" s="258">
        <v>52.019864267000003</v>
      </c>
      <c r="AX19" s="258">
        <v>50.403929967000003</v>
      </c>
      <c r="AY19" s="258">
        <v>65.918597133000006</v>
      </c>
      <c r="AZ19" s="258">
        <v>54.147043433</v>
      </c>
      <c r="BA19" s="258">
        <v>46.763360233</v>
      </c>
      <c r="BB19" s="258">
        <v>44.800928333000002</v>
      </c>
      <c r="BC19" s="258">
        <v>47.004272403999998</v>
      </c>
      <c r="BD19" s="258">
        <v>63.767391228999998</v>
      </c>
      <c r="BE19" s="346">
        <v>77.616510000000005</v>
      </c>
      <c r="BF19" s="346">
        <v>78.245630000000006</v>
      </c>
      <c r="BG19" s="346">
        <v>66.098460000000003</v>
      </c>
      <c r="BH19" s="346">
        <v>59.880299999999998</v>
      </c>
      <c r="BI19" s="346">
        <v>56.982689999999998</v>
      </c>
      <c r="BJ19" s="346">
        <v>67.343720000000005</v>
      </c>
      <c r="BK19" s="346">
        <v>70.583500000000001</v>
      </c>
      <c r="BL19" s="346">
        <v>61.130920000000003</v>
      </c>
      <c r="BM19" s="346">
        <v>57.466279999999998</v>
      </c>
      <c r="BN19" s="346">
        <v>51.293619999999997</v>
      </c>
      <c r="BO19" s="346">
        <v>53.738480000000003</v>
      </c>
      <c r="BP19" s="346">
        <v>63.227319999999999</v>
      </c>
      <c r="BQ19" s="346">
        <v>74.301370000000006</v>
      </c>
      <c r="BR19" s="346">
        <v>75.004159999999999</v>
      </c>
      <c r="BS19" s="346">
        <v>64.669629999999998</v>
      </c>
      <c r="BT19" s="346">
        <v>59.517829999999996</v>
      </c>
      <c r="BU19" s="346">
        <v>56.956600000000002</v>
      </c>
      <c r="BV19" s="346">
        <v>67.782070000000004</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381"/>
      <c r="BF20" s="381"/>
      <c r="BG20" s="381"/>
      <c r="BH20" s="381"/>
      <c r="BI20" s="381"/>
      <c r="BJ20" s="381"/>
      <c r="BK20" s="381"/>
      <c r="BL20" s="381"/>
      <c r="BM20" s="381"/>
      <c r="BN20" s="381"/>
      <c r="BO20" s="381"/>
      <c r="BP20" s="381"/>
      <c r="BQ20" s="381"/>
      <c r="BR20" s="381"/>
      <c r="BS20" s="381"/>
      <c r="BT20" s="381"/>
      <c r="BU20" s="381"/>
      <c r="BV20" s="381"/>
    </row>
    <row r="21" spans="1:74" ht="11.1" customHeight="1" x14ac:dyDescent="0.2">
      <c r="A21" s="90"/>
      <c r="B21" s="96" t="s">
        <v>237</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267"/>
      <c r="BE21" s="381"/>
      <c r="BF21" s="381"/>
      <c r="BG21" s="381"/>
      <c r="BH21" s="381"/>
      <c r="BI21" s="381"/>
      <c r="BJ21" s="381"/>
      <c r="BK21" s="381"/>
      <c r="BL21" s="381"/>
      <c r="BM21" s="381"/>
      <c r="BN21" s="381"/>
      <c r="BO21" s="381"/>
      <c r="BP21" s="381"/>
      <c r="BQ21" s="381"/>
      <c r="BR21" s="381"/>
      <c r="BS21" s="381"/>
      <c r="BT21" s="381"/>
      <c r="BU21" s="381"/>
      <c r="BV21" s="381"/>
    </row>
    <row r="22" spans="1:74" ht="11.1" customHeight="1" x14ac:dyDescent="0.2">
      <c r="A22" s="93" t="s">
        <v>229</v>
      </c>
      <c r="B22" s="199" t="s">
        <v>604</v>
      </c>
      <c r="C22" s="258">
        <v>1.7008009879999999</v>
      </c>
      <c r="D22" s="258">
        <v>1.686973007</v>
      </c>
      <c r="E22" s="258">
        <v>1.8951810010000001</v>
      </c>
      <c r="F22" s="258">
        <v>1.78261599</v>
      </c>
      <c r="G22" s="258">
        <v>1.8565540089999999</v>
      </c>
      <c r="H22" s="258">
        <v>1.6568600099999999</v>
      </c>
      <c r="I22" s="258">
        <v>1.6760420009999999</v>
      </c>
      <c r="J22" s="258">
        <v>1.8159309889999999</v>
      </c>
      <c r="K22" s="258">
        <v>1.5523520099999999</v>
      </c>
      <c r="L22" s="258">
        <v>1.6471829849999999</v>
      </c>
      <c r="M22" s="258">
        <v>1.7145330000000001</v>
      </c>
      <c r="N22" s="258">
        <v>1.7663459930000001</v>
      </c>
      <c r="O22" s="258">
        <v>1.825338001</v>
      </c>
      <c r="P22" s="258">
        <v>1.6444849960000001</v>
      </c>
      <c r="Q22" s="258">
        <v>1.810226989</v>
      </c>
      <c r="R22" s="258">
        <v>1.8165879899999999</v>
      </c>
      <c r="S22" s="258">
        <v>1.867854997</v>
      </c>
      <c r="T22" s="258">
        <v>1.7867780099999999</v>
      </c>
      <c r="U22" s="258">
        <v>1.7563810120000001</v>
      </c>
      <c r="V22" s="258">
        <v>1.8362819930000001</v>
      </c>
      <c r="W22" s="258">
        <v>1.836282</v>
      </c>
      <c r="X22" s="258">
        <v>1.80719801</v>
      </c>
      <c r="Y22" s="258">
        <v>1.73652801</v>
      </c>
      <c r="Z22" s="258">
        <v>1.750027996</v>
      </c>
      <c r="AA22" s="258">
        <v>1.621404005</v>
      </c>
      <c r="AB22" s="258">
        <v>1.559286988</v>
      </c>
      <c r="AC22" s="258">
        <v>1.704821006</v>
      </c>
      <c r="AD22" s="258">
        <v>1.659864</v>
      </c>
      <c r="AE22" s="258">
        <v>1.7431290079999999</v>
      </c>
      <c r="AF22" s="258">
        <v>1.77067899</v>
      </c>
      <c r="AG22" s="258">
        <v>1.9247869929999999</v>
      </c>
      <c r="AH22" s="258">
        <v>1.9127089900000001</v>
      </c>
      <c r="AI22" s="258">
        <v>1.7986250100000001</v>
      </c>
      <c r="AJ22" s="258">
        <v>1.817665997</v>
      </c>
      <c r="AK22" s="258">
        <v>1.8502059900000001</v>
      </c>
      <c r="AL22" s="258">
        <v>1.9334580029999999</v>
      </c>
      <c r="AM22" s="258">
        <v>1.4970675</v>
      </c>
      <c r="AN22" s="258">
        <v>1.4142352</v>
      </c>
      <c r="AO22" s="258">
        <v>1.517698</v>
      </c>
      <c r="AP22" s="258">
        <v>1.289418</v>
      </c>
      <c r="AQ22" s="258">
        <v>1.4774972</v>
      </c>
      <c r="AR22" s="258">
        <v>1.5842130000000001</v>
      </c>
      <c r="AS22" s="258">
        <v>1.6402937</v>
      </c>
      <c r="AT22" s="258">
        <v>1.7960035999999999</v>
      </c>
      <c r="AU22" s="258">
        <v>1.6254900000000001</v>
      </c>
      <c r="AV22" s="258">
        <v>1.9748488</v>
      </c>
      <c r="AW22" s="258">
        <v>1.481814</v>
      </c>
      <c r="AX22" s="258">
        <v>1.5526690999999999</v>
      </c>
      <c r="AY22" s="258">
        <v>1.4253738</v>
      </c>
      <c r="AZ22" s="258">
        <v>1.3369637999999999</v>
      </c>
      <c r="BA22" s="258">
        <v>1.3895378</v>
      </c>
      <c r="BB22" s="258">
        <v>1.1662980000000001</v>
      </c>
      <c r="BC22" s="258">
        <v>1.3447279999999999</v>
      </c>
      <c r="BD22" s="258">
        <v>1.479214</v>
      </c>
      <c r="BE22" s="346">
        <v>1.6263920000000001</v>
      </c>
      <c r="BF22" s="346">
        <v>1.8077449999999999</v>
      </c>
      <c r="BG22" s="346">
        <v>1.6164689999999999</v>
      </c>
      <c r="BH22" s="346">
        <v>1.965713</v>
      </c>
      <c r="BI22" s="346">
        <v>1.4619580000000001</v>
      </c>
      <c r="BJ22" s="346">
        <v>1.518073</v>
      </c>
      <c r="BK22" s="346">
        <v>1.4885109999999999</v>
      </c>
      <c r="BL22" s="346">
        <v>1.382425</v>
      </c>
      <c r="BM22" s="346">
        <v>1.5114829999999999</v>
      </c>
      <c r="BN22" s="346">
        <v>1.2818240000000001</v>
      </c>
      <c r="BO22" s="346">
        <v>1.4391069999999999</v>
      </c>
      <c r="BP22" s="346">
        <v>1.5378540000000001</v>
      </c>
      <c r="BQ22" s="346">
        <v>1.6402000000000001</v>
      </c>
      <c r="BR22" s="346">
        <v>1.772635</v>
      </c>
      <c r="BS22" s="346">
        <v>1.5479130000000001</v>
      </c>
      <c r="BT22" s="346">
        <v>1.864784</v>
      </c>
      <c r="BU22" s="346">
        <v>1.3577950000000001</v>
      </c>
      <c r="BV22" s="346">
        <v>1.3999079999999999</v>
      </c>
    </row>
    <row r="23" spans="1:74" ht="11.1" customHeight="1" x14ac:dyDescent="0.2">
      <c r="A23" s="90" t="s">
        <v>230</v>
      </c>
      <c r="B23" s="199" t="s">
        <v>179</v>
      </c>
      <c r="C23" s="258">
        <v>70.594167014000007</v>
      </c>
      <c r="D23" s="258">
        <v>62.804098994</v>
      </c>
      <c r="E23" s="258">
        <v>57.265684991000001</v>
      </c>
      <c r="F23" s="258">
        <v>51.592947989999999</v>
      </c>
      <c r="G23" s="258">
        <v>62.647841999000001</v>
      </c>
      <c r="H23" s="258">
        <v>71.479722989999999</v>
      </c>
      <c r="I23" s="258">
        <v>86.282874988000003</v>
      </c>
      <c r="J23" s="258">
        <v>82.483921987000002</v>
      </c>
      <c r="K23" s="258">
        <v>69.308876010000006</v>
      </c>
      <c r="L23" s="258">
        <v>66.342727007999997</v>
      </c>
      <c r="M23" s="258">
        <v>69.739508999999998</v>
      </c>
      <c r="N23" s="258">
        <v>73.009118009000005</v>
      </c>
      <c r="O23" s="258">
        <v>74.832281143000003</v>
      </c>
      <c r="P23" s="258">
        <v>66.919431627999998</v>
      </c>
      <c r="Q23" s="258">
        <v>70.219093767000004</v>
      </c>
      <c r="R23" s="258">
        <v>60.584109599999998</v>
      </c>
      <c r="S23" s="258">
        <v>64.444086003999999</v>
      </c>
      <c r="T23" s="258">
        <v>74.816509019999998</v>
      </c>
      <c r="U23" s="258">
        <v>82.966157211999999</v>
      </c>
      <c r="V23" s="258">
        <v>81.737470971999997</v>
      </c>
      <c r="W23" s="258">
        <v>72.501065519999997</v>
      </c>
      <c r="X23" s="258">
        <v>66.107470054000004</v>
      </c>
      <c r="Y23" s="258">
        <v>65.763241440000002</v>
      </c>
      <c r="Z23" s="258">
        <v>77.070856956</v>
      </c>
      <c r="AA23" s="258">
        <v>83.497728223999999</v>
      </c>
      <c r="AB23" s="258">
        <v>76.0362729</v>
      </c>
      <c r="AC23" s="258">
        <v>71.999581184999997</v>
      </c>
      <c r="AD23" s="258">
        <v>57.935692199999998</v>
      </c>
      <c r="AE23" s="258">
        <v>63.862694271999999</v>
      </c>
      <c r="AF23" s="258">
        <v>74.123222069999997</v>
      </c>
      <c r="AG23" s="258">
        <v>81.286536291999994</v>
      </c>
      <c r="AH23" s="258">
        <v>80.862599697999997</v>
      </c>
      <c r="AI23" s="258">
        <v>68.916429809999997</v>
      </c>
      <c r="AJ23" s="258">
        <v>60.947479598999998</v>
      </c>
      <c r="AK23" s="258">
        <v>64.495222949999999</v>
      </c>
      <c r="AL23" s="258">
        <v>67.638400310999998</v>
      </c>
      <c r="AM23" s="258">
        <v>71.200203746</v>
      </c>
      <c r="AN23" s="258">
        <v>66.927389731999995</v>
      </c>
      <c r="AO23" s="258">
        <v>58.177224273999997</v>
      </c>
      <c r="AP23" s="258">
        <v>48.464256059999997</v>
      </c>
      <c r="AQ23" s="258">
        <v>57.130655531999999</v>
      </c>
      <c r="AR23" s="258">
        <v>69.039351269999997</v>
      </c>
      <c r="AS23" s="258">
        <v>76.694990884000006</v>
      </c>
      <c r="AT23" s="258">
        <v>73.891706174999996</v>
      </c>
      <c r="AU23" s="258">
        <v>64.869673800000001</v>
      </c>
      <c r="AV23" s="258">
        <v>53.834837614999998</v>
      </c>
      <c r="AW23" s="258">
        <v>49.348078440000002</v>
      </c>
      <c r="AX23" s="258">
        <v>50.110785202000002</v>
      </c>
      <c r="AY23" s="258">
        <v>62.049360432</v>
      </c>
      <c r="AZ23" s="258">
        <v>50.525265486000002</v>
      </c>
      <c r="BA23" s="258">
        <v>39.822813654000001</v>
      </c>
      <c r="BB23" s="258">
        <v>39.041069207</v>
      </c>
      <c r="BC23" s="258">
        <v>43.594749999999998</v>
      </c>
      <c r="BD23" s="258">
        <v>62.470880000000001</v>
      </c>
      <c r="BE23" s="346">
        <v>72.720219999999998</v>
      </c>
      <c r="BF23" s="346">
        <v>73.180980000000005</v>
      </c>
      <c r="BG23" s="346">
        <v>61.187559999999998</v>
      </c>
      <c r="BH23" s="346">
        <v>54.667850000000001</v>
      </c>
      <c r="BI23" s="346">
        <v>51.98028</v>
      </c>
      <c r="BJ23" s="346">
        <v>62.353160000000003</v>
      </c>
      <c r="BK23" s="346">
        <v>65.415779999999998</v>
      </c>
      <c r="BL23" s="346">
        <v>56.182160000000003</v>
      </c>
      <c r="BM23" s="346">
        <v>52.47025</v>
      </c>
      <c r="BN23" s="346">
        <v>46.611080000000001</v>
      </c>
      <c r="BO23" s="346">
        <v>48.93817</v>
      </c>
      <c r="BP23" s="346">
        <v>58.495330000000003</v>
      </c>
      <c r="BQ23" s="346">
        <v>69.372799999999998</v>
      </c>
      <c r="BR23" s="346">
        <v>69.969099999999997</v>
      </c>
      <c r="BS23" s="346">
        <v>59.803240000000002</v>
      </c>
      <c r="BT23" s="346">
        <v>54.369610000000002</v>
      </c>
      <c r="BU23" s="346">
        <v>52.033900000000003</v>
      </c>
      <c r="BV23" s="346">
        <v>62.891849999999998</v>
      </c>
    </row>
    <row r="24" spans="1:74" ht="11.1" customHeight="1" x14ac:dyDescent="0.2">
      <c r="A24" s="93" t="s">
        <v>231</v>
      </c>
      <c r="B24" s="199" t="s">
        <v>202</v>
      </c>
      <c r="C24" s="258">
        <v>3.9966320030000002</v>
      </c>
      <c r="D24" s="258">
        <v>3.9751350090000002</v>
      </c>
      <c r="E24" s="258">
        <v>3.9140250010000002</v>
      </c>
      <c r="F24" s="258">
        <v>3.523053</v>
      </c>
      <c r="G24" s="258">
        <v>3.5103089939999998</v>
      </c>
      <c r="H24" s="258">
        <v>3.5055139799999999</v>
      </c>
      <c r="I24" s="258">
        <v>3.62872701</v>
      </c>
      <c r="J24" s="258">
        <v>3.618839994</v>
      </c>
      <c r="K24" s="258">
        <v>3.61618101</v>
      </c>
      <c r="L24" s="258">
        <v>3.7838200099999999</v>
      </c>
      <c r="M24" s="258">
        <v>3.8646610199999998</v>
      </c>
      <c r="N24" s="258">
        <v>3.9453609790000002</v>
      </c>
      <c r="O24" s="258">
        <v>3.9295149880000002</v>
      </c>
      <c r="P24" s="258">
        <v>3.921615992</v>
      </c>
      <c r="Q24" s="258">
        <v>3.8849669960000002</v>
      </c>
      <c r="R24" s="258">
        <v>3.5589149999999998</v>
      </c>
      <c r="S24" s="258">
        <v>3.5734160039999998</v>
      </c>
      <c r="T24" s="258">
        <v>3.5659649999999998</v>
      </c>
      <c r="U24" s="258">
        <v>3.5766660130000001</v>
      </c>
      <c r="V24" s="258">
        <v>3.5820359879999999</v>
      </c>
      <c r="W24" s="258">
        <v>3.56427402</v>
      </c>
      <c r="X24" s="258">
        <v>3.9095300009999998</v>
      </c>
      <c r="Y24" s="258">
        <v>3.9394430100000002</v>
      </c>
      <c r="Z24" s="258">
        <v>3.999728996</v>
      </c>
      <c r="AA24" s="258">
        <v>3.9436619930000001</v>
      </c>
      <c r="AB24" s="258">
        <v>3.9854209919999999</v>
      </c>
      <c r="AC24" s="258">
        <v>3.9810929740000001</v>
      </c>
      <c r="AD24" s="258">
        <v>3.6140089799999999</v>
      </c>
      <c r="AE24" s="258">
        <v>3.5788720039999999</v>
      </c>
      <c r="AF24" s="258">
        <v>3.593181</v>
      </c>
      <c r="AG24" s="258">
        <v>3.5909720169999999</v>
      </c>
      <c r="AH24" s="258">
        <v>3.5818189880000002</v>
      </c>
      <c r="AI24" s="258">
        <v>3.5784939900000001</v>
      </c>
      <c r="AJ24" s="258">
        <v>3.7287949789999999</v>
      </c>
      <c r="AK24" s="258">
        <v>3.8093139900000001</v>
      </c>
      <c r="AL24" s="258">
        <v>3.8473519989999998</v>
      </c>
      <c r="AM24" s="258">
        <v>3.902184272</v>
      </c>
      <c r="AN24" s="258">
        <v>3.7131384079999998</v>
      </c>
      <c r="AO24" s="258">
        <v>3.7659886550000001</v>
      </c>
      <c r="AP24" s="258">
        <v>3.64848039</v>
      </c>
      <c r="AQ24" s="258">
        <v>3.3715448719999999</v>
      </c>
      <c r="AR24" s="258">
        <v>3.3639029100000002</v>
      </c>
      <c r="AS24" s="258">
        <v>3.4629132490000001</v>
      </c>
      <c r="AT24" s="258">
        <v>3.4999921010000001</v>
      </c>
      <c r="AU24" s="258">
        <v>3.50103279</v>
      </c>
      <c r="AV24" s="258">
        <v>3.4399811229999999</v>
      </c>
      <c r="AW24" s="258">
        <v>3.6943575000000002</v>
      </c>
      <c r="AX24" s="258">
        <v>3.65896255</v>
      </c>
      <c r="AY24" s="258">
        <v>3.8113264650000001</v>
      </c>
      <c r="AZ24" s="258">
        <v>3.7605646180000001</v>
      </c>
      <c r="BA24" s="258">
        <v>3.4595936759999999</v>
      </c>
      <c r="BB24" s="258">
        <v>3.2599250999999998</v>
      </c>
      <c r="BC24" s="258">
        <v>3.2079482000000001</v>
      </c>
      <c r="BD24" s="258">
        <v>3.1821761999999998</v>
      </c>
      <c r="BE24" s="346">
        <v>3.2698969999999998</v>
      </c>
      <c r="BF24" s="346">
        <v>3.2569089999999998</v>
      </c>
      <c r="BG24" s="346">
        <v>3.2944390000000001</v>
      </c>
      <c r="BH24" s="346">
        <v>3.24674</v>
      </c>
      <c r="BI24" s="346">
        <v>3.540454</v>
      </c>
      <c r="BJ24" s="346">
        <v>3.4724930000000001</v>
      </c>
      <c r="BK24" s="346">
        <v>3.6792159999999998</v>
      </c>
      <c r="BL24" s="346">
        <v>3.566335</v>
      </c>
      <c r="BM24" s="346">
        <v>3.4845380000000001</v>
      </c>
      <c r="BN24" s="346">
        <v>3.4007179999999999</v>
      </c>
      <c r="BO24" s="346">
        <v>3.3612000000000002</v>
      </c>
      <c r="BP24" s="346">
        <v>3.1941410000000001</v>
      </c>
      <c r="BQ24" s="346">
        <v>3.28837</v>
      </c>
      <c r="BR24" s="346">
        <v>3.2624270000000002</v>
      </c>
      <c r="BS24" s="346">
        <v>3.318479</v>
      </c>
      <c r="BT24" s="346">
        <v>3.283433</v>
      </c>
      <c r="BU24" s="346">
        <v>3.5649060000000001</v>
      </c>
      <c r="BV24" s="346">
        <v>3.4903149999999998</v>
      </c>
    </row>
    <row r="25" spans="1:74" ht="11.1" customHeight="1" x14ac:dyDescent="0.2">
      <c r="A25" s="93" t="s">
        <v>232</v>
      </c>
      <c r="B25" s="200" t="s">
        <v>905</v>
      </c>
      <c r="C25" s="258">
        <v>0.25561800200000001</v>
      </c>
      <c r="D25" s="258">
        <v>0.22209000400000001</v>
      </c>
      <c r="E25" s="258">
        <v>0.210009004</v>
      </c>
      <c r="F25" s="258">
        <v>0.13228298999999999</v>
      </c>
      <c r="G25" s="258">
        <v>0.14053499699999999</v>
      </c>
      <c r="H25" s="258">
        <v>0.14087499000000001</v>
      </c>
      <c r="I25" s="258">
        <v>0.13587299999999999</v>
      </c>
      <c r="J25" s="258">
        <v>0.136152</v>
      </c>
      <c r="K25" s="258">
        <v>0.12130199999999999</v>
      </c>
      <c r="L25" s="258">
        <v>0.152229003</v>
      </c>
      <c r="M25" s="258">
        <v>0.18596301000000001</v>
      </c>
      <c r="N25" s="258">
        <v>0.211746988</v>
      </c>
      <c r="O25" s="258">
        <v>0.24168099100000001</v>
      </c>
      <c r="P25" s="258">
        <v>0.222411</v>
      </c>
      <c r="Q25" s="258">
        <v>0.21453698800000001</v>
      </c>
      <c r="R25" s="258">
        <v>0.12909899999999999</v>
      </c>
      <c r="S25" s="258">
        <v>0.136353004</v>
      </c>
      <c r="T25" s="258">
        <v>0.131937</v>
      </c>
      <c r="U25" s="258">
        <v>0.119388998</v>
      </c>
      <c r="V25" s="258">
        <v>0.121020001</v>
      </c>
      <c r="W25" s="258">
        <v>0.11467101</v>
      </c>
      <c r="X25" s="258">
        <v>0.14154299300000001</v>
      </c>
      <c r="Y25" s="258">
        <v>0.17543601</v>
      </c>
      <c r="Z25" s="258">
        <v>0.20305700600000001</v>
      </c>
      <c r="AA25" s="258">
        <v>0.25189198800000001</v>
      </c>
      <c r="AB25" s="258">
        <v>0.250971</v>
      </c>
      <c r="AC25" s="258">
        <v>0.225820988</v>
      </c>
      <c r="AD25" s="258">
        <v>0.13154799</v>
      </c>
      <c r="AE25" s="258">
        <v>0.114897997</v>
      </c>
      <c r="AF25" s="258">
        <v>0.125775</v>
      </c>
      <c r="AG25" s="258">
        <v>0.12597101099999999</v>
      </c>
      <c r="AH25" s="258">
        <v>0.10571499099999999</v>
      </c>
      <c r="AI25" s="258">
        <v>9.4143989999999997E-2</v>
      </c>
      <c r="AJ25" s="258">
        <v>0.11553799200000001</v>
      </c>
      <c r="AK25" s="258">
        <v>0.16417799999999999</v>
      </c>
      <c r="AL25" s="258">
        <v>0.18042799800000001</v>
      </c>
      <c r="AM25" s="258">
        <v>0.27695617</v>
      </c>
      <c r="AN25" s="258">
        <v>0.26561780000000002</v>
      </c>
      <c r="AO25" s="258">
        <v>0.25466407000000002</v>
      </c>
      <c r="AP25" s="258">
        <v>0.19252739999999999</v>
      </c>
      <c r="AQ25" s="258">
        <v>0.18471846</v>
      </c>
      <c r="AR25" s="258">
        <v>0.18765989999999999</v>
      </c>
      <c r="AS25" s="258">
        <v>0.19290494</v>
      </c>
      <c r="AT25" s="258">
        <v>0.21332681000000001</v>
      </c>
      <c r="AU25" s="258">
        <v>0.19962179999999999</v>
      </c>
      <c r="AV25" s="258">
        <v>0.22913091999999999</v>
      </c>
      <c r="AW25" s="258">
        <v>0.2454075</v>
      </c>
      <c r="AX25" s="258">
        <v>0.25474095000000002</v>
      </c>
      <c r="AY25" s="258">
        <v>0.29733805000000002</v>
      </c>
      <c r="AZ25" s="258">
        <v>0.26949381</v>
      </c>
      <c r="BA25" s="258">
        <v>0.24507639000000001</v>
      </c>
      <c r="BB25" s="258">
        <v>0.18015819999999999</v>
      </c>
      <c r="BC25" s="258">
        <v>0.18315119999999999</v>
      </c>
      <c r="BD25" s="258">
        <v>0.1889892</v>
      </c>
      <c r="BE25" s="346">
        <v>0.17019319999999999</v>
      </c>
      <c r="BF25" s="346">
        <v>0.16509989999999999</v>
      </c>
      <c r="BG25" s="346">
        <v>0.15047489999999999</v>
      </c>
      <c r="BH25" s="346">
        <v>0.18152879999999999</v>
      </c>
      <c r="BI25" s="346">
        <v>0.20097619999999999</v>
      </c>
      <c r="BJ25" s="346">
        <v>0.23054060000000001</v>
      </c>
      <c r="BK25" s="346">
        <v>0.26017020000000002</v>
      </c>
      <c r="BL25" s="346">
        <v>0.23253409999999999</v>
      </c>
      <c r="BM25" s="346">
        <v>0.23100010000000001</v>
      </c>
      <c r="BN25" s="346">
        <v>0.15543650000000001</v>
      </c>
      <c r="BO25" s="346">
        <v>0.15745580000000001</v>
      </c>
      <c r="BP25" s="346">
        <v>0.16011259999999999</v>
      </c>
      <c r="BQ25" s="346">
        <v>0.1417774</v>
      </c>
      <c r="BR25" s="346">
        <v>0.1372361</v>
      </c>
      <c r="BS25" s="346">
        <v>0.1258244</v>
      </c>
      <c r="BT25" s="346">
        <v>0.15824279999999999</v>
      </c>
      <c r="BU25" s="346">
        <v>0.1791943</v>
      </c>
      <c r="BV25" s="346">
        <v>0.20906159999999999</v>
      </c>
    </row>
    <row r="26" spans="1:74" ht="11.1" customHeight="1" x14ac:dyDescent="0.2">
      <c r="A26" s="93" t="s">
        <v>233</v>
      </c>
      <c r="B26" s="200" t="s">
        <v>906</v>
      </c>
      <c r="C26" s="258">
        <v>3.7410140009999999</v>
      </c>
      <c r="D26" s="258">
        <v>3.7530450050000002</v>
      </c>
      <c r="E26" s="258">
        <v>3.7040159969999999</v>
      </c>
      <c r="F26" s="258">
        <v>3.3907700099999998</v>
      </c>
      <c r="G26" s="258">
        <v>3.3697739969999998</v>
      </c>
      <c r="H26" s="258">
        <v>3.36463899</v>
      </c>
      <c r="I26" s="258">
        <v>3.4928540099999998</v>
      </c>
      <c r="J26" s="258">
        <v>3.482687994</v>
      </c>
      <c r="K26" s="258">
        <v>3.49487901</v>
      </c>
      <c r="L26" s="258">
        <v>3.6315910069999999</v>
      </c>
      <c r="M26" s="258">
        <v>3.6786980100000002</v>
      </c>
      <c r="N26" s="258">
        <v>3.7336139909999999</v>
      </c>
      <c r="O26" s="258">
        <v>3.6878339969999998</v>
      </c>
      <c r="P26" s="258">
        <v>3.6992049919999999</v>
      </c>
      <c r="Q26" s="258">
        <v>3.6704300079999999</v>
      </c>
      <c r="R26" s="258">
        <v>3.4298160000000002</v>
      </c>
      <c r="S26" s="258">
        <v>3.4370630000000002</v>
      </c>
      <c r="T26" s="258">
        <v>3.4340280000000001</v>
      </c>
      <c r="U26" s="258">
        <v>3.4572770149999998</v>
      </c>
      <c r="V26" s="258">
        <v>3.4610159870000001</v>
      </c>
      <c r="W26" s="258">
        <v>3.4496030100000001</v>
      </c>
      <c r="X26" s="258">
        <v>3.767987008</v>
      </c>
      <c r="Y26" s="258">
        <v>3.7640069999999999</v>
      </c>
      <c r="Z26" s="258">
        <v>3.7966719900000001</v>
      </c>
      <c r="AA26" s="258">
        <v>3.691770005</v>
      </c>
      <c r="AB26" s="258">
        <v>3.7344499920000001</v>
      </c>
      <c r="AC26" s="258">
        <v>3.7552719859999999</v>
      </c>
      <c r="AD26" s="258">
        <v>3.4824609899999999</v>
      </c>
      <c r="AE26" s="258">
        <v>3.463974007</v>
      </c>
      <c r="AF26" s="258">
        <v>3.467406</v>
      </c>
      <c r="AG26" s="258">
        <v>3.4650010060000001</v>
      </c>
      <c r="AH26" s="258">
        <v>3.4761039970000001</v>
      </c>
      <c r="AI26" s="258">
        <v>3.4843500000000001</v>
      </c>
      <c r="AJ26" s="258">
        <v>3.6132569870000002</v>
      </c>
      <c r="AK26" s="258">
        <v>3.64513599</v>
      </c>
      <c r="AL26" s="258">
        <v>3.6669240009999999</v>
      </c>
      <c r="AM26" s="258">
        <v>3.6252281019999999</v>
      </c>
      <c r="AN26" s="258">
        <v>3.447520608</v>
      </c>
      <c r="AO26" s="258">
        <v>3.5113245850000001</v>
      </c>
      <c r="AP26" s="258">
        <v>3.4559529900000001</v>
      </c>
      <c r="AQ26" s="258">
        <v>3.1868264119999998</v>
      </c>
      <c r="AR26" s="258">
        <v>3.1762430099999999</v>
      </c>
      <c r="AS26" s="258">
        <v>3.2700083090000001</v>
      </c>
      <c r="AT26" s="258">
        <v>3.2866652909999998</v>
      </c>
      <c r="AU26" s="258">
        <v>3.3014109899999999</v>
      </c>
      <c r="AV26" s="258">
        <v>3.2108502030000001</v>
      </c>
      <c r="AW26" s="258">
        <v>3.44895</v>
      </c>
      <c r="AX26" s="258">
        <v>3.4042216000000001</v>
      </c>
      <c r="AY26" s="258">
        <v>3.513988415</v>
      </c>
      <c r="AZ26" s="258">
        <v>3.4910708079999999</v>
      </c>
      <c r="BA26" s="258">
        <v>3.214517286</v>
      </c>
      <c r="BB26" s="258">
        <v>3.0797669999999999</v>
      </c>
      <c r="BC26" s="258">
        <v>3.0247970999999998</v>
      </c>
      <c r="BD26" s="258">
        <v>2.9931869999999998</v>
      </c>
      <c r="BE26" s="346">
        <v>3.099704</v>
      </c>
      <c r="BF26" s="346">
        <v>3.091809</v>
      </c>
      <c r="BG26" s="346">
        <v>3.143964</v>
      </c>
      <c r="BH26" s="346">
        <v>3.0652110000000001</v>
      </c>
      <c r="BI26" s="346">
        <v>3.3394780000000002</v>
      </c>
      <c r="BJ26" s="346">
        <v>3.2419519999999999</v>
      </c>
      <c r="BK26" s="346">
        <v>3.4190459999999998</v>
      </c>
      <c r="BL26" s="346">
        <v>3.3338009999999998</v>
      </c>
      <c r="BM26" s="346">
        <v>3.2535379999999998</v>
      </c>
      <c r="BN26" s="346">
        <v>3.2452809999999999</v>
      </c>
      <c r="BO26" s="346">
        <v>3.2037439999999999</v>
      </c>
      <c r="BP26" s="346">
        <v>3.0340289999999999</v>
      </c>
      <c r="BQ26" s="346">
        <v>3.1465930000000002</v>
      </c>
      <c r="BR26" s="346">
        <v>3.1251910000000001</v>
      </c>
      <c r="BS26" s="346">
        <v>3.1926540000000001</v>
      </c>
      <c r="BT26" s="346">
        <v>3.1251899999999999</v>
      </c>
      <c r="BU26" s="346">
        <v>3.3857119999999998</v>
      </c>
      <c r="BV26" s="346">
        <v>3.281253</v>
      </c>
    </row>
    <row r="27" spans="1:74" ht="11.1" customHeight="1" x14ac:dyDescent="0.2">
      <c r="A27" s="93" t="s">
        <v>234</v>
      </c>
      <c r="B27" s="199" t="s">
        <v>605</v>
      </c>
      <c r="C27" s="258">
        <v>76.291600005000006</v>
      </c>
      <c r="D27" s="258">
        <v>68.466207010000005</v>
      </c>
      <c r="E27" s="258">
        <v>63.074890992999997</v>
      </c>
      <c r="F27" s="258">
        <v>56.89861698</v>
      </c>
      <c r="G27" s="258">
        <v>68.014705001999999</v>
      </c>
      <c r="H27" s="258">
        <v>76.642096980000005</v>
      </c>
      <c r="I27" s="258">
        <v>91.587643998999994</v>
      </c>
      <c r="J27" s="258">
        <v>87.918692969999995</v>
      </c>
      <c r="K27" s="258">
        <v>74.477409030000004</v>
      </c>
      <c r="L27" s="258">
        <v>71.773730002999997</v>
      </c>
      <c r="M27" s="258">
        <v>75.318703020000001</v>
      </c>
      <c r="N27" s="258">
        <v>78.720824981000007</v>
      </c>
      <c r="O27" s="258">
        <v>80.587134132000003</v>
      </c>
      <c r="P27" s="258">
        <v>72.485532616</v>
      </c>
      <c r="Q27" s="258">
        <v>75.914287752000007</v>
      </c>
      <c r="R27" s="258">
        <v>65.959612590000006</v>
      </c>
      <c r="S27" s="258">
        <v>69.885357005000003</v>
      </c>
      <c r="T27" s="258">
        <v>80.169252029999996</v>
      </c>
      <c r="U27" s="258">
        <v>88.299204236999998</v>
      </c>
      <c r="V27" s="258">
        <v>87.155788952999998</v>
      </c>
      <c r="W27" s="258">
        <v>77.901621539999994</v>
      </c>
      <c r="X27" s="258">
        <v>71.824198065000004</v>
      </c>
      <c r="Y27" s="258">
        <v>71.439212459999993</v>
      </c>
      <c r="Z27" s="258">
        <v>82.820613948000002</v>
      </c>
      <c r="AA27" s="258">
        <v>89.062794221999994</v>
      </c>
      <c r="AB27" s="258">
        <v>81.580980879999998</v>
      </c>
      <c r="AC27" s="258">
        <v>77.685495165000006</v>
      </c>
      <c r="AD27" s="258">
        <v>63.209565179999998</v>
      </c>
      <c r="AE27" s="258">
        <v>69.184695284</v>
      </c>
      <c r="AF27" s="258">
        <v>79.487082060000006</v>
      </c>
      <c r="AG27" s="258">
        <v>86.802295302000005</v>
      </c>
      <c r="AH27" s="258">
        <v>86.357127676000005</v>
      </c>
      <c r="AI27" s="258">
        <v>74.293548810000004</v>
      </c>
      <c r="AJ27" s="258">
        <v>66.493940574999996</v>
      </c>
      <c r="AK27" s="258">
        <v>70.154742929999998</v>
      </c>
      <c r="AL27" s="258">
        <v>73.419210312999994</v>
      </c>
      <c r="AM27" s="258">
        <v>76.599455517999999</v>
      </c>
      <c r="AN27" s="258">
        <v>72.054763339999994</v>
      </c>
      <c r="AO27" s="258">
        <v>63.460910929000001</v>
      </c>
      <c r="AP27" s="258">
        <v>53.402154449999998</v>
      </c>
      <c r="AQ27" s="258">
        <v>61.979697604000002</v>
      </c>
      <c r="AR27" s="258">
        <v>73.987467179999996</v>
      </c>
      <c r="AS27" s="258">
        <v>81.798197833000003</v>
      </c>
      <c r="AT27" s="258">
        <v>79.187701876000006</v>
      </c>
      <c r="AU27" s="258">
        <v>69.996196589999997</v>
      </c>
      <c r="AV27" s="258">
        <v>59.249667537999997</v>
      </c>
      <c r="AW27" s="258">
        <v>54.524249939999997</v>
      </c>
      <c r="AX27" s="258">
        <v>55.322416852000003</v>
      </c>
      <c r="AY27" s="258">
        <v>67.286060696999996</v>
      </c>
      <c r="AZ27" s="258">
        <v>55.622793903999998</v>
      </c>
      <c r="BA27" s="258">
        <v>44.671945129999997</v>
      </c>
      <c r="BB27" s="258">
        <v>43.467292307000001</v>
      </c>
      <c r="BC27" s="258">
        <v>48.147417500000003</v>
      </c>
      <c r="BD27" s="258">
        <v>67.132279199999999</v>
      </c>
      <c r="BE27" s="346">
        <v>77.616510000000005</v>
      </c>
      <c r="BF27" s="346">
        <v>78.245630000000006</v>
      </c>
      <c r="BG27" s="346">
        <v>66.098460000000003</v>
      </c>
      <c r="BH27" s="346">
        <v>59.880299999999998</v>
      </c>
      <c r="BI27" s="346">
        <v>56.982689999999998</v>
      </c>
      <c r="BJ27" s="346">
        <v>67.343720000000005</v>
      </c>
      <c r="BK27" s="346">
        <v>70.583500000000001</v>
      </c>
      <c r="BL27" s="346">
        <v>61.130920000000003</v>
      </c>
      <c r="BM27" s="346">
        <v>57.466279999999998</v>
      </c>
      <c r="BN27" s="346">
        <v>51.293619999999997</v>
      </c>
      <c r="BO27" s="346">
        <v>53.738480000000003</v>
      </c>
      <c r="BP27" s="346">
        <v>63.227319999999999</v>
      </c>
      <c r="BQ27" s="346">
        <v>74.301370000000006</v>
      </c>
      <c r="BR27" s="346">
        <v>75.004159999999999</v>
      </c>
      <c r="BS27" s="346">
        <v>64.669629999999998</v>
      </c>
      <c r="BT27" s="346">
        <v>59.517829999999996</v>
      </c>
      <c r="BU27" s="346">
        <v>56.956600000000002</v>
      </c>
      <c r="BV27" s="346">
        <v>67.782070000000004</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381"/>
      <c r="BF28" s="381"/>
      <c r="BG28" s="381"/>
      <c r="BH28" s="381"/>
      <c r="BI28" s="381"/>
      <c r="BJ28" s="381"/>
      <c r="BK28" s="381"/>
      <c r="BL28" s="381"/>
      <c r="BM28" s="381"/>
      <c r="BN28" s="381"/>
      <c r="BO28" s="381"/>
      <c r="BP28" s="381"/>
      <c r="BQ28" s="381"/>
      <c r="BR28" s="381"/>
      <c r="BS28" s="381"/>
      <c r="BT28" s="381"/>
      <c r="BU28" s="381"/>
      <c r="BV28" s="381"/>
    </row>
    <row r="29" spans="1:74" ht="11.1" customHeight="1" x14ac:dyDescent="0.2">
      <c r="A29" s="93" t="s">
        <v>235</v>
      </c>
      <c r="B29" s="97" t="s">
        <v>180</v>
      </c>
      <c r="C29" s="258">
        <v>7.7449619820000004</v>
      </c>
      <c r="D29" s="258">
        <v>2.5423729989999999</v>
      </c>
      <c r="E29" s="258">
        <v>3.662747999</v>
      </c>
      <c r="F29" s="258">
        <v>2.25953202</v>
      </c>
      <c r="G29" s="258">
        <v>2.9045670000000001</v>
      </c>
      <c r="H29" s="258">
        <v>-0.46872997999999999</v>
      </c>
      <c r="I29" s="258">
        <v>0.14452700600000001</v>
      </c>
      <c r="J29" s="258">
        <v>0.91165402500000003</v>
      </c>
      <c r="K29" s="258">
        <v>-2.61470103</v>
      </c>
      <c r="L29" s="258">
        <v>1.7085759840000001</v>
      </c>
      <c r="M29" s="258">
        <v>0.56190699</v>
      </c>
      <c r="N29" s="258">
        <v>-4.3769459929999996</v>
      </c>
      <c r="O29" s="258">
        <v>5.4214874000000003E-2</v>
      </c>
      <c r="P29" s="258">
        <v>0.64524136799999998</v>
      </c>
      <c r="Q29" s="258">
        <v>-5.1470739000000001E-2</v>
      </c>
      <c r="R29" s="258">
        <v>2.6352314200000002</v>
      </c>
      <c r="S29" s="258">
        <v>-6.0650013000000003E-2</v>
      </c>
      <c r="T29" s="258">
        <v>-0.75923803000000001</v>
      </c>
      <c r="U29" s="258">
        <v>1.0449337649999999</v>
      </c>
      <c r="V29" s="258">
        <v>0.92281104400000002</v>
      </c>
      <c r="W29" s="258">
        <v>-0.11217555</v>
      </c>
      <c r="X29" s="258">
        <v>-0.86052205699999995</v>
      </c>
      <c r="Y29" s="258">
        <v>0.47347956000000002</v>
      </c>
      <c r="Z29" s="258">
        <v>-2.480624948</v>
      </c>
      <c r="AA29" s="258">
        <v>3.1702409447000002</v>
      </c>
      <c r="AB29" s="258">
        <v>0.74308728667000001</v>
      </c>
      <c r="AC29" s="258">
        <v>2.7816440017000001</v>
      </c>
      <c r="AD29" s="258">
        <v>2.8779939867</v>
      </c>
      <c r="AE29" s="258">
        <v>1.5313478827</v>
      </c>
      <c r="AF29" s="258">
        <v>-2.0860298933000001</v>
      </c>
      <c r="AG29" s="258">
        <v>0.60980386467000003</v>
      </c>
      <c r="AH29" s="258">
        <v>1.7785974907</v>
      </c>
      <c r="AI29" s="258">
        <v>1.1595283567000001</v>
      </c>
      <c r="AJ29" s="258">
        <v>0.69599159167000002</v>
      </c>
      <c r="AK29" s="258">
        <v>0.26301823667000002</v>
      </c>
      <c r="AL29" s="258">
        <v>-2.4230391462999998</v>
      </c>
      <c r="AM29" s="258">
        <v>1.3827445487000001</v>
      </c>
      <c r="AN29" s="258">
        <v>-4.8118773332999999E-2</v>
      </c>
      <c r="AO29" s="258">
        <v>7.0822703376999998</v>
      </c>
      <c r="AP29" s="258">
        <v>2.1872868166999999</v>
      </c>
      <c r="AQ29" s="258">
        <v>-2.6598783372999999</v>
      </c>
      <c r="AR29" s="258">
        <v>-4.9541393132999998</v>
      </c>
      <c r="AS29" s="258">
        <v>0.25344793367000001</v>
      </c>
      <c r="AT29" s="258">
        <v>2.4201606907</v>
      </c>
      <c r="AU29" s="258">
        <v>-1.0935780233000001</v>
      </c>
      <c r="AV29" s="258">
        <v>-1.5151637712999999</v>
      </c>
      <c r="AW29" s="258">
        <v>-2.5043856732999998</v>
      </c>
      <c r="AX29" s="258">
        <v>-4.9184868853000001</v>
      </c>
      <c r="AY29" s="258">
        <v>-1.3674635637000001</v>
      </c>
      <c r="AZ29" s="258">
        <v>-1.4757504707</v>
      </c>
      <c r="BA29" s="258">
        <v>2.0914151030000001</v>
      </c>
      <c r="BB29" s="258">
        <v>1.3336360267</v>
      </c>
      <c r="BC29" s="258">
        <v>-1.1431450957</v>
      </c>
      <c r="BD29" s="258">
        <v>-3.3648879706999999</v>
      </c>
      <c r="BE29" s="346">
        <v>0</v>
      </c>
      <c r="BF29" s="346">
        <v>0</v>
      </c>
      <c r="BG29" s="346">
        <v>0</v>
      </c>
      <c r="BH29" s="346">
        <v>0</v>
      </c>
      <c r="BI29" s="346">
        <v>0</v>
      </c>
      <c r="BJ29" s="346">
        <v>0</v>
      </c>
      <c r="BK29" s="346">
        <v>0</v>
      </c>
      <c r="BL29" s="346">
        <v>0</v>
      </c>
      <c r="BM29" s="346">
        <v>0</v>
      </c>
      <c r="BN29" s="346">
        <v>0</v>
      </c>
      <c r="BO29" s="346">
        <v>0</v>
      </c>
      <c r="BP29" s="346">
        <v>0</v>
      </c>
      <c r="BQ29" s="346">
        <v>0</v>
      </c>
      <c r="BR29" s="346">
        <v>0</v>
      </c>
      <c r="BS29" s="346">
        <v>0</v>
      </c>
      <c r="BT29" s="346">
        <v>0</v>
      </c>
      <c r="BU29" s="346">
        <v>0</v>
      </c>
      <c r="BV29" s="346">
        <v>0</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267"/>
      <c r="BE30" s="381"/>
      <c r="BF30" s="381"/>
      <c r="BG30" s="381"/>
      <c r="BH30" s="381"/>
      <c r="BI30" s="381"/>
      <c r="BJ30" s="381"/>
      <c r="BK30" s="381"/>
      <c r="BL30" s="381"/>
      <c r="BM30" s="381"/>
      <c r="BN30" s="381"/>
      <c r="BO30" s="381"/>
      <c r="BP30" s="381"/>
      <c r="BQ30" s="381"/>
      <c r="BR30" s="381"/>
      <c r="BS30" s="381"/>
      <c r="BT30" s="381"/>
      <c r="BU30" s="381"/>
      <c r="BV30" s="381"/>
    </row>
    <row r="31" spans="1:74" ht="11.1" customHeight="1" x14ac:dyDescent="0.2">
      <c r="A31" s="93"/>
      <c r="B31" s="91" t="s">
        <v>901</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382"/>
      <c r="BF31" s="382"/>
      <c r="BG31" s="382"/>
      <c r="BH31" s="382"/>
      <c r="BI31" s="382"/>
      <c r="BJ31" s="382"/>
      <c r="BK31" s="382"/>
      <c r="BL31" s="382"/>
      <c r="BM31" s="382"/>
      <c r="BN31" s="382"/>
      <c r="BO31" s="382"/>
      <c r="BP31" s="382"/>
      <c r="BQ31" s="382"/>
      <c r="BR31" s="382"/>
      <c r="BS31" s="382"/>
      <c r="BT31" s="382"/>
      <c r="BU31" s="382"/>
      <c r="BV31" s="382"/>
    </row>
    <row r="32" spans="1:74" ht="11.1" customHeight="1" x14ac:dyDescent="0.2">
      <c r="A32" s="93" t="s">
        <v>789</v>
      </c>
      <c r="B32" s="199" t="s">
        <v>201</v>
      </c>
      <c r="C32" s="258">
        <v>48.317999999999998</v>
      </c>
      <c r="D32" s="258">
        <v>49.743000000000002</v>
      </c>
      <c r="E32" s="258">
        <v>51.140999999999998</v>
      </c>
      <c r="F32" s="258">
        <v>51.283000000000001</v>
      </c>
      <c r="G32" s="258">
        <v>50.725999999999999</v>
      </c>
      <c r="H32" s="258">
        <v>50.374000000000002</v>
      </c>
      <c r="I32" s="258">
        <v>49.12</v>
      </c>
      <c r="J32" s="258">
        <v>47.499000000000002</v>
      </c>
      <c r="K32" s="258">
        <v>46.231000000000002</v>
      </c>
      <c r="L32" s="258">
        <v>45.83</v>
      </c>
      <c r="M32" s="258">
        <v>45.55</v>
      </c>
      <c r="N32" s="258">
        <v>46.156999999999996</v>
      </c>
      <c r="O32" s="258">
        <v>46.914340000000003</v>
      </c>
      <c r="P32" s="258">
        <v>47.671680000000002</v>
      </c>
      <c r="Q32" s="258">
        <v>48.429020000000001</v>
      </c>
      <c r="R32" s="258">
        <v>48.998170000000002</v>
      </c>
      <c r="S32" s="258">
        <v>49.567309999999999</v>
      </c>
      <c r="T32" s="258">
        <v>50.136450000000004</v>
      </c>
      <c r="U32" s="258">
        <v>49.13841</v>
      </c>
      <c r="V32" s="258">
        <v>48.140369999999997</v>
      </c>
      <c r="W32" s="258">
        <v>47.142330000000001</v>
      </c>
      <c r="X32" s="258">
        <v>47.068330000000003</v>
      </c>
      <c r="Y32" s="258">
        <v>46.994329999999998</v>
      </c>
      <c r="Z32" s="258">
        <v>45.652000000000001</v>
      </c>
      <c r="AA32" s="258">
        <v>44.950724166999997</v>
      </c>
      <c r="AB32" s="258">
        <v>44.803748333000001</v>
      </c>
      <c r="AC32" s="258">
        <v>44.728402500000001</v>
      </c>
      <c r="AD32" s="258">
        <v>44.813036666999999</v>
      </c>
      <c r="AE32" s="258">
        <v>43.870530832999997</v>
      </c>
      <c r="AF32" s="258">
        <v>42.682315000000003</v>
      </c>
      <c r="AG32" s="258">
        <v>41.939139167</v>
      </c>
      <c r="AH32" s="258">
        <v>39.892003332999998</v>
      </c>
      <c r="AI32" s="258">
        <v>38.828127500000001</v>
      </c>
      <c r="AJ32" s="258">
        <v>38.266461667000002</v>
      </c>
      <c r="AK32" s="258">
        <v>38.159385833000002</v>
      </c>
      <c r="AL32" s="258">
        <v>38.893999999999998</v>
      </c>
      <c r="AM32" s="258">
        <v>38.863680000000002</v>
      </c>
      <c r="AN32" s="258">
        <v>39.571019999999997</v>
      </c>
      <c r="AO32" s="258">
        <v>39.620609999999999</v>
      </c>
      <c r="AP32" s="258">
        <v>40.279220000000002</v>
      </c>
      <c r="AQ32" s="258">
        <v>39.854990000000001</v>
      </c>
      <c r="AR32" s="258">
        <v>39.301690000000001</v>
      </c>
      <c r="AS32" s="258">
        <v>38.887230000000002</v>
      </c>
      <c r="AT32" s="258">
        <v>37.269640000000003</v>
      </c>
      <c r="AU32" s="258">
        <v>36.222529999999999</v>
      </c>
      <c r="AV32" s="258">
        <v>36.261989999999997</v>
      </c>
      <c r="AW32" s="258">
        <v>36.539299999999997</v>
      </c>
      <c r="AX32" s="258">
        <v>37.831290000000003</v>
      </c>
      <c r="AY32" s="258">
        <v>37.78349</v>
      </c>
      <c r="AZ32" s="258">
        <v>38.525039999999997</v>
      </c>
      <c r="BA32" s="258">
        <v>38.813200000000002</v>
      </c>
      <c r="BB32" s="258">
        <v>34.975270000000002</v>
      </c>
      <c r="BC32" s="258">
        <v>33.636406129000001</v>
      </c>
      <c r="BD32" s="258">
        <v>35.575886333</v>
      </c>
      <c r="BE32" s="346">
        <v>34.894502580999998</v>
      </c>
      <c r="BF32" s="346">
        <v>36.046489999999999</v>
      </c>
      <c r="BG32" s="346">
        <v>35.22551</v>
      </c>
      <c r="BH32" s="346">
        <v>35.253320000000002</v>
      </c>
      <c r="BI32" s="346">
        <v>35.538420000000002</v>
      </c>
      <c r="BJ32" s="346">
        <v>36.869439999999997</v>
      </c>
      <c r="BK32" s="346">
        <v>36.112806290999998</v>
      </c>
      <c r="BL32" s="346">
        <v>36.299629285999998</v>
      </c>
      <c r="BM32" s="346">
        <v>36.652746452000002</v>
      </c>
      <c r="BN32" s="346">
        <v>35.00198675</v>
      </c>
      <c r="BO32" s="346">
        <v>33.805188145000002</v>
      </c>
      <c r="BP32" s="346">
        <v>34.716332999999999</v>
      </c>
      <c r="BQ32" s="346">
        <v>35.077473468000001</v>
      </c>
      <c r="BR32" s="346">
        <v>35.905833145000003</v>
      </c>
      <c r="BS32" s="346">
        <v>36.047474999999999</v>
      </c>
      <c r="BT32" s="346">
        <v>36.075285000000001</v>
      </c>
      <c r="BU32" s="346">
        <v>35.141204000000002</v>
      </c>
      <c r="BV32" s="346">
        <v>35.815802257999998</v>
      </c>
    </row>
    <row r="33" spans="1:74" ht="11.1" customHeight="1" x14ac:dyDescent="0.2">
      <c r="A33" s="98" t="s">
        <v>790</v>
      </c>
      <c r="B33" s="200" t="s">
        <v>102</v>
      </c>
      <c r="C33" s="258">
        <v>187.46509</v>
      </c>
      <c r="D33" s="258">
        <v>193.94536199999999</v>
      </c>
      <c r="E33" s="258">
        <v>202.165716</v>
      </c>
      <c r="F33" s="258">
        <v>209.15561199999999</v>
      </c>
      <c r="G33" s="258">
        <v>210.13198</v>
      </c>
      <c r="H33" s="258">
        <v>205.02284</v>
      </c>
      <c r="I33" s="258">
        <v>191.194354</v>
      </c>
      <c r="J33" s="258">
        <v>185.909899</v>
      </c>
      <c r="K33" s="258">
        <v>189.529652</v>
      </c>
      <c r="L33" s="258">
        <v>193.929665</v>
      </c>
      <c r="M33" s="258">
        <v>195.84838500000001</v>
      </c>
      <c r="N33" s="258">
        <v>192.69642400000001</v>
      </c>
      <c r="O33" s="258">
        <v>186.14030399999999</v>
      </c>
      <c r="P33" s="258">
        <v>182.54714100000001</v>
      </c>
      <c r="Q33" s="258">
        <v>178.419208</v>
      </c>
      <c r="R33" s="258">
        <v>179.79828000000001</v>
      </c>
      <c r="S33" s="258">
        <v>184.05936700000001</v>
      </c>
      <c r="T33" s="258">
        <v>178.11008000000001</v>
      </c>
      <c r="U33" s="258">
        <v>167.138475</v>
      </c>
      <c r="V33" s="258">
        <v>161.81893500000001</v>
      </c>
      <c r="W33" s="258">
        <v>160.07851600000001</v>
      </c>
      <c r="X33" s="258">
        <v>161.381169</v>
      </c>
      <c r="Y33" s="258">
        <v>163.23815999999999</v>
      </c>
      <c r="Z33" s="258">
        <v>154.675985</v>
      </c>
      <c r="AA33" s="258">
        <v>140.14231699999999</v>
      </c>
      <c r="AB33" s="258">
        <v>125.987725</v>
      </c>
      <c r="AC33" s="258">
        <v>123.989532</v>
      </c>
      <c r="AD33" s="258">
        <v>134.741792</v>
      </c>
      <c r="AE33" s="258">
        <v>142.824816</v>
      </c>
      <c r="AF33" s="258">
        <v>139.47116700000001</v>
      </c>
      <c r="AG33" s="258">
        <v>132.144239</v>
      </c>
      <c r="AH33" s="258">
        <v>127.92605</v>
      </c>
      <c r="AI33" s="258">
        <v>131.38562899999999</v>
      </c>
      <c r="AJ33" s="258">
        <v>143.95219700000001</v>
      </c>
      <c r="AK33" s="258">
        <v>149.73177000000001</v>
      </c>
      <c r="AL33" s="258">
        <v>158.83326</v>
      </c>
      <c r="AM33" s="258">
        <v>161.64268060000001</v>
      </c>
      <c r="AN33" s="258">
        <v>156.30039970000001</v>
      </c>
      <c r="AO33" s="258">
        <v>161.1679991</v>
      </c>
      <c r="AP33" s="258">
        <v>174.07813150000001</v>
      </c>
      <c r="AQ33" s="258">
        <v>180.0745149</v>
      </c>
      <c r="AR33" s="258">
        <v>173.92313569999999</v>
      </c>
      <c r="AS33" s="258">
        <v>165.66938160000001</v>
      </c>
      <c r="AT33" s="258">
        <v>163.80866570000001</v>
      </c>
      <c r="AU33" s="258">
        <v>170.1282238</v>
      </c>
      <c r="AV33" s="258">
        <v>183.7110667</v>
      </c>
      <c r="AW33" s="258">
        <v>196.8089421</v>
      </c>
      <c r="AX33" s="258">
        <v>204.9305128</v>
      </c>
      <c r="AY33" s="258">
        <v>196.65266399999999</v>
      </c>
      <c r="AZ33" s="258">
        <v>196.16806589999999</v>
      </c>
      <c r="BA33" s="258">
        <v>201.19182499999999</v>
      </c>
      <c r="BB33" s="258">
        <v>203.25943100000001</v>
      </c>
      <c r="BC33" s="258">
        <v>204.5391774</v>
      </c>
      <c r="BD33" s="258">
        <v>192.00401429999999</v>
      </c>
      <c r="BE33" s="346">
        <v>170.8905</v>
      </c>
      <c r="BF33" s="346">
        <v>159.54220000000001</v>
      </c>
      <c r="BG33" s="346">
        <v>161.71809999999999</v>
      </c>
      <c r="BH33" s="346">
        <v>163.96969999999999</v>
      </c>
      <c r="BI33" s="346">
        <v>165.58539999999999</v>
      </c>
      <c r="BJ33" s="346">
        <v>166.90090000000001</v>
      </c>
      <c r="BK33" s="346">
        <v>158.63579999999999</v>
      </c>
      <c r="BL33" s="346">
        <v>157.44540000000001</v>
      </c>
      <c r="BM33" s="346">
        <v>163.7671</v>
      </c>
      <c r="BN33" s="346">
        <v>164.61259999999999</v>
      </c>
      <c r="BO33" s="346">
        <v>166.36439999999999</v>
      </c>
      <c r="BP33" s="346">
        <v>160.589</v>
      </c>
      <c r="BQ33" s="346">
        <v>151.75829999999999</v>
      </c>
      <c r="BR33" s="346">
        <v>146.82329999999999</v>
      </c>
      <c r="BS33" s="346">
        <v>144.81139999999999</v>
      </c>
      <c r="BT33" s="346">
        <v>148.7627</v>
      </c>
      <c r="BU33" s="346">
        <v>152.6728</v>
      </c>
      <c r="BV33" s="346">
        <v>148.52019999999999</v>
      </c>
    </row>
    <row r="34" spans="1:74" ht="11.1" customHeight="1" x14ac:dyDescent="0.2">
      <c r="A34" s="98" t="s">
        <v>65</v>
      </c>
      <c r="B34" s="200" t="s">
        <v>66</v>
      </c>
      <c r="C34" s="258">
        <v>180.091309</v>
      </c>
      <c r="D34" s="258">
        <v>186.86552</v>
      </c>
      <c r="E34" s="258">
        <v>195.37981099999999</v>
      </c>
      <c r="F34" s="258">
        <v>202.26539299999999</v>
      </c>
      <c r="G34" s="258">
        <v>203.13744500000001</v>
      </c>
      <c r="H34" s="258">
        <v>197.92399</v>
      </c>
      <c r="I34" s="258">
        <v>183.95845399999999</v>
      </c>
      <c r="J34" s="258">
        <v>178.536947</v>
      </c>
      <c r="K34" s="258">
        <v>182.01965100000001</v>
      </c>
      <c r="L34" s="258">
        <v>186.39613399999999</v>
      </c>
      <c r="M34" s="258">
        <v>188.291324</v>
      </c>
      <c r="N34" s="258">
        <v>185.11583300000001</v>
      </c>
      <c r="O34" s="258">
        <v>178.85896299999999</v>
      </c>
      <c r="P34" s="258">
        <v>175.56505300000001</v>
      </c>
      <c r="Q34" s="258">
        <v>171.73636999999999</v>
      </c>
      <c r="R34" s="258">
        <v>173.014216</v>
      </c>
      <c r="S34" s="258">
        <v>177.17407700000001</v>
      </c>
      <c r="T34" s="258">
        <v>171.12356399999999</v>
      </c>
      <c r="U34" s="258">
        <v>160.019272</v>
      </c>
      <c r="V34" s="258">
        <v>154.567047</v>
      </c>
      <c r="W34" s="258">
        <v>152.693941</v>
      </c>
      <c r="X34" s="258">
        <v>154.19420600000001</v>
      </c>
      <c r="Y34" s="258">
        <v>156.24880999999999</v>
      </c>
      <c r="Z34" s="258">
        <v>147.88424699999999</v>
      </c>
      <c r="AA34" s="258">
        <v>133.70472699999999</v>
      </c>
      <c r="AB34" s="258">
        <v>119.90428300000001</v>
      </c>
      <c r="AC34" s="258">
        <v>118.260238</v>
      </c>
      <c r="AD34" s="258">
        <v>128.92501799999999</v>
      </c>
      <c r="AE34" s="258">
        <v>136.92056299999999</v>
      </c>
      <c r="AF34" s="258">
        <v>133.479434</v>
      </c>
      <c r="AG34" s="258">
        <v>125.869913</v>
      </c>
      <c r="AH34" s="258">
        <v>121.36913199999999</v>
      </c>
      <c r="AI34" s="258">
        <v>124.54611800000001</v>
      </c>
      <c r="AJ34" s="258">
        <v>136.96425400000001</v>
      </c>
      <c r="AK34" s="258">
        <v>142.59539599999999</v>
      </c>
      <c r="AL34" s="258">
        <v>151.54845399999999</v>
      </c>
      <c r="AM34" s="258">
        <v>154.74860899999999</v>
      </c>
      <c r="AN34" s="258">
        <v>149.76523599999999</v>
      </c>
      <c r="AO34" s="258">
        <v>155.003907</v>
      </c>
      <c r="AP34" s="258">
        <v>167.68088900000001</v>
      </c>
      <c r="AQ34" s="258">
        <v>173.435723</v>
      </c>
      <c r="AR34" s="258">
        <v>167.039019</v>
      </c>
      <c r="AS34" s="258">
        <v>158.59580600000001</v>
      </c>
      <c r="AT34" s="258">
        <v>156.544679</v>
      </c>
      <c r="AU34" s="258">
        <v>162.684147</v>
      </c>
      <c r="AV34" s="258">
        <v>176.140468</v>
      </c>
      <c r="AW34" s="258">
        <v>189.12004999999999</v>
      </c>
      <c r="AX34" s="258">
        <v>197.128333</v>
      </c>
      <c r="AY34" s="258">
        <v>189.07333499999999</v>
      </c>
      <c r="AZ34" s="258">
        <v>188.97486599999999</v>
      </c>
      <c r="BA34" s="258">
        <v>194.39111399999999</v>
      </c>
      <c r="BB34" s="258">
        <v>196.24944500000001</v>
      </c>
      <c r="BC34" s="258">
        <v>197.31020000000001</v>
      </c>
      <c r="BD34" s="258">
        <v>184.55160000000001</v>
      </c>
      <c r="BE34" s="346">
        <v>163.26589999999999</v>
      </c>
      <c r="BF34" s="346">
        <v>151.7407</v>
      </c>
      <c r="BG34" s="346">
        <v>153.7501</v>
      </c>
      <c r="BH34" s="346">
        <v>155.88570000000001</v>
      </c>
      <c r="BI34" s="346">
        <v>157.40010000000001</v>
      </c>
      <c r="BJ34" s="346">
        <v>158.6181</v>
      </c>
      <c r="BK34" s="346">
        <v>150.58619999999999</v>
      </c>
      <c r="BL34" s="346">
        <v>149.7971</v>
      </c>
      <c r="BM34" s="346">
        <v>156.5248</v>
      </c>
      <c r="BN34" s="346">
        <v>157.1694</v>
      </c>
      <c r="BO34" s="346">
        <v>158.7191</v>
      </c>
      <c r="BP34" s="346">
        <v>152.73429999999999</v>
      </c>
      <c r="BQ34" s="346">
        <v>143.7466</v>
      </c>
      <c r="BR34" s="346">
        <v>138.6508</v>
      </c>
      <c r="BS34" s="346">
        <v>136.48929999999999</v>
      </c>
      <c r="BT34" s="346">
        <v>140.34229999999999</v>
      </c>
      <c r="BU34" s="346">
        <v>144.16810000000001</v>
      </c>
      <c r="BV34" s="346">
        <v>139.93450000000001</v>
      </c>
    </row>
    <row r="35" spans="1:74" ht="11.1" customHeight="1" x14ac:dyDescent="0.2">
      <c r="A35" s="98" t="s">
        <v>63</v>
      </c>
      <c r="B35" s="200" t="s">
        <v>67</v>
      </c>
      <c r="C35" s="258">
        <v>4.2798230000000004</v>
      </c>
      <c r="D35" s="258">
        <v>4.1043349999999998</v>
      </c>
      <c r="E35" s="258">
        <v>3.9288470000000002</v>
      </c>
      <c r="F35" s="258">
        <v>4.025404</v>
      </c>
      <c r="G35" s="258">
        <v>4.1219619999999999</v>
      </c>
      <c r="H35" s="258">
        <v>4.2185189999999997</v>
      </c>
      <c r="I35" s="258">
        <v>4.3182739999999997</v>
      </c>
      <c r="J35" s="258">
        <v>4.4180299999999999</v>
      </c>
      <c r="K35" s="258">
        <v>4.5177849999999999</v>
      </c>
      <c r="L35" s="258">
        <v>4.5035230000000004</v>
      </c>
      <c r="M35" s="258">
        <v>4.4892599999999998</v>
      </c>
      <c r="N35" s="258">
        <v>4.4749980000000003</v>
      </c>
      <c r="O35" s="258">
        <v>4.298635</v>
      </c>
      <c r="P35" s="258">
        <v>4.1222709999999996</v>
      </c>
      <c r="Q35" s="258">
        <v>3.9459080000000002</v>
      </c>
      <c r="R35" s="258">
        <v>3.949751</v>
      </c>
      <c r="S35" s="258">
        <v>3.9535939999999998</v>
      </c>
      <c r="T35" s="258">
        <v>3.9574370000000001</v>
      </c>
      <c r="U35" s="258">
        <v>4.0742989999999999</v>
      </c>
      <c r="V35" s="258">
        <v>4.1911610000000001</v>
      </c>
      <c r="W35" s="258">
        <v>4.3080230000000004</v>
      </c>
      <c r="X35" s="258">
        <v>4.2377229999999999</v>
      </c>
      <c r="Y35" s="258">
        <v>4.1674220000000002</v>
      </c>
      <c r="Z35" s="258">
        <v>4.0971219999999997</v>
      </c>
      <c r="AA35" s="258">
        <v>3.9092709999999999</v>
      </c>
      <c r="AB35" s="258">
        <v>3.7214209999999999</v>
      </c>
      <c r="AC35" s="258">
        <v>3.5335700000000001</v>
      </c>
      <c r="AD35" s="258">
        <v>3.5643099999999999</v>
      </c>
      <c r="AE35" s="258">
        <v>3.5950489999999999</v>
      </c>
      <c r="AF35" s="258">
        <v>3.6257890000000002</v>
      </c>
      <c r="AG35" s="258">
        <v>3.7739180000000001</v>
      </c>
      <c r="AH35" s="258">
        <v>3.9220480000000002</v>
      </c>
      <c r="AI35" s="258">
        <v>4.0701770000000002</v>
      </c>
      <c r="AJ35" s="258">
        <v>4.1121090000000002</v>
      </c>
      <c r="AK35" s="258">
        <v>4.1540419999999996</v>
      </c>
      <c r="AL35" s="258">
        <v>4.1959739999999996</v>
      </c>
      <c r="AM35" s="258">
        <v>4.5821759999999996</v>
      </c>
      <c r="AN35" s="258">
        <v>4.3708520000000002</v>
      </c>
      <c r="AO35" s="258">
        <v>4.1475569999999999</v>
      </c>
      <c r="AP35" s="258">
        <v>4.2592249999999998</v>
      </c>
      <c r="AQ35" s="258">
        <v>4.3717629999999996</v>
      </c>
      <c r="AR35" s="258">
        <v>4.4835760000000002</v>
      </c>
      <c r="AS35" s="258">
        <v>4.7057880000000001</v>
      </c>
      <c r="AT35" s="258">
        <v>4.9219419999999996</v>
      </c>
      <c r="AU35" s="258">
        <v>5.1343420000000002</v>
      </c>
      <c r="AV35" s="258">
        <v>5.2569809999999997</v>
      </c>
      <c r="AW35" s="258">
        <v>5.3769879999999999</v>
      </c>
      <c r="AX35" s="258">
        <v>5.4949399999999997</v>
      </c>
      <c r="AY35" s="258">
        <v>5.2504949999999999</v>
      </c>
      <c r="AZ35" s="258">
        <v>5.0165660000000001</v>
      </c>
      <c r="BA35" s="258">
        <v>4.7760509999999998</v>
      </c>
      <c r="BB35" s="258">
        <v>4.8678889999999999</v>
      </c>
      <c r="BC35" s="258">
        <v>4.9620540000000002</v>
      </c>
      <c r="BD35" s="258">
        <v>5.0552489999999999</v>
      </c>
      <c r="BE35" s="346">
        <v>5.2600670000000003</v>
      </c>
      <c r="BF35" s="346">
        <v>5.4614960000000004</v>
      </c>
      <c r="BG35" s="346">
        <v>5.6599969999999997</v>
      </c>
      <c r="BH35" s="346">
        <v>5.7716919999999998</v>
      </c>
      <c r="BI35" s="346">
        <v>5.8747340000000001</v>
      </c>
      <c r="BJ35" s="346">
        <v>5.977544</v>
      </c>
      <c r="BK35" s="346">
        <v>5.7199220000000004</v>
      </c>
      <c r="BL35" s="346">
        <v>5.4668900000000002</v>
      </c>
      <c r="BM35" s="346">
        <v>5.2082980000000001</v>
      </c>
      <c r="BN35" s="346">
        <v>5.287471</v>
      </c>
      <c r="BO35" s="346">
        <v>5.3613189999999999</v>
      </c>
      <c r="BP35" s="346">
        <v>5.4382460000000004</v>
      </c>
      <c r="BQ35" s="346">
        <v>5.6273049999999998</v>
      </c>
      <c r="BR35" s="346">
        <v>5.8139000000000003</v>
      </c>
      <c r="BS35" s="346">
        <v>5.9977280000000004</v>
      </c>
      <c r="BT35" s="346">
        <v>6.0950810000000004</v>
      </c>
      <c r="BU35" s="346">
        <v>6.1846199999999998</v>
      </c>
      <c r="BV35" s="346">
        <v>6.274648</v>
      </c>
    </row>
    <row r="36" spans="1:74" ht="11.1" customHeight="1" x14ac:dyDescent="0.2">
      <c r="A36" s="98" t="s">
        <v>64</v>
      </c>
      <c r="B36" s="200" t="s">
        <v>257</v>
      </c>
      <c r="C36" s="258">
        <v>2.506551</v>
      </c>
      <c r="D36" s="258">
        <v>2.40347</v>
      </c>
      <c r="E36" s="258">
        <v>2.3003900000000002</v>
      </c>
      <c r="F36" s="258">
        <v>2.298737</v>
      </c>
      <c r="G36" s="258">
        <v>2.297085</v>
      </c>
      <c r="H36" s="258">
        <v>2.2954319999999999</v>
      </c>
      <c r="I36" s="258">
        <v>2.3289680000000001</v>
      </c>
      <c r="J36" s="258">
        <v>2.3625050000000001</v>
      </c>
      <c r="K36" s="258">
        <v>2.3960409999999999</v>
      </c>
      <c r="L36" s="258">
        <v>2.4381910000000002</v>
      </c>
      <c r="M36" s="258">
        <v>2.4803419999999998</v>
      </c>
      <c r="N36" s="258">
        <v>2.5224920000000002</v>
      </c>
      <c r="O36" s="258">
        <v>2.4171819999999999</v>
      </c>
      <c r="P36" s="258">
        <v>2.311871</v>
      </c>
      <c r="Q36" s="258">
        <v>2.2065610000000002</v>
      </c>
      <c r="R36" s="258">
        <v>2.3045049999999998</v>
      </c>
      <c r="S36" s="258">
        <v>2.4024480000000001</v>
      </c>
      <c r="T36" s="258">
        <v>2.5003920000000002</v>
      </c>
      <c r="U36" s="258">
        <v>2.515628</v>
      </c>
      <c r="V36" s="258">
        <v>2.5308630000000001</v>
      </c>
      <c r="W36" s="258">
        <v>2.5460989999999999</v>
      </c>
      <c r="X36" s="258">
        <v>2.43072</v>
      </c>
      <c r="Y36" s="258">
        <v>2.3153410000000001</v>
      </c>
      <c r="Z36" s="258">
        <v>2.1999620000000002</v>
      </c>
      <c r="AA36" s="258">
        <v>2.0637120000000002</v>
      </c>
      <c r="AB36" s="258">
        <v>1.927462</v>
      </c>
      <c r="AC36" s="258">
        <v>1.791212</v>
      </c>
      <c r="AD36" s="258">
        <v>1.839815</v>
      </c>
      <c r="AE36" s="258">
        <v>1.8884179999999999</v>
      </c>
      <c r="AF36" s="258">
        <v>1.9370210000000001</v>
      </c>
      <c r="AG36" s="258">
        <v>2.0603880000000001</v>
      </c>
      <c r="AH36" s="258">
        <v>2.183754</v>
      </c>
      <c r="AI36" s="258">
        <v>2.307121</v>
      </c>
      <c r="AJ36" s="258">
        <v>2.4179360000000001</v>
      </c>
      <c r="AK36" s="258">
        <v>2.5287500000000001</v>
      </c>
      <c r="AL36" s="258">
        <v>2.6395650000000002</v>
      </c>
      <c r="AM36" s="258">
        <v>1.8446020000000001</v>
      </c>
      <c r="AN36" s="258">
        <v>1.70438</v>
      </c>
      <c r="AO36" s="258">
        <v>1.5633619999999999</v>
      </c>
      <c r="AP36" s="258">
        <v>1.684404</v>
      </c>
      <c r="AQ36" s="258">
        <v>1.81314</v>
      </c>
      <c r="AR36" s="258">
        <v>1.9463170000000001</v>
      </c>
      <c r="AS36" s="258">
        <v>1.911988</v>
      </c>
      <c r="AT36" s="258">
        <v>1.884789</v>
      </c>
      <c r="AU36" s="258">
        <v>1.851175</v>
      </c>
      <c r="AV36" s="258">
        <v>1.8535090000000001</v>
      </c>
      <c r="AW36" s="258">
        <v>1.8499369999999999</v>
      </c>
      <c r="AX36" s="258">
        <v>1.8496539999999999</v>
      </c>
      <c r="AY36" s="258">
        <v>1.838568</v>
      </c>
      <c r="AZ36" s="258">
        <v>1.693859</v>
      </c>
      <c r="BA36" s="258">
        <v>1.5487550000000001</v>
      </c>
      <c r="BB36" s="258">
        <v>1.6658470000000001</v>
      </c>
      <c r="BC36" s="258">
        <v>1.790546</v>
      </c>
      <c r="BD36" s="258">
        <v>1.920614</v>
      </c>
      <c r="BE36" s="346">
        <v>1.886471</v>
      </c>
      <c r="BF36" s="346">
        <v>1.8603240000000001</v>
      </c>
      <c r="BG36" s="346">
        <v>1.8270200000000001</v>
      </c>
      <c r="BH36" s="346">
        <v>1.8296619999999999</v>
      </c>
      <c r="BI36" s="346">
        <v>1.826003</v>
      </c>
      <c r="BJ36" s="346">
        <v>1.8251569999999999</v>
      </c>
      <c r="BK36" s="346">
        <v>1.8168439999999999</v>
      </c>
      <c r="BL36" s="346">
        <v>1.6761349999999999</v>
      </c>
      <c r="BM36" s="346">
        <v>1.5356289999999999</v>
      </c>
      <c r="BN36" s="346">
        <v>1.6571130000000001</v>
      </c>
      <c r="BO36" s="346">
        <v>1.7852429999999999</v>
      </c>
      <c r="BP36" s="346">
        <v>1.9175059999999999</v>
      </c>
      <c r="BQ36" s="346">
        <v>1.883912</v>
      </c>
      <c r="BR36" s="346">
        <v>1.856638</v>
      </c>
      <c r="BS36" s="346">
        <v>1.821021</v>
      </c>
      <c r="BT36" s="346">
        <v>1.820387</v>
      </c>
      <c r="BU36" s="346">
        <v>1.8133079999999999</v>
      </c>
      <c r="BV36" s="346">
        <v>1.8087709999999999</v>
      </c>
    </row>
    <row r="37" spans="1:74" ht="11.1" customHeight="1" x14ac:dyDescent="0.2">
      <c r="A37" s="98" t="s">
        <v>214</v>
      </c>
      <c r="B37" s="495" t="s">
        <v>215</v>
      </c>
      <c r="C37" s="258">
        <v>0.58740700000000001</v>
      </c>
      <c r="D37" s="258">
        <v>0.57203700000000002</v>
      </c>
      <c r="E37" s="258">
        <v>0.55666800000000005</v>
      </c>
      <c r="F37" s="258">
        <v>0.56607799999999997</v>
      </c>
      <c r="G37" s="258">
        <v>0.575488</v>
      </c>
      <c r="H37" s="258">
        <v>0.58489899999999995</v>
      </c>
      <c r="I37" s="258">
        <v>0.58865800000000001</v>
      </c>
      <c r="J37" s="258">
        <v>0.59241699999999997</v>
      </c>
      <c r="K37" s="258">
        <v>0.59617500000000001</v>
      </c>
      <c r="L37" s="258">
        <v>0.59181700000000004</v>
      </c>
      <c r="M37" s="258">
        <v>0.58745899999999995</v>
      </c>
      <c r="N37" s="258">
        <v>0.58310099999999998</v>
      </c>
      <c r="O37" s="258">
        <v>0.56552400000000003</v>
      </c>
      <c r="P37" s="258">
        <v>0.54794600000000004</v>
      </c>
      <c r="Q37" s="258">
        <v>0.53036899999999998</v>
      </c>
      <c r="R37" s="258">
        <v>0.52980799999999995</v>
      </c>
      <c r="S37" s="258">
        <v>0.52924800000000005</v>
      </c>
      <c r="T37" s="258">
        <v>0.52868700000000002</v>
      </c>
      <c r="U37" s="258">
        <v>0.52927599999999997</v>
      </c>
      <c r="V37" s="258">
        <v>0.529864</v>
      </c>
      <c r="W37" s="258">
        <v>0.53045299999999995</v>
      </c>
      <c r="X37" s="258">
        <v>0.51851999999999998</v>
      </c>
      <c r="Y37" s="258">
        <v>0.50658700000000001</v>
      </c>
      <c r="Z37" s="258">
        <v>0.49465399999999998</v>
      </c>
      <c r="AA37" s="258">
        <v>0.46460699999999999</v>
      </c>
      <c r="AB37" s="258">
        <v>0.43455899999999997</v>
      </c>
      <c r="AC37" s="258">
        <v>0.40451199999999998</v>
      </c>
      <c r="AD37" s="258">
        <v>0.41264899999999999</v>
      </c>
      <c r="AE37" s="258">
        <v>0.42078599999999999</v>
      </c>
      <c r="AF37" s="258">
        <v>0.428923</v>
      </c>
      <c r="AG37" s="258">
        <v>0.44002000000000002</v>
      </c>
      <c r="AH37" s="258">
        <v>0.45111600000000002</v>
      </c>
      <c r="AI37" s="258">
        <v>0.46221299999999998</v>
      </c>
      <c r="AJ37" s="258">
        <v>0.45789800000000003</v>
      </c>
      <c r="AK37" s="258">
        <v>0.45358199999999999</v>
      </c>
      <c r="AL37" s="258">
        <v>0.44926700000000003</v>
      </c>
      <c r="AM37" s="258">
        <v>0.46729359999999998</v>
      </c>
      <c r="AN37" s="258">
        <v>0.4599317</v>
      </c>
      <c r="AO37" s="258">
        <v>0.4531731</v>
      </c>
      <c r="AP37" s="258">
        <v>0.4536135</v>
      </c>
      <c r="AQ37" s="258">
        <v>0.45388889999999998</v>
      </c>
      <c r="AR37" s="258">
        <v>0.45422370000000001</v>
      </c>
      <c r="AS37" s="258">
        <v>0.45579960000000003</v>
      </c>
      <c r="AT37" s="258">
        <v>0.45725569999999999</v>
      </c>
      <c r="AU37" s="258">
        <v>0.45855980000000002</v>
      </c>
      <c r="AV37" s="258">
        <v>0.46010869999999998</v>
      </c>
      <c r="AW37" s="258">
        <v>0.46196710000000002</v>
      </c>
      <c r="AX37" s="258">
        <v>0.45758579999999999</v>
      </c>
      <c r="AY37" s="258">
        <v>0.49026599999999998</v>
      </c>
      <c r="AZ37" s="258">
        <v>0.48277490000000001</v>
      </c>
      <c r="BA37" s="258">
        <v>0.47590500000000002</v>
      </c>
      <c r="BB37" s="258">
        <v>0.47625000000000001</v>
      </c>
      <c r="BC37" s="258">
        <v>0.47637740000000001</v>
      </c>
      <c r="BD37" s="258">
        <v>0.47655130000000001</v>
      </c>
      <c r="BE37" s="346">
        <v>0.4780817</v>
      </c>
      <c r="BF37" s="346">
        <v>0.47961379999999998</v>
      </c>
      <c r="BG37" s="346">
        <v>0.48100559999999998</v>
      </c>
      <c r="BH37" s="346">
        <v>0.48262640000000001</v>
      </c>
      <c r="BI37" s="346">
        <v>0.48454819999999998</v>
      </c>
      <c r="BJ37" s="346">
        <v>0.48012680000000002</v>
      </c>
      <c r="BK37" s="346">
        <v>0.51282870000000003</v>
      </c>
      <c r="BL37" s="346">
        <v>0.50532809999999995</v>
      </c>
      <c r="BM37" s="346">
        <v>0.49837019999999999</v>
      </c>
      <c r="BN37" s="346">
        <v>0.49868220000000002</v>
      </c>
      <c r="BO37" s="346">
        <v>0.49877769999999999</v>
      </c>
      <c r="BP37" s="346">
        <v>0.49893949999999998</v>
      </c>
      <c r="BQ37" s="346">
        <v>0.50045110000000004</v>
      </c>
      <c r="BR37" s="346">
        <v>0.50196189999999996</v>
      </c>
      <c r="BS37" s="346">
        <v>0.50332109999999997</v>
      </c>
      <c r="BT37" s="346">
        <v>0.50489930000000005</v>
      </c>
      <c r="BU37" s="346">
        <v>0.50677510000000003</v>
      </c>
      <c r="BV37" s="346">
        <v>0.50230300000000006</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383"/>
      <c r="BF38" s="383"/>
      <c r="BG38" s="383"/>
      <c r="BH38" s="383"/>
      <c r="BI38" s="383"/>
      <c r="BJ38" s="383"/>
      <c r="BK38" s="383"/>
      <c r="BL38" s="383"/>
      <c r="BM38" s="383"/>
      <c r="BN38" s="383"/>
      <c r="BO38" s="383"/>
      <c r="BP38" s="383"/>
      <c r="BQ38" s="383"/>
      <c r="BR38" s="383"/>
      <c r="BS38" s="383"/>
      <c r="BT38" s="383"/>
      <c r="BU38" s="383"/>
      <c r="BV38" s="383"/>
    </row>
    <row r="39" spans="1:74" ht="11.1" customHeight="1" x14ac:dyDescent="0.2">
      <c r="A39" s="98"/>
      <c r="B39" s="91" t="s">
        <v>52</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383"/>
      <c r="BF39" s="383"/>
      <c r="BG39" s="383"/>
      <c r="BH39" s="383"/>
      <c r="BI39" s="383"/>
      <c r="BJ39" s="383"/>
      <c r="BK39" s="383"/>
      <c r="BL39" s="383"/>
      <c r="BM39" s="383"/>
      <c r="BN39" s="383"/>
      <c r="BO39" s="383"/>
      <c r="BP39" s="383"/>
      <c r="BQ39" s="383"/>
      <c r="BR39" s="383"/>
      <c r="BS39" s="383"/>
      <c r="BT39" s="383"/>
      <c r="BU39" s="383"/>
      <c r="BV39" s="383"/>
    </row>
    <row r="40" spans="1:74" ht="11.1" customHeight="1" x14ac:dyDescent="0.2">
      <c r="A40" s="98"/>
      <c r="B40" s="97" t="s">
        <v>53</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382"/>
      <c r="BF40" s="382"/>
      <c r="BG40" s="382"/>
      <c r="BH40" s="382"/>
      <c r="BI40" s="382"/>
      <c r="BJ40" s="382"/>
      <c r="BK40" s="382"/>
      <c r="BL40" s="382"/>
      <c r="BM40" s="382"/>
      <c r="BN40" s="382"/>
      <c r="BO40" s="382"/>
      <c r="BP40" s="382"/>
      <c r="BQ40" s="382"/>
      <c r="BR40" s="382"/>
      <c r="BS40" s="382"/>
      <c r="BT40" s="382"/>
      <c r="BU40" s="382"/>
      <c r="BV40" s="382"/>
    </row>
    <row r="41" spans="1:74" ht="11.1" customHeight="1" x14ac:dyDescent="0.2">
      <c r="A41" s="98" t="s">
        <v>59</v>
      </c>
      <c r="B41" s="200" t="s">
        <v>61</v>
      </c>
      <c r="C41" s="261">
        <v>5.19</v>
      </c>
      <c r="D41" s="261">
        <v>5.19</v>
      </c>
      <c r="E41" s="261">
        <v>5.19</v>
      </c>
      <c r="F41" s="261">
        <v>5.19</v>
      </c>
      <c r="G41" s="261">
        <v>5.19</v>
      </c>
      <c r="H41" s="261">
        <v>5.19</v>
      </c>
      <c r="I41" s="261">
        <v>5.19</v>
      </c>
      <c r="J41" s="261">
        <v>5.19</v>
      </c>
      <c r="K41" s="261">
        <v>5.19</v>
      </c>
      <c r="L41" s="261">
        <v>5.19</v>
      </c>
      <c r="M41" s="261">
        <v>5.19</v>
      </c>
      <c r="N41" s="261">
        <v>5.19</v>
      </c>
      <c r="O41" s="261">
        <v>5.5450577298999999</v>
      </c>
      <c r="P41" s="261">
        <v>5.5450577298999999</v>
      </c>
      <c r="Q41" s="261">
        <v>5.5450577298999999</v>
      </c>
      <c r="R41" s="261">
        <v>5.5450577298999999</v>
      </c>
      <c r="S41" s="261">
        <v>5.5450577298999999</v>
      </c>
      <c r="T41" s="261">
        <v>5.5450577298999999</v>
      </c>
      <c r="U41" s="261">
        <v>5.5450577298999999</v>
      </c>
      <c r="V41" s="261">
        <v>5.5450577298999999</v>
      </c>
      <c r="W41" s="261">
        <v>5.5450577298999999</v>
      </c>
      <c r="X41" s="261">
        <v>5.5450577298999999</v>
      </c>
      <c r="Y41" s="261">
        <v>5.5450577298999999</v>
      </c>
      <c r="Z41" s="261">
        <v>5.5450577298999999</v>
      </c>
      <c r="AA41" s="261">
        <v>5.4714052674999998</v>
      </c>
      <c r="AB41" s="261">
        <v>5.4714052674999998</v>
      </c>
      <c r="AC41" s="261">
        <v>5.4714052674999998</v>
      </c>
      <c r="AD41" s="261">
        <v>5.4714052674999998</v>
      </c>
      <c r="AE41" s="261">
        <v>5.4714052674999998</v>
      </c>
      <c r="AF41" s="261">
        <v>5.4714052674999998</v>
      </c>
      <c r="AG41" s="261">
        <v>5.4714052674999998</v>
      </c>
      <c r="AH41" s="261">
        <v>5.4714052674999998</v>
      </c>
      <c r="AI41" s="261">
        <v>5.4714052674999998</v>
      </c>
      <c r="AJ41" s="261">
        <v>5.4714052674999998</v>
      </c>
      <c r="AK41" s="261">
        <v>5.4714052674999998</v>
      </c>
      <c r="AL41" s="261">
        <v>5.4714052674999998</v>
      </c>
      <c r="AM41" s="261">
        <v>5.6111423961</v>
      </c>
      <c r="AN41" s="261">
        <v>5.6111423961</v>
      </c>
      <c r="AO41" s="261">
        <v>5.6111423961</v>
      </c>
      <c r="AP41" s="261">
        <v>5.6111423961</v>
      </c>
      <c r="AQ41" s="261">
        <v>5.6111423961</v>
      </c>
      <c r="AR41" s="261">
        <v>5.6111423961</v>
      </c>
      <c r="AS41" s="261">
        <v>5.6111423961</v>
      </c>
      <c r="AT41" s="261">
        <v>5.6111423961</v>
      </c>
      <c r="AU41" s="261">
        <v>5.6111423961</v>
      </c>
      <c r="AV41" s="261">
        <v>5.6111423961</v>
      </c>
      <c r="AW41" s="261">
        <v>5.6111423961</v>
      </c>
      <c r="AX41" s="261">
        <v>5.6111423961</v>
      </c>
      <c r="AY41" s="261">
        <v>5.4630918209999999</v>
      </c>
      <c r="AZ41" s="261">
        <v>5.4630918209999999</v>
      </c>
      <c r="BA41" s="261">
        <v>5.4630918209999999</v>
      </c>
      <c r="BB41" s="261">
        <v>5.4630918209999999</v>
      </c>
      <c r="BC41" s="261">
        <v>5.4630918209999999</v>
      </c>
      <c r="BD41" s="261">
        <v>5.4630918209999999</v>
      </c>
      <c r="BE41" s="384">
        <v>5.4630919999999996</v>
      </c>
      <c r="BF41" s="384">
        <v>5.4630919999999996</v>
      </c>
      <c r="BG41" s="384">
        <v>5.4630919999999996</v>
      </c>
      <c r="BH41" s="384">
        <v>5.4630919999999996</v>
      </c>
      <c r="BI41" s="384">
        <v>5.4630919999999996</v>
      </c>
      <c r="BJ41" s="384">
        <v>5.4630919999999996</v>
      </c>
      <c r="BK41" s="384">
        <v>5.3218629999999996</v>
      </c>
      <c r="BL41" s="384">
        <v>5.3218629999999996</v>
      </c>
      <c r="BM41" s="384">
        <v>5.3218629999999996</v>
      </c>
      <c r="BN41" s="384">
        <v>5.3218629999999996</v>
      </c>
      <c r="BO41" s="384">
        <v>5.3218629999999996</v>
      </c>
      <c r="BP41" s="384">
        <v>5.3218629999999996</v>
      </c>
      <c r="BQ41" s="384">
        <v>5.3218629999999996</v>
      </c>
      <c r="BR41" s="384">
        <v>5.3218629999999996</v>
      </c>
      <c r="BS41" s="384">
        <v>5.3218629999999996</v>
      </c>
      <c r="BT41" s="384">
        <v>5.3218629999999996</v>
      </c>
      <c r="BU41" s="384">
        <v>5.3218629999999996</v>
      </c>
      <c r="BV41" s="384">
        <v>5.3218629999999996</v>
      </c>
    </row>
    <row r="42" spans="1:74" ht="11.1" customHeight="1" x14ac:dyDescent="0.2">
      <c r="A42" s="98"/>
      <c r="B42" s="97" t="s">
        <v>57</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385"/>
      <c r="BF42" s="385"/>
      <c r="BG42" s="385"/>
      <c r="BH42" s="385"/>
      <c r="BI42" s="385"/>
      <c r="BJ42" s="385"/>
      <c r="BK42" s="385"/>
      <c r="BL42" s="385"/>
      <c r="BM42" s="385"/>
      <c r="BN42" s="385"/>
      <c r="BO42" s="385"/>
      <c r="BP42" s="385"/>
      <c r="BQ42" s="385"/>
      <c r="BR42" s="385"/>
      <c r="BS42" s="385"/>
      <c r="BT42" s="385"/>
      <c r="BU42" s="385"/>
      <c r="BV42" s="385"/>
    </row>
    <row r="43" spans="1:74" ht="11.1" customHeight="1" x14ac:dyDescent="0.2">
      <c r="A43" s="98" t="s">
        <v>756</v>
      </c>
      <c r="B43" s="200" t="s">
        <v>62</v>
      </c>
      <c r="C43" s="271">
        <v>0.27097695852999998</v>
      </c>
      <c r="D43" s="271">
        <v>0.27597536946000001</v>
      </c>
      <c r="E43" s="271">
        <v>0.27591705069</v>
      </c>
      <c r="F43" s="271">
        <v>0.28312857142999998</v>
      </c>
      <c r="G43" s="271">
        <v>0.28114746544000002</v>
      </c>
      <c r="H43" s="271">
        <v>0.26838571429000002</v>
      </c>
      <c r="I43" s="271">
        <v>0.26430414746999997</v>
      </c>
      <c r="J43" s="271">
        <v>0.26775115207</v>
      </c>
      <c r="K43" s="271">
        <v>0.25830952381</v>
      </c>
      <c r="L43" s="271">
        <v>0.24575576036999999</v>
      </c>
      <c r="M43" s="271">
        <v>0.25456190476000001</v>
      </c>
      <c r="N43" s="271">
        <v>0.25991705068999998</v>
      </c>
      <c r="O43" s="271">
        <v>0.25773271888999999</v>
      </c>
      <c r="P43" s="271">
        <v>0.26142857142999998</v>
      </c>
      <c r="Q43" s="271">
        <v>0.25925806452</v>
      </c>
      <c r="R43" s="271">
        <v>0.26679999999999998</v>
      </c>
      <c r="S43" s="271">
        <v>0.26748847926000002</v>
      </c>
      <c r="T43" s="271">
        <v>0.26518095238</v>
      </c>
      <c r="U43" s="271">
        <v>0.26912442396000003</v>
      </c>
      <c r="V43" s="271">
        <v>0.26664976958999997</v>
      </c>
      <c r="W43" s="271">
        <v>0.26597142857</v>
      </c>
      <c r="X43" s="271">
        <v>0.26277880184000002</v>
      </c>
      <c r="Y43" s="271">
        <v>0.26235714286</v>
      </c>
      <c r="Z43" s="271">
        <v>0.25593087557999999</v>
      </c>
      <c r="AA43" s="271">
        <v>0.26056221198000001</v>
      </c>
      <c r="AB43" s="271">
        <v>0.26313775509999998</v>
      </c>
      <c r="AC43" s="271">
        <v>0.26265437788000001</v>
      </c>
      <c r="AD43" s="271">
        <v>0.25745714285999999</v>
      </c>
      <c r="AE43" s="271">
        <v>0.26544700460999998</v>
      </c>
      <c r="AF43" s="271">
        <v>0.26558095238000001</v>
      </c>
      <c r="AG43" s="271">
        <v>0.27088479262999998</v>
      </c>
      <c r="AH43" s="271">
        <v>0.27330414746999998</v>
      </c>
      <c r="AI43" s="271">
        <v>0.26722857143000001</v>
      </c>
      <c r="AJ43" s="271">
        <v>0.25998617512</v>
      </c>
      <c r="AK43" s="271">
        <v>0.26458095238000001</v>
      </c>
      <c r="AL43" s="271">
        <v>0.26270967742000001</v>
      </c>
      <c r="AM43" s="271">
        <v>0.26173732718999998</v>
      </c>
      <c r="AN43" s="271">
        <v>0.2465</v>
      </c>
      <c r="AO43" s="271">
        <v>0.23292626727999999</v>
      </c>
      <c r="AP43" s="271">
        <v>0.23733809523999999</v>
      </c>
      <c r="AQ43" s="271">
        <v>0.24313364055</v>
      </c>
      <c r="AR43" s="271">
        <v>0.24679047619</v>
      </c>
      <c r="AS43" s="271">
        <v>0.24851152073999999</v>
      </c>
      <c r="AT43" s="271">
        <v>0.24896313364</v>
      </c>
      <c r="AU43" s="271">
        <v>0.24551428571</v>
      </c>
      <c r="AV43" s="271">
        <v>0.23961751151999999</v>
      </c>
      <c r="AW43" s="271">
        <v>0.22372380952000001</v>
      </c>
      <c r="AX43" s="271">
        <v>0.21460829493</v>
      </c>
      <c r="AY43" s="271">
        <v>0.23306912442</v>
      </c>
      <c r="AZ43" s="271">
        <v>0.2419408867</v>
      </c>
      <c r="BA43" s="271">
        <v>0.23995391704999999</v>
      </c>
      <c r="BB43" s="271">
        <v>0.24051428571</v>
      </c>
      <c r="BC43" s="271">
        <v>0.25033179723999999</v>
      </c>
      <c r="BD43" s="271">
        <v>0.25108095238</v>
      </c>
      <c r="BE43" s="365">
        <v>0.24932029999999999</v>
      </c>
      <c r="BF43" s="365">
        <v>0.24696979999999999</v>
      </c>
      <c r="BG43" s="365">
        <v>0.23945449999999999</v>
      </c>
      <c r="BH43" s="365">
        <v>0.22370419999999999</v>
      </c>
      <c r="BI43" s="365">
        <v>0.21534710000000001</v>
      </c>
      <c r="BJ43" s="365">
        <v>0.21039479999999999</v>
      </c>
      <c r="BK43" s="365">
        <v>0.2128882</v>
      </c>
      <c r="BL43" s="365">
        <v>0.20807310000000001</v>
      </c>
      <c r="BM43" s="365">
        <v>0.22134390000000001</v>
      </c>
      <c r="BN43" s="365">
        <v>0.22150729999999999</v>
      </c>
      <c r="BO43" s="365">
        <v>0.2274581</v>
      </c>
      <c r="BP43" s="365">
        <v>0.22053809999999999</v>
      </c>
      <c r="BQ43" s="365">
        <v>0.2136768</v>
      </c>
      <c r="BR43" s="365">
        <v>0.2034096</v>
      </c>
      <c r="BS43" s="365">
        <v>0.19140019999999999</v>
      </c>
      <c r="BT43" s="365">
        <v>0.1773798</v>
      </c>
      <c r="BU43" s="365">
        <v>0.17160010000000001</v>
      </c>
      <c r="BV43" s="365">
        <v>0.17014480000000001</v>
      </c>
    </row>
    <row r="44" spans="1:74" ht="11.1" customHeight="1" x14ac:dyDescent="0.2">
      <c r="A44" s="98"/>
      <c r="B44" s="97" t="s">
        <v>58</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385"/>
      <c r="BF44" s="385"/>
      <c r="BG44" s="385"/>
      <c r="BH44" s="385"/>
      <c r="BI44" s="385"/>
      <c r="BJ44" s="385"/>
      <c r="BK44" s="385"/>
      <c r="BL44" s="385"/>
      <c r="BM44" s="385"/>
      <c r="BN44" s="385"/>
      <c r="BO44" s="385"/>
      <c r="BP44" s="385"/>
      <c r="BQ44" s="385"/>
      <c r="BR44" s="385"/>
      <c r="BS44" s="385"/>
      <c r="BT44" s="385"/>
      <c r="BU44" s="385"/>
      <c r="BV44" s="385"/>
    </row>
    <row r="45" spans="1:74" ht="11.1" customHeight="1" x14ac:dyDescent="0.2">
      <c r="A45" s="98" t="s">
        <v>681</v>
      </c>
      <c r="B45" s="201" t="s">
        <v>60</v>
      </c>
      <c r="C45" s="215">
        <v>2.37</v>
      </c>
      <c r="D45" s="215">
        <v>2.38</v>
      </c>
      <c r="E45" s="215">
        <v>2.39</v>
      </c>
      <c r="F45" s="215">
        <v>2.42</v>
      </c>
      <c r="G45" s="215">
        <v>2.42</v>
      </c>
      <c r="H45" s="215">
        <v>2.36</v>
      </c>
      <c r="I45" s="215">
        <v>2.4</v>
      </c>
      <c r="J45" s="215">
        <v>2.4</v>
      </c>
      <c r="K45" s="215">
        <v>2.38</v>
      </c>
      <c r="L45" s="215">
        <v>2.36</v>
      </c>
      <c r="M45" s="215">
        <v>2.36</v>
      </c>
      <c r="N45" s="215">
        <v>2.36</v>
      </c>
      <c r="O45" s="215">
        <v>2.34</v>
      </c>
      <c r="P45" s="215">
        <v>2.34</v>
      </c>
      <c r="Q45" s="215">
        <v>2.35</v>
      </c>
      <c r="R45" s="215">
        <v>2.37</v>
      </c>
      <c r="S45" s="215">
        <v>2.37</v>
      </c>
      <c r="T45" s="215">
        <v>2.36</v>
      </c>
      <c r="U45" s="215">
        <v>2.31</v>
      </c>
      <c r="V45" s="215">
        <v>2.33</v>
      </c>
      <c r="W45" s="215">
        <v>2.35</v>
      </c>
      <c r="X45" s="215">
        <v>2.34</v>
      </c>
      <c r="Y45" s="215">
        <v>2.33</v>
      </c>
      <c r="Z45" s="215">
        <v>2.34</v>
      </c>
      <c r="AA45" s="215">
        <v>2.29</v>
      </c>
      <c r="AB45" s="215">
        <v>2.3199999999999998</v>
      </c>
      <c r="AC45" s="215">
        <v>2.36</v>
      </c>
      <c r="AD45" s="215">
        <v>2.39</v>
      </c>
      <c r="AE45" s="215">
        <v>2.4</v>
      </c>
      <c r="AF45" s="215">
        <v>2.38</v>
      </c>
      <c r="AG45" s="215">
        <v>2.38</v>
      </c>
      <c r="AH45" s="215">
        <v>2.37</v>
      </c>
      <c r="AI45" s="215">
        <v>2.37</v>
      </c>
      <c r="AJ45" s="215">
        <v>2.31</v>
      </c>
      <c r="AK45" s="215">
        <v>2.2999999999999998</v>
      </c>
      <c r="AL45" s="215">
        <v>2.5099999999999998</v>
      </c>
      <c r="AM45" s="215">
        <v>2.29</v>
      </c>
      <c r="AN45" s="215">
        <v>2.2599999999999998</v>
      </c>
      <c r="AO45" s="215">
        <v>2.2599999999999998</v>
      </c>
      <c r="AP45" s="215">
        <v>2.23</v>
      </c>
      <c r="AQ45" s="215">
        <v>2.2599999999999998</v>
      </c>
      <c r="AR45" s="215">
        <v>2.25</v>
      </c>
      <c r="AS45" s="215">
        <v>2.21</v>
      </c>
      <c r="AT45" s="215">
        <v>2.23</v>
      </c>
      <c r="AU45" s="215">
        <v>2.2200000000000002</v>
      </c>
      <c r="AV45" s="215">
        <v>2.14</v>
      </c>
      <c r="AW45" s="215">
        <v>2.15</v>
      </c>
      <c r="AX45" s="215">
        <v>2.16</v>
      </c>
      <c r="AY45" s="215">
        <v>2.12</v>
      </c>
      <c r="AZ45" s="215">
        <v>2.11</v>
      </c>
      <c r="BA45" s="215">
        <v>2.1793119618999999</v>
      </c>
      <c r="BB45" s="215">
        <v>2.1599798376999999</v>
      </c>
      <c r="BC45" s="215">
        <v>2.1772300000000002</v>
      </c>
      <c r="BD45" s="215">
        <v>2.2048510000000001</v>
      </c>
      <c r="BE45" s="386">
        <v>2.1994720000000001</v>
      </c>
      <c r="BF45" s="386">
        <v>2.248043</v>
      </c>
      <c r="BG45" s="386">
        <v>2.2373349999999999</v>
      </c>
      <c r="BH45" s="386">
        <v>2.2330380000000001</v>
      </c>
      <c r="BI45" s="386">
        <v>2.1921390000000001</v>
      </c>
      <c r="BJ45" s="386">
        <v>2.2206039999999998</v>
      </c>
      <c r="BK45" s="386">
        <v>2.1929500000000002</v>
      </c>
      <c r="BL45" s="386">
        <v>2.2147640000000002</v>
      </c>
      <c r="BM45" s="386">
        <v>2.2132770000000002</v>
      </c>
      <c r="BN45" s="386">
        <v>2.1995170000000002</v>
      </c>
      <c r="BO45" s="386">
        <v>2.2564850000000001</v>
      </c>
      <c r="BP45" s="386">
        <v>2.2676349999999998</v>
      </c>
      <c r="BQ45" s="386">
        <v>2.2819159999999998</v>
      </c>
      <c r="BR45" s="386">
        <v>2.2927059999999999</v>
      </c>
      <c r="BS45" s="386">
        <v>2.2548249999999999</v>
      </c>
      <c r="BT45" s="386">
        <v>2.2565520000000001</v>
      </c>
      <c r="BU45" s="386">
        <v>2.2287859999999999</v>
      </c>
      <c r="BV45" s="386">
        <v>2.2464550000000001</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387"/>
      <c r="BE46" s="387"/>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
      <c r="A47" s="93"/>
      <c r="B47" s="781" t="s">
        <v>1042</v>
      </c>
      <c r="C47" s="778"/>
      <c r="D47" s="778"/>
      <c r="E47" s="778"/>
      <c r="F47" s="778"/>
      <c r="G47" s="778"/>
      <c r="H47" s="778"/>
      <c r="I47" s="778"/>
      <c r="J47" s="778"/>
      <c r="K47" s="778"/>
      <c r="L47" s="778"/>
      <c r="M47" s="778"/>
      <c r="N47" s="778"/>
      <c r="O47" s="778"/>
      <c r="P47" s="778"/>
      <c r="Q47" s="778"/>
      <c r="AY47" s="521"/>
      <c r="AZ47" s="521"/>
      <c r="BA47" s="521"/>
      <c r="BB47" s="521"/>
      <c r="BC47" s="521"/>
      <c r="BD47" s="521"/>
      <c r="BE47" s="521"/>
      <c r="BF47" s="689"/>
      <c r="BG47" s="521"/>
      <c r="BH47" s="521"/>
      <c r="BI47" s="521"/>
      <c r="BJ47" s="521"/>
    </row>
    <row r="48" spans="1:74" s="456" customFormat="1" ht="12" customHeight="1" x14ac:dyDescent="0.2">
      <c r="A48" s="455"/>
      <c r="B48" s="814" t="s">
        <v>1111</v>
      </c>
      <c r="C48" s="768"/>
      <c r="D48" s="768"/>
      <c r="E48" s="768"/>
      <c r="F48" s="768"/>
      <c r="G48" s="768"/>
      <c r="H48" s="768"/>
      <c r="I48" s="768"/>
      <c r="J48" s="768"/>
      <c r="K48" s="768"/>
      <c r="L48" s="768"/>
      <c r="M48" s="768"/>
      <c r="N48" s="768"/>
      <c r="O48" s="768"/>
      <c r="P48" s="768"/>
      <c r="Q48" s="764"/>
      <c r="AY48" s="522"/>
      <c r="AZ48" s="522"/>
      <c r="BA48" s="522"/>
      <c r="BB48" s="522"/>
      <c r="BC48" s="522"/>
      <c r="BD48" s="522"/>
      <c r="BE48" s="522"/>
      <c r="BF48" s="690"/>
      <c r="BG48" s="522"/>
      <c r="BH48" s="522"/>
      <c r="BI48" s="522"/>
      <c r="BJ48" s="522"/>
    </row>
    <row r="49" spans="1:74" s="456" customFormat="1" ht="12" customHeight="1" x14ac:dyDescent="0.2">
      <c r="A49" s="455"/>
      <c r="B49" s="810" t="s">
        <v>1112</v>
      </c>
      <c r="C49" s="768"/>
      <c r="D49" s="768"/>
      <c r="E49" s="768"/>
      <c r="F49" s="768"/>
      <c r="G49" s="768"/>
      <c r="H49" s="768"/>
      <c r="I49" s="768"/>
      <c r="J49" s="768"/>
      <c r="K49" s="768"/>
      <c r="L49" s="768"/>
      <c r="M49" s="768"/>
      <c r="N49" s="768"/>
      <c r="O49" s="768"/>
      <c r="P49" s="768"/>
      <c r="Q49" s="764"/>
      <c r="AY49" s="522"/>
      <c r="AZ49" s="522"/>
      <c r="BA49" s="522"/>
      <c r="BB49" s="522"/>
      <c r="BC49" s="522"/>
      <c r="BD49" s="522"/>
      <c r="BE49" s="522"/>
      <c r="BF49" s="690"/>
      <c r="BG49" s="522"/>
      <c r="BH49" s="522"/>
      <c r="BI49" s="522"/>
      <c r="BJ49" s="522"/>
    </row>
    <row r="50" spans="1:74" s="456" customFormat="1" ht="12" customHeight="1" x14ac:dyDescent="0.2">
      <c r="A50" s="455"/>
      <c r="B50" s="814" t="s">
        <v>1113</v>
      </c>
      <c r="C50" s="768"/>
      <c r="D50" s="768"/>
      <c r="E50" s="768"/>
      <c r="F50" s="768"/>
      <c r="G50" s="768"/>
      <c r="H50" s="768"/>
      <c r="I50" s="768"/>
      <c r="J50" s="768"/>
      <c r="K50" s="768"/>
      <c r="L50" s="768"/>
      <c r="M50" s="768"/>
      <c r="N50" s="768"/>
      <c r="O50" s="768"/>
      <c r="P50" s="768"/>
      <c r="Q50" s="764"/>
      <c r="AY50" s="522"/>
      <c r="AZ50" s="522"/>
      <c r="BA50" s="522"/>
      <c r="BB50" s="522"/>
      <c r="BC50" s="522"/>
      <c r="BD50" s="522"/>
      <c r="BE50" s="522"/>
      <c r="BF50" s="690"/>
      <c r="BG50" s="522"/>
      <c r="BH50" s="522"/>
      <c r="BI50" s="522"/>
      <c r="BJ50" s="522"/>
    </row>
    <row r="51" spans="1:74" s="456" customFormat="1" ht="12" customHeight="1" x14ac:dyDescent="0.2">
      <c r="A51" s="455"/>
      <c r="B51" s="814" t="s">
        <v>101</v>
      </c>
      <c r="C51" s="768"/>
      <c r="D51" s="768"/>
      <c r="E51" s="768"/>
      <c r="F51" s="768"/>
      <c r="G51" s="768"/>
      <c r="H51" s="768"/>
      <c r="I51" s="768"/>
      <c r="J51" s="768"/>
      <c r="K51" s="768"/>
      <c r="L51" s="768"/>
      <c r="M51" s="768"/>
      <c r="N51" s="768"/>
      <c r="O51" s="768"/>
      <c r="P51" s="768"/>
      <c r="Q51" s="764"/>
      <c r="AY51" s="522"/>
      <c r="AZ51" s="522"/>
      <c r="BA51" s="522"/>
      <c r="BB51" s="522"/>
      <c r="BC51" s="522"/>
      <c r="BD51" s="522"/>
      <c r="BE51" s="522"/>
      <c r="BF51" s="690"/>
      <c r="BG51" s="522"/>
      <c r="BH51" s="522"/>
      <c r="BI51" s="522"/>
      <c r="BJ51" s="522"/>
    </row>
    <row r="52" spans="1:74" s="456" customFormat="1" ht="12" customHeight="1" x14ac:dyDescent="0.2">
      <c r="A52" s="455"/>
      <c r="B52" s="767" t="s">
        <v>1069</v>
      </c>
      <c r="C52" s="768"/>
      <c r="D52" s="768"/>
      <c r="E52" s="768"/>
      <c r="F52" s="768"/>
      <c r="G52" s="768"/>
      <c r="H52" s="768"/>
      <c r="I52" s="768"/>
      <c r="J52" s="768"/>
      <c r="K52" s="768"/>
      <c r="L52" s="768"/>
      <c r="M52" s="768"/>
      <c r="N52" s="768"/>
      <c r="O52" s="768"/>
      <c r="P52" s="768"/>
      <c r="Q52" s="764"/>
      <c r="AY52" s="522"/>
      <c r="AZ52" s="522"/>
      <c r="BA52" s="522"/>
      <c r="BB52" s="522"/>
      <c r="BC52" s="522"/>
      <c r="BD52" s="522"/>
      <c r="BE52" s="522"/>
      <c r="BF52" s="690"/>
      <c r="BG52" s="522"/>
      <c r="BH52" s="522"/>
      <c r="BI52" s="522"/>
      <c r="BJ52" s="522"/>
    </row>
    <row r="53" spans="1:74" s="456" customFormat="1" ht="22.35" customHeight="1" x14ac:dyDescent="0.2">
      <c r="A53" s="455"/>
      <c r="B53" s="767" t="s">
        <v>1114</v>
      </c>
      <c r="C53" s="768"/>
      <c r="D53" s="768"/>
      <c r="E53" s="768"/>
      <c r="F53" s="768"/>
      <c r="G53" s="768"/>
      <c r="H53" s="768"/>
      <c r="I53" s="768"/>
      <c r="J53" s="768"/>
      <c r="K53" s="768"/>
      <c r="L53" s="768"/>
      <c r="M53" s="768"/>
      <c r="N53" s="768"/>
      <c r="O53" s="768"/>
      <c r="P53" s="768"/>
      <c r="Q53" s="764"/>
      <c r="AY53" s="522"/>
      <c r="AZ53" s="522"/>
      <c r="BA53" s="522"/>
      <c r="BB53" s="522"/>
      <c r="BC53" s="522"/>
      <c r="BD53" s="522"/>
      <c r="BE53" s="522"/>
      <c r="BF53" s="690"/>
      <c r="BG53" s="522"/>
      <c r="BH53" s="522"/>
      <c r="BI53" s="522"/>
      <c r="BJ53" s="522"/>
    </row>
    <row r="54" spans="1:74" s="456" customFormat="1" ht="12" customHeight="1" x14ac:dyDescent="0.2">
      <c r="A54" s="455"/>
      <c r="B54" s="762" t="s">
        <v>1073</v>
      </c>
      <c r="C54" s="763"/>
      <c r="D54" s="763"/>
      <c r="E54" s="763"/>
      <c r="F54" s="763"/>
      <c r="G54" s="763"/>
      <c r="H54" s="763"/>
      <c r="I54" s="763"/>
      <c r="J54" s="763"/>
      <c r="K54" s="763"/>
      <c r="L54" s="763"/>
      <c r="M54" s="763"/>
      <c r="N54" s="763"/>
      <c r="O54" s="763"/>
      <c r="P54" s="763"/>
      <c r="Q54" s="764"/>
      <c r="AY54" s="522"/>
      <c r="AZ54" s="522"/>
      <c r="BA54" s="522"/>
      <c r="BB54" s="522"/>
      <c r="BC54" s="522"/>
      <c r="BD54" s="522"/>
      <c r="BE54" s="522"/>
      <c r="BF54" s="690"/>
      <c r="BG54" s="522"/>
      <c r="BH54" s="522"/>
      <c r="BI54" s="522"/>
      <c r="BJ54" s="522"/>
    </row>
    <row r="55" spans="1:74" s="457" customFormat="1" ht="12" customHeight="1" x14ac:dyDescent="0.2">
      <c r="A55" s="436"/>
      <c r="B55" s="784" t="s">
        <v>1184</v>
      </c>
      <c r="C55" s="764"/>
      <c r="D55" s="764"/>
      <c r="E55" s="764"/>
      <c r="F55" s="764"/>
      <c r="G55" s="764"/>
      <c r="H55" s="764"/>
      <c r="I55" s="764"/>
      <c r="J55" s="764"/>
      <c r="K55" s="764"/>
      <c r="L55" s="764"/>
      <c r="M55" s="764"/>
      <c r="N55" s="764"/>
      <c r="O55" s="764"/>
      <c r="P55" s="764"/>
      <c r="Q55" s="764"/>
      <c r="AY55" s="523"/>
      <c r="AZ55" s="523"/>
      <c r="BA55" s="523"/>
      <c r="BB55" s="523"/>
      <c r="BC55" s="523"/>
      <c r="BD55" s="523"/>
      <c r="BE55" s="523"/>
      <c r="BF55" s="691"/>
      <c r="BG55" s="523"/>
      <c r="BH55" s="523"/>
      <c r="BI55" s="523"/>
      <c r="BJ55" s="523"/>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X5" activePane="bottomRight" state="frozen"/>
      <selection activeCell="BC15" sqref="BC15"/>
      <selection pane="topRight" activeCell="BC15" sqref="BC15"/>
      <selection pane="bottomLeft" activeCell="BC15" sqref="BC15"/>
      <selection pane="bottomRight" activeCell="BA40" sqref="BA40"/>
    </sheetView>
  </sheetViews>
  <sheetFormatPr defaultColWidth="11" defaultRowHeight="11.25" x14ac:dyDescent="0.2"/>
  <cols>
    <col min="1" max="1" width="11.5703125" style="100" customWidth="1"/>
    <col min="2" max="2" width="25.5703125" style="100" customWidth="1"/>
    <col min="3" max="50" width="6.5703125" style="100" customWidth="1"/>
    <col min="51" max="57" width="6.5703125" style="380" customWidth="1"/>
    <col min="58" max="58" width="6.5703125" style="692" customWidth="1"/>
    <col min="59" max="62" width="6.5703125" style="380" customWidth="1"/>
    <col min="63" max="74" width="6.5703125" style="100" customWidth="1"/>
    <col min="75" max="16384" width="11" style="100"/>
  </cols>
  <sheetData>
    <row r="1" spans="1:74" ht="15.6" customHeight="1" x14ac:dyDescent="0.2">
      <c r="A1" s="770" t="s">
        <v>1021</v>
      </c>
      <c r="B1" s="817" t="s">
        <v>1036</v>
      </c>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c r="AI1" s="778"/>
      <c r="AJ1" s="778"/>
      <c r="AK1" s="778"/>
      <c r="AL1" s="778"/>
      <c r="AM1" s="302"/>
    </row>
    <row r="2" spans="1:74" ht="14.1" customHeight="1" x14ac:dyDescent="0.2">
      <c r="A2" s="771"/>
      <c r="B2" s="542" t="str">
        <f>"U.S. Energy Information Administration  |  Short-Term Energy Outlook  - "&amp;Dates!D1</f>
        <v>U.S. Energy Information Administration  |  Short-Term Energy Outlook  - July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2"/>
    </row>
    <row r="3" spans="1:74" s="12" customFormat="1" ht="12.75" x14ac:dyDescent="0.2">
      <c r="A3" s="14"/>
      <c r="B3" s="15"/>
      <c r="C3" s="779">
        <f>Dates!D3</f>
        <v>2012</v>
      </c>
      <c r="D3" s="775"/>
      <c r="E3" s="775"/>
      <c r="F3" s="775"/>
      <c r="G3" s="775"/>
      <c r="H3" s="775"/>
      <c r="I3" s="775"/>
      <c r="J3" s="775"/>
      <c r="K3" s="775"/>
      <c r="L3" s="775"/>
      <c r="M3" s="775"/>
      <c r="N3" s="776"/>
      <c r="O3" s="779">
        <f>C3+1</f>
        <v>2013</v>
      </c>
      <c r="P3" s="780"/>
      <c r="Q3" s="780"/>
      <c r="R3" s="780"/>
      <c r="S3" s="780"/>
      <c r="T3" s="780"/>
      <c r="U3" s="780"/>
      <c r="V3" s="780"/>
      <c r="W3" s="780"/>
      <c r="X3" s="775"/>
      <c r="Y3" s="775"/>
      <c r="Z3" s="776"/>
      <c r="AA3" s="772">
        <f>O3+1</f>
        <v>2014</v>
      </c>
      <c r="AB3" s="775"/>
      <c r="AC3" s="775"/>
      <c r="AD3" s="775"/>
      <c r="AE3" s="775"/>
      <c r="AF3" s="775"/>
      <c r="AG3" s="775"/>
      <c r="AH3" s="775"/>
      <c r="AI3" s="775"/>
      <c r="AJ3" s="775"/>
      <c r="AK3" s="775"/>
      <c r="AL3" s="776"/>
      <c r="AM3" s="772">
        <f>AA3+1</f>
        <v>2015</v>
      </c>
      <c r="AN3" s="775"/>
      <c r="AO3" s="775"/>
      <c r="AP3" s="775"/>
      <c r="AQ3" s="775"/>
      <c r="AR3" s="775"/>
      <c r="AS3" s="775"/>
      <c r="AT3" s="775"/>
      <c r="AU3" s="775"/>
      <c r="AV3" s="775"/>
      <c r="AW3" s="775"/>
      <c r="AX3" s="776"/>
      <c r="AY3" s="772">
        <f>AM3+1</f>
        <v>2016</v>
      </c>
      <c r="AZ3" s="773"/>
      <c r="BA3" s="773"/>
      <c r="BB3" s="773"/>
      <c r="BC3" s="773"/>
      <c r="BD3" s="773"/>
      <c r="BE3" s="773"/>
      <c r="BF3" s="773"/>
      <c r="BG3" s="773"/>
      <c r="BH3" s="773"/>
      <c r="BI3" s="773"/>
      <c r="BJ3" s="774"/>
      <c r="BK3" s="772">
        <f>AY3+1</f>
        <v>2017</v>
      </c>
      <c r="BL3" s="775"/>
      <c r="BM3" s="775"/>
      <c r="BN3" s="775"/>
      <c r="BO3" s="775"/>
      <c r="BP3" s="775"/>
      <c r="BQ3" s="775"/>
      <c r="BR3" s="775"/>
      <c r="BS3" s="775"/>
      <c r="BT3" s="775"/>
      <c r="BU3" s="775"/>
      <c r="BV3" s="77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01"/>
      <c r="B5" s="102" t="s">
        <v>79</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416"/>
      <c r="BE5" s="416"/>
      <c r="BF5" s="103"/>
      <c r="BG5" s="416"/>
      <c r="BH5" s="416"/>
      <c r="BI5" s="416"/>
      <c r="BJ5" s="416"/>
      <c r="BK5" s="416"/>
      <c r="BL5" s="416"/>
      <c r="BM5" s="416"/>
      <c r="BN5" s="416"/>
      <c r="BO5" s="416"/>
      <c r="BP5" s="416"/>
      <c r="BQ5" s="416"/>
      <c r="BR5" s="416"/>
      <c r="BS5" s="416"/>
      <c r="BT5" s="416"/>
      <c r="BU5" s="416"/>
      <c r="BV5" s="416"/>
    </row>
    <row r="6" spans="1:74" ht="11.1" customHeight="1" x14ac:dyDescent="0.2">
      <c r="A6" s="101" t="s">
        <v>772</v>
      </c>
      <c r="B6" s="202" t="s">
        <v>606</v>
      </c>
      <c r="C6" s="214">
        <v>10.952524498000001</v>
      </c>
      <c r="D6" s="214">
        <v>10.668600701000001</v>
      </c>
      <c r="E6" s="214">
        <v>9.9706635139999999</v>
      </c>
      <c r="F6" s="214">
        <v>9.8409405420000002</v>
      </c>
      <c r="G6" s="214">
        <v>10.855407445000001</v>
      </c>
      <c r="H6" s="214">
        <v>12.027538373000001</v>
      </c>
      <c r="I6" s="214">
        <v>13.375473251000001</v>
      </c>
      <c r="J6" s="214">
        <v>12.764502136000001</v>
      </c>
      <c r="K6" s="214">
        <v>11.152829245</v>
      </c>
      <c r="L6" s="214">
        <v>10.053250782999999</v>
      </c>
      <c r="M6" s="214">
        <v>10.199167836000001</v>
      </c>
      <c r="N6" s="214">
        <v>10.794680279</v>
      </c>
      <c r="O6" s="214">
        <v>11.257012187999999</v>
      </c>
      <c r="P6" s="214">
        <v>11.061717145999999</v>
      </c>
      <c r="Q6" s="214">
        <v>10.496736581</v>
      </c>
      <c r="R6" s="214">
        <v>9.9777622790000002</v>
      </c>
      <c r="S6" s="214">
        <v>10.392117435999999</v>
      </c>
      <c r="T6" s="214">
        <v>11.894088245000001</v>
      </c>
      <c r="U6" s="214">
        <v>12.736955512</v>
      </c>
      <c r="V6" s="214">
        <v>12.428572429000001</v>
      </c>
      <c r="W6" s="214">
        <v>11.364696722</v>
      </c>
      <c r="X6" s="214">
        <v>10.158885887</v>
      </c>
      <c r="Y6" s="214">
        <v>10.484654730000001</v>
      </c>
      <c r="Z6" s="214">
        <v>11.387782181</v>
      </c>
      <c r="AA6" s="214">
        <v>12.169506808</v>
      </c>
      <c r="AB6" s="214">
        <v>11.583872703000001</v>
      </c>
      <c r="AC6" s="214">
        <v>10.703969645999999</v>
      </c>
      <c r="AD6" s="214">
        <v>9.9210195880000001</v>
      </c>
      <c r="AE6" s="214">
        <v>10.474977423</v>
      </c>
      <c r="AF6" s="214">
        <v>11.928134760000001</v>
      </c>
      <c r="AG6" s="214">
        <v>12.44450166</v>
      </c>
      <c r="AH6" s="214">
        <v>12.398101559000001</v>
      </c>
      <c r="AI6" s="214">
        <v>11.329550185</v>
      </c>
      <c r="AJ6" s="214">
        <v>10.145870922</v>
      </c>
      <c r="AK6" s="214">
        <v>10.583166974999999</v>
      </c>
      <c r="AL6" s="214">
        <v>10.901827614</v>
      </c>
      <c r="AM6" s="214">
        <v>11.665613817000001</v>
      </c>
      <c r="AN6" s="214">
        <v>11.984863463</v>
      </c>
      <c r="AO6" s="214">
        <v>10.475575321999999</v>
      </c>
      <c r="AP6" s="214">
        <v>9.8072817919999995</v>
      </c>
      <c r="AQ6" s="214">
        <v>10.41772321</v>
      </c>
      <c r="AR6" s="214">
        <v>12.097232617</v>
      </c>
      <c r="AS6" s="214">
        <v>12.952774061</v>
      </c>
      <c r="AT6" s="214">
        <v>12.700114984000001</v>
      </c>
      <c r="AU6" s="214">
        <v>11.701341666999999</v>
      </c>
      <c r="AV6" s="214">
        <v>10.095859141</v>
      </c>
      <c r="AW6" s="214">
        <v>10.054906021000001</v>
      </c>
      <c r="AX6" s="214">
        <v>10.46596667</v>
      </c>
      <c r="AY6" s="214">
        <v>11.392019018999999</v>
      </c>
      <c r="AZ6" s="214">
        <v>10.830303084000001</v>
      </c>
      <c r="BA6" s="214">
        <v>9.8011949032000008</v>
      </c>
      <c r="BB6" s="214">
        <v>9.7772426237999994</v>
      </c>
      <c r="BC6" s="214">
        <v>10.24985</v>
      </c>
      <c r="BD6" s="214">
        <v>12.30411</v>
      </c>
      <c r="BE6" s="355">
        <v>13.097329999999999</v>
      </c>
      <c r="BF6" s="355">
        <v>13.029719999999999</v>
      </c>
      <c r="BG6" s="355">
        <v>11.492839999999999</v>
      </c>
      <c r="BH6" s="355">
        <v>10.206770000000001</v>
      </c>
      <c r="BI6" s="355">
        <v>10.276149999999999</v>
      </c>
      <c r="BJ6" s="355">
        <v>11.24048</v>
      </c>
      <c r="BK6" s="355">
        <v>11.540850000000001</v>
      </c>
      <c r="BL6" s="355">
        <v>11.18971</v>
      </c>
      <c r="BM6" s="355">
        <v>10.354939999999999</v>
      </c>
      <c r="BN6" s="355">
        <v>9.9435590000000005</v>
      </c>
      <c r="BO6" s="355">
        <v>10.540100000000001</v>
      </c>
      <c r="BP6" s="355">
        <v>12.080880000000001</v>
      </c>
      <c r="BQ6" s="355">
        <v>13.147690000000001</v>
      </c>
      <c r="BR6" s="355">
        <v>13.003539999999999</v>
      </c>
      <c r="BS6" s="355">
        <v>11.49968</v>
      </c>
      <c r="BT6" s="355">
        <v>10.32372</v>
      </c>
      <c r="BU6" s="355">
        <v>10.37904</v>
      </c>
      <c r="BV6" s="355">
        <v>11.40122</v>
      </c>
    </row>
    <row r="7" spans="1:74" ht="11.1" customHeight="1" x14ac:dyDescent="0.2">
      <c r="A7" s="101" t="s">
        <v>771</v>
      </c>
      <c r="B7" s="130" t="s">
        <v>203</v>
      </c>
      <c r="C7" s="214">
        <v>10.52214341</v>
      </c>
      <c r="D7" s="214">
        <v>10.23414524</v>
      </c>
      <c r="E7" s="214">
        <v>9.5644496169999993</v>
      </c>
      <c r="F7" s="214">
        <v>9.4393940060000006</v>
      </c>
      <c r="G7" s="214">
        <v>10.43868535</v>
      </c>
      <c r="H7" s="214">
        <v>11.592002190000001</v>
      </c>
      <c r="I7" s="214">
        <v>12.913377880000001</v>
      </c>
      <c r="J7" s="214">
        <v>12.306246030000001</v>
      </c>
      <c r="K7" s="214">
        <v>10.71953544</v>
      </c>
      <c r="L7" s="214">
        <v>9.6421000390000007</v>
      </c>
      <c r="M7" s="214">
        <v>9.7682108000000003</v>
      </c>
      <c r="N7" s="214">
        <v>10.35472058</v>
      </c>
      <c r="O7" s="214">
        <v>10.80844301</v>
      </c>
      <c r="P7" s="214">
        <v>10.614231419999999</v>
      </c>
      <c r="Q7" s="214">
        <v>10.05896596</v>
      </c>
      <c r="R7" s="214">
        <v>9.5602204480000008</v>
      </c>
      <c r="S7" s="214">
        <v>9.9686343050000001</v>
      </c>
      <c r="T7" s="214">
        <v>11.44287403</v>
      </c>
      <c r="U7" s="214">
        <v>12.26155589</v>
      </c>
      <c r="V7" s="214">
        <v>11.96590387</v>
      </c>
      <c r="W7" s="214">
        <v>10.92126979</v>
      </c>
      <c r="X7" s="214">
        <v>9.7349109449999993</v>
      </c>
      <c r="Y7" s="214">
        <v>10.042910859999999</v>
      </c>
      <c r="Z7" s="214">
        <v>10.927347040000001</v>
      </c>
      <c r="AA7" s="214">
        <v>11.73049683</v>
      </c>
      <c r="AB7" s="214">
        <v>11.15270787</v>
      </c>
      <c r="AC7" s="214">
        <v>10.28755112</v>
      </c>
      <c r="AD7" s="214">
        <v>9.5151032050000008</v>
      </c>
      <c r="AE7" s="214">
        <v>10.06682522</v>
      </c>
      <c r="AF7" s="214">
        <v>11.49961113</v>
      </c>
      <c r="AG7" s="214">
        <v>11.99410806</v>
      </c>
      <c r="AH7" s="214">
        <v>11.94529693</v>
      </c>
      <c r="AI7" s="214">
        <v>10.89186664</v>
      </c>
      <c r="AJ7" s="214">
        <v>9.7369942910000002</v>
      </c>
      <c r="AK7" s="214">
        <v>10.157933359999999</v>
      </c>
      <c r="AL7" s="214">
        <v>10.45782502</v>
      </c>
      <c r="AM7" s="214">
        <v>11.218745220000001</v>
      </c>
      <c r="AN7" s="214">
        <v>11.5505718</v>
      </c>
      <c r="AO7" s="214">
        <v>10.073813339999999</v>
      </c>
      <c r="AP7" s="214">
        <v>9.4152791219999994</v>
      </c>
      <c r="AQ7" s="214">
        <v>10.01307458</v>
      </c>
      <c r="AR7" s="214">
        <v>11.659689970000001</v>
      </c>
      <c r="AS7" s="214">
        <v>12.49456425</v>
      </c>
      <c r="AT7" s="214">
        <v>12.247663599999999</v>
      </c>
      <c r="AU7" s="214">
        <v>11.25989036</v>
      </c>
      <c r="AV7" s="214">
        <v>9.6897477710000004</v>
      </c>
      <c r="AW7" s="214">
        <v>9.6221430790000007</v>
      </c>
      <c r="AX7" s="214">
        <v>10.018946919999999</v>
      </c>
      <c r="AY7" s="214">
        <v>10.955600199999999</v>
      </c>
      <c r="AZ7" s="214">
        <v>10.398969080000001</v>
      </c>
      <c r="BA7" s="214">
        <v>9.3713067023000001</v>
      </c>
      <c r="BB7" s="214">
        <v>9.3594640391000006</v>
      </c>
      <c r="BC7" s="214">
        <v>9.8425533999999999</v>
      </c>
      <c r="BD7" s="214">
        <v>11.8713414</v>
      </c>
      <c r="BE7" s="355">
        <v>12.6488</v>
      </c>
      <c r="BF7" s="355">
        <v>12.586830000000001</v>
      </c>
      <c r="BG7" s="355">
        <v>11.065530000000001</v>
      </c>
      <c r="BH7" s="355">
        <v>9.8141879999999997</v>
      </c>
      <c r="BI7" s="355">
        <v>9.8554870000000001</v>
      </c>
      <c r="BJ7" s="355">
        <v>10.797180000000001</v>
      </c>
      <c r="BK7" s="355">
        <v>11.11656</v>
      </c>
      <c r="BL7" s="355">
        <v>10.76445</v>
      </c>
      <c r="BM7" s="355">
        <v>9.9298749999999991</v>
      </c>
      <c r="BN7" s="355">
        <v>9.5299999999999994</v>
      </c>
      <c r="BO7" s="355">
        <v>10.135400000000001</v>
      </c>
      <c r="BP7" s="355">
        <v>11.65733</v>
      </c>
      <c r="BQ7" s="355">
        <v>12.70234</v>
      </c>
      <c r="BR7" s="355">
        <v>12.56099</v>
      </c>
      <c r="BS7" s="355">
        <v>11.069929999999999</v>
      </c>
      <c r="BT7" s="355">
        <v>9.9257279999999994</v>
      </c>
      <c r="BU7" s="355">
        <v>9.9506420000000002</v>
      </c>
      <c r="BV7" s="355">
        <v>10.94863</v>
      </c>
    </row>
    <row r="8" spans="1:74" ht="11.1" customHeight="1" x14ac:dyDescent="0.2">
      <c r="A8" s="101" t="s">
        <v>377</v>
      </c>
      <c r="B8" s="130" t="s">
        <v>378</v>
      </c>
      <c r="C8" s="214">
        <v>0.43038108800000002</v>
      </c>
      <c r="D8" s="214">
        <v>0.43445546099999999</v>
      </c>
      <c r="E8" s="214">
        <v>0.40621389699999999</v>
      </c>
      <c r="F8" s="214">
        <v>0.40154653600000001</v>
      </c>
      <c r="G8" s="214">
        <v>0.41672209500000001</v>
      </c>
      <c r="H8" s="214">
        <v>0.43553618300000002</v>
      </c>
      <c r="I8" s="214">
        <v>0.46209537099999998</v>
      </c>
      <c r="J8" s="214">
        <v>0.458256106</v>
      </c>
      <c r="K8" s="214">
        <v>0.43329380499999998</v>
      </c>
      <c r="L8" s="214">
        <v>0.41115074400000001</v>
      </c>
      <c r="M8" s="214">
        <v>0.43095703600000002</v>
      </c>
      <c r="N8" s="214">
        <v>0.43995969899999998</v>
      </c>
      <c r="O8" s="214">
        <v>0.44856917800000001</v>
      </c>
      <c r="P8" s="214">
        <v>0.44748572599999997</v>
      </c>
      <c r="Q8" s="214">
        <v>0.43777062100000003</v>
      </c>
      <c r="R8" s="214">
        <v>0.41754183099999997</v>
      </c>
      <c r="S8" s="214">
        <v>0.42348313100000001</v>
      </c>
      <c r="T8" s="214">
        <v>0.45121421499999997</v>
      </c>
      <c r="U8" s="214">
        <v>0.47539962200000002</v>
      </c>
      <c r="V8" s="214">
        <v>0.46266855899999998</v>
      </c>
      <c r="W8" s="214">
        <v>0.443426932</v>
      </c>
      <c r="X8" s="214">
        <v>0.42397494200000002</v>
      </c>
      <c r="Y8" s="214">
        <v>0.44174386999999998</v>
      </c>
      <c r="Z8" s="214">
        <v>0.46043514099999999</v>
      </c>
      <c r="AA8" s="214">
        <v>0.43900997800000002</v>
      </c>
      <c r="AB8" s="214">
        <v>0.43116483300000003</v>
      </c>
      <c r="AC8" s="214">
        <v>0.41641852600000001</v>
      </c>
      <c r="AD8" s="214">
        <v>0.40591638299999999</v>
      </c>
      <c r="AE8" s="214">
        <v>0.40815220299999999</v>
      </c>
      <c r="AF8" s="214">
        <v>0.42852362999999999</v>
      </c>
      <c r="AG8" s="214">
        <v>0.45039360000000001</v>
      </c>
      <c r="AH8" s="214">
        <v>0.45280462900000001</v>
      </c>
      <c r="AI8" s="214">
        <v>0.43768354500000001</v>
      </c>
      <c r="AJ8" s="214">
        <v>0.40887663099999999</v>
      </c>
      <c r="AK8" s="214">
        <v>0.42523361500000001</v>
      </c>
      <c r="AL8" s="214">
        <v>0.44400259399999997</v>
      </c>
      <c r="AM8" s="214">
        <v>0.44686859699999998</v>
      </c>
      <c r="AN8" s="214">
        <v>0.43429166299999999</v>
      </c>
      <c r="AO8" s="214">
        <v>0.40176198200000002</v>
      </c>
      <c r="AP8" s="214">
        <v>0.39200267</v>
      </c>
      <c r="AQ8" s="214">
        <v>0.40464863000000001</v>
      </c>
      <c r="AR8" s="214">
        <v>0.43754264700000001</v>
      </c>
      <c r="AS8" s="214">
        <v>0.45820981100000002</v>
      </c>
      <c r="AT8" s="214">
        <v>0.45245138400000001</v>
      </c>
      <c r="AU8" s="214">
        <v>0.44145130700000002</v>
      </c>
      <c r="AV8" s="214">
        <v>0.40611137000000003</v>
      </c>
      <c r="AW8" s="214">
        <v>0.43276294199999998</v>
      </c>
      <c r="AX8" s="214">
        <v>0.44701974999999999</v>
      </c>
      <c r="AY8" s="214">
        <v>0.43641881900000001</v>
      </c>
      <c r="AZ8" s="214">
        <v>0.43133400399999999</v>
      </c>
      <c r="BA8" s="214">
        <v>0.42988820094000002</v>
      </c>
      <c r="BB8" s="214">
        <v>0.41777858473000001</v>
      </c>
      <c r="BC8" s="214">
        <v>0.40729660000000001</v>
      </c>
      <c r="BD8" s="214">
        <v>0.4327686</v>
      </c>
      <c r="BE8" s="355">
        <v>0.44852560000000002</v>
      </c>
      <c r="BF8" s="355">
        <v>0.44289000000000001</v>
      </c>
      <c r="BG8" s="355">
        <v>0.4273091</v>
      </c>
      <c r="BH8" s="355">
        <v>0.39257930000000002</v>
      </c>
      <c r="BI8" s="355">
        <v>0.4206627</v>
      </c>
      <c r="BJ8" s="355">
        <v>0.44330409999999998</v>
      </c>
      <c r="BK8" s="355">
        <v>0.42428959999999999</v>
      </c>
      <c r="BL8" s="355">
        <v>0.42525960000000002</v>
      </c>
      <c r="BM8" s="355">
        <v>0.42507</v>
      </c>
      <c r="BN8" s="355">
        <v>0.41355890000000001</v>
      </c>
      <c r="BO8" s="355">
        <v>0.40469149999999998</v>
      </c>
      <c r="BP8" s="355">
        <v>0.42355540000000003</v>
      </c>
      <c r="BQ8" s="355">
        <v>0.4453569</v>
      </c>
      <c r="BR8" s="355">
        <v>0.4425482</v>
      </c>
      <c r="BS8" s="355">
        <v>0.42974869999999998</v>
      </c>
      <c r="BT8" s="355">
        <v>0.3979876</v>
      </c>
      <c r="BU8" s="355">
        <v>0.42839840000000001</v>
      </c>
      <c r="BV8" s="355">
        <v>0.45259349999999998</v>
      </c>
    </row>
    <row r="9" spans="1:74" ht="11.1" customHeight="1" x14ac:dyDescent="0.2">
      <c r="A9" s="104" t="s">
        <v>773</v>
      </c>
      <c r="B9" s="130" t="s">
        <v>607</v>
      </c>
      <c r="C9" s="214">
        <v>0.103715645</v>
      </c>
      <c r="D9" s="214">
        <v>9.5506068999999999E-2</v>
      </c>
      <c r="E9" s="214">
        <v>9.7008548E-2</v>
      </c>
      <c r="F9" s="214">
        <v>0.1246497</v>
      </c>
      <c r="G9" s="214">
        <v>0.13941741899999999</v>
      </c>
      <c r="H9" s="214">
        <v>0.13864396600000001</v>
      </c>
      <c r="I9" s="214">
        <v>0.18279393499999999</v>
      </c>
      <c r="J9" s="214">
        <v>0.17732806500000001</v>
      </c>
      <c r="K9" s="214">
        <v>0.133400833</v>
      </c>
      <c r="L9" s="214">
        <v>0.11810741900000001</v>
      </c>
      <c r="M9" s="214">
        <v>0.12982766700000001</v>
      </c>
      <c r="N9" s="214">
        <v>0.10730893599999999</v>
      </c>
      <c r="O9" s="214">
        <v>0.139427259</v>
      </c>
      <c r="P9" s="214">
        <v>0.15165557199999999</v>
      </c>
      <c r="Q9" s="214">
        <v>0.149229161</v>
      </c>
      <c r="R9" s="214">
        <v>0.13253789999999999</v>
      </c>
      <c r="S9" s="214">
        <v>0.16175251600000001</v>
      </c>
      <c r="T9" s="214">
        <v>0.1837858</v>
      </c>
      <c r="U9" s="214">
        <v>0.189415484</v>
      </c>
      <c r="V9" s="214">
        <v>0.19814364500000001</v>
      </c>
      <c r="W9" s="214">
        <v>0.16441573400000001</v>
      </c>
      <c r="X9" s="214">
        <v>0.140270742</v>
      </c>
      <c r="Y9" s="214">
        <v>0.15545619999999999</v>
      </c>
      <c r="Z9" s="214">
        <v>0.13607145200000001</v>
      </c>
      <c r="AA9" s="214">
        <v>0.13497651599999999</v>
      </c>
      <c r="AB9" s="214">
        <v>0.11230678600000001</v>
      </c>
      <c r="AC9" s="214">
        <v>0.11763480599999999</v>
      </c>
      <c r="AD9" s="214">
        <v>0.115111667</v>
      </c>
      <c r="AE9" s="214">
        <v>0.147216968</v>
      </c>
      <c r="AF9" s="214">
        <v>0.14826890000000001</v>
      </c>
      <c r="AG9" s="214">
        <v>0.169951871</v>
      </c>
      <c r="AH9" s="214">
        <v>0.18757948399999999</v>
      </c>
      <c r="AI9" s="214">
        <v>0.1756115</v>
      </c>
      <c r="AJ9" s="214">
        <v>0.142613613</v>
      </c>
      <c r="AK9" s="214">
        <v>0.15692213399999999</v>
      </c>
      <c r="AL9" s="214">
        <v>0.13841432300000001</v>
      </c>
      <c r="AM9" s="214">
        <v>0.16786216100000001</v>
      </c>
      <c r="AN9" s="214">
        <v>0.15003485699999999</v>
      </c>
      <c r="AO9" s="214">
        <v>0.18292303200000001</v>
      </c>
      <c r="AP9" s="214">
        <v>0.19750580000000001</v>
      </c>
      <c r="AQ9" s="214">
        <v>0.19321206499999999</v>
      </c>
      <c r="AR9" s="214">
        <v>0.20198033400000001</v>
      </c>
      <c r="AS9" s="214">
        <v>0.201015419</v>
      </c>
      <c r="AT9" s="214">
        <v>0.209458968</v>
      </c>
      <c r="AU9" s="214">
        <v>0.19615350000000001</v>
      </c>
      <c r="AV9" s="214">
        <v>0.14664909700000001</v>
      </c>
      <c r="AW9" s="214">
        <v>0.17232790000000001</v>
      </c>
      <c r="AX9" s="214">
        <v>0.16396512899999999</v>
      </c>
      <c r="AY9" s="214">
        <v>0.20199277400000001</v>
      </c>
      <c r="AZ9" s="214">
        <v>0.174718241</v>
      </c>
      <c r="BA9" s="214">
        <v>0.20610182591000001</v>
      </c>
      <c r="BB9" s="214">
        <v>0.21237755920000001</v>
      </c>
      <c r="BC9" s="214">
        <v>0.2023836</v>
      </c>
      <c r="BD9" s="214">
        <v>0.2273723</v>
      </c>
      <c r="BE9" s="355">
        <v>0.25242809999999999</v>
      </c>
      <c r="BF9" s="355">
        <v>0.23999500000000001</v>
      </c>
      <c r="BG9" s="355">
        <v>0.17083209999999999</v>
      </c>
      <c r="BH9" s="355">
        <v>0.1408189</v>
      </c>
      <c r="BI9" s="355">
        <v>0.13863710000000001</v>
      </c>
      <c r="BJ9" s="355">
        <v>0.16029070000000001</v>
      </c>
      <c r="BK9" s="355">
        <v>0.16119510000000001</v>
      </c>
      <c r="BL9" s="355">
        <v>0.1626533</v>
      </c>
      <c r="BM9" s="355">
        <v>0.14194329999999999</v>
      </c>
      <c r="BN9" s="355">
        <v>0.14562130000000001</v>
      </c>
      <c r="BO9" s="355">
        <v>0.149615</v>
      </c>
      <c r="BP9" s="355">
        <v>0.1669988</v>
      </c>
      <c r="BQ9" s="355">
        <v>0.20763580000000001</v>
      </c>
      <c r="BR9" s="355">
        <v>0.20718439999999999</v>
      </c>
      <c r="BS9" s="355">
        <v>0.14758460000000001</v>
      </c>
      <c r="BT9" s="355">
        <v>0.12726390000000001</v>
      </c>
      <c r="BU9" s="355">
        <v>0.1299969</v>
      </c>
      <c r="BV9" s="355">
        <v>0.1537646</v>
      </c>
    </row>
    <row r="10" spans="1:74" ht="11.1" customHeight="1" x14ac:dyDescent="0.2">
      <c r="A10" s="104" t="s">
        <v>774</v>
      </c>
      <c r="B10" s="130" t="s">
        <v>548</v>
      </c>
      <c r="C10" s="214">
        <v>11.056240143</v>
      </c>
      <c r="D10" s="214">
        <v>10.76410677</v>
      </c>
      <c r="E10" s="214">
        <v>10.067672062</v>
      </c>
      <c r="F10" s="214">
        <v>9.9655902419999993</v>
      </c>
      <c r="G10" s="214">
        <v>10.994824864</v>
      </c>
      <c r="H10" s="214">
        <v>12.166182339000001</v>
      </c>
      <c r="I10" s="214">
        <v>13.558267186</v>
      </c>
      <c r="J10" s="214">
        <v>12.941830201</v>
      </c>
      <c r="K10" s="214">
        <v>11.286230078000001</v>
      </c>
      <c r="L10" s="214">
        <v>10.171358202</v>
      </c>
      <c r="M10" s="214">
        <v>10.328995503</v>
      </c>
      <c r="N10" s="214">
        <v>10.901989215</v>
      </c>
      <c r="O10" s="214">
        <v>11.396439447000001</v>
      </c>
      <c r="P10" s="214">
        <v>11.213372718</v>
      </c>
      <c r="Q10" s="214">
        <v>10.645965742</v>
      </c>
      <c r="R10" s="214">
        <v>10.110300178999999</v>
      </c>
      <c r="S10" s="214">
        <v>10.553869951999999</v>
      </c>
      <c r="T10" s="214">
        <v>12.077874045</v>
      </c>
      <c r="U10" s="214">
        <v>12.926370995999999</v>
      </c>
      <c r="V10" s="214">
        <v>12.626716074000001</v>
      </c>
      <c r="W10" s="214">
        <v>11.529112456</v>
      </c>
      <c r="X10" s="214">
        <v>10.299156629000001</v>
      </c>
      <c r="Y10" s="214">
        <v>10.640110930000001</v>
      </c>
      <c r="Z10" s="214">
        <v>11.523853633</v>
      </c>
      <c r="AA10" s="214">
        <v>12.304483324</v>
      </c>
      <c r="AB10" s="214">
        <v>11.696179489</v>
      </c>
      <c r="AC10" s="214">
        <v>10.821604452000001</v>
      </c>
      <c r="AD10" s="214">
        <v>10.036131255000001</v>
      </c>
      <c r="AE10" s="214">
        <v>10.622194391000001</v>
      </c>
      <c r="AF10" s="214">
        <v>12.07640366</v>
      </c>
      <c r="AG10" s="214">
        <v>12.614453531000001</v>
      </c>
      <c r="AH10" s="214">
        <v>12.585681042999999</v>
      </c>
      <c r="AI10" s="214">
        <v>11.505161684999999</v>
      </c>
      <c r="AJ10" s="214">
        <v>10.288484535</v>
      </c>
      <c r="AK10" s="214">
        <v>10.740089108999999</v>
      </c>
      <c r="AL10" s="214">
        <v>11.040241936999999</v>
      </c>
      <c r="AM10" s="214">
        <v>11.833475977999999</v>
      </c>
      <c r="AN10" s="214">
        <v>12.13489832</v>
      </c>
      <c r="AO10" s="214">
        <v>10.658498354000001</v>
      </c>
      <c r="AP10" s="214">
        <v>10.004787592</v>
      </c>
      <c r="AQ10" s="214">
        <v>10.610935274999999</v>
      </c>
      <c r="AR10" s="214">
        <v>12.299212950999999</v>
      </c>
      <c r="AS10" s="214">
        <v>13.15378948</v>
      </c>
      <c r="AT10" s="214">
        <v>12.909573952000001</v>
      </c>
      <c r="AU10" s="214">
        <v>11.897495167000001</v>
      </c>
      <c r="AV10" s="214">
        <v>10.242508237999999</v>
      </c>
      <c r="AW10" s="214">
        <v>10.227233921</v>
      </c>
      <c r="AX10" s="214">
        <v>10.629931799</v>
      </c>
      <c r="AY10" s="214">
        <v>11.594011793</v>
      </c>
      <c r="AZ10" s="214">
        <v>11.005021325</v>
      </c>
      <c r="BA10" s="214">
        <v>10.007296729</v>
      </c>
      <c r="BB10" s="214">
        <v>9.9896201829999995</v>
      </c>
      <c r="BC10" s="214">
        <v>10.4522336</v>
      </c>
      <c r="BD10" s="214">
        <v>12.5314823</v>
      </c>
      <c r="BE10" s="355">
        <v>13.34975</v>
      </c>
      <c r="BF10" s="355">
        <v>13.26971</v>
      </c>
      <c r="BG10" s="355">
        <v>11.66367</v>
      </c>
      <c r="BH10" s="355">
        <v>10.34759</v>
      </c>
      <c r="BI10" s="355">
        <v>10.41479</v>
      </c>
      <c r="BJ10" s="355">
        <v>11.40077</v>
      </c>
      <c r="BK10" s="355">
        <v>11.70205</v>
      </c>
      <c r="BL10" s="355">
        <v>11.352370000000001</v>
      </c>
      <c r="BM10" s="355">
        <v>10.49689</v>
      </c>
      <c r="BN10" s="355">
        <v>10.089180000000001</v>
      </c>
      <c r="BO10" s="355">
        <v>10.68971</v>
      </c>
      <c r="BP10" s="355">
        <v>12.24788</v>
      </c>
      <c r="BQ10" s="355">
        <v>13.35533</v>
      </c>
      <c r="BR10" s="355">
        <v>13.21072</v>
      </c>
      <c r="BS10" s="355">
        <v>11.647259999999999</v>
      </c>
      <c r="BT10" s="355">
        <v>10.450979999999999</v>
      </c>
      <c r="BU10" s="355">
        <v>10.509040000000001</v>
      </c>
      <c r="BV10" s="355">
        <v>11.55499</v>
      </c>
    </row>
    <row r="11" spans="1:74" ht="11.1" customHeight="1" x14ac:dyDescent="0.2">
      <c r="A11" s="104" t="s">
        <v>10</v>
      </c>
      <c r="B11" s="130" t="s">
        <v>379</v>
      </c>
      <c r="C11" s="214">
        <v>0.64839756599999998</v>
      </c>
      <c r="D11" s="214">
        <v>0.488202148</v>
      </c>
      <c r="E11" s="214">
        <v>0.55980870800000004</v>
      </c>
      <c r="F11" s="214">
        <v>0.58910809799999997</v>
      </c>
      <c r="G11" s="214">
        <v>1.050773057</v>
      </c>
      <c r="H11" s="214">
        <v>0.94663320900000003</v>
      </c>
      <c r="I11" s="214">
        <v>1.187614983</v>
      </c>
      <c r="J11" s="214">
        <v>0.77382534400000003</v>
      </c>
      <c r="K11" s="214">
        <v>0.30431401499999999</v>
      </c>
      <c r="L11" s="214">
        <v>0.43323387099999999</v>
      </c>
      <c r="M11" s="214">
        <v>0.67838249399999995</v>
      </c>
      <c r="N11" s="214">
        <v>0.92729444100000002</v>
      </c>
      <c r="O11" s="214">
        <v>0.65519956499999998</v>
      </c>
      <c r="P11" s="214">
        <v>0.40768842900000002</v>
      </c>
      <c r="Q11" s="214">
        <v>0.67094816899999998</v>
      </c>
      <c r="R11" s="214">
        <v>0.48170866200000001</v>
      </c>
      <c r="S11" s="214">
        <v>0.84398867</v>
      </c>
      <c r="T11" s="214">
        <v>1.0055506089999999</v>
      </c>
      <c r="U11" s="214">
        <v>0.93502028400000003</v>
      </c>
      <c r="V11" s="214">
        <v>0.81182662699999997</v>
      </c>
      <c r="W11" s="214">
        <v>0.354434782</v>
      </c>
      <c r="X11" s="214">
        <v>0.428459011</v>
      </c>
      <c r="Y11" s="214">
        <v>0.86637251299999996</v>
      </c>
      <c r="Z11" s="214">
        <v>0.90787638599999998</v>
      </c>
      <c r="AA11" s="214">
        <v>0.90862018268</v>
      </c>
      <c r="AB11" s="214">
        <v>0.28132740347000001</v>
      </c>
      <c r="AC11" s="214">
        <v>0.69894540676000005</v>
      </c>
      <c r="AD11" s="214">
        <v>0.48076042566999999</v>
      </c>
      <c r="AE11" s="214">
        <v>0.86062900056000002</v>
      </c>
      <c r="AF11" s="214">
        <v>0.93776617859</v>
      </c>
      <c r="AG11" s="214">
        <v>0.87672770203999995</v>
      </c>
      <c r="AH11" s="214">
        <v>0.83424247690999997</v>
      </c>
      <c r="AI11" s="214">
        <v>0.22125354434</v>
      </c>
      <c r="AJ11" s="214">
        <v>0.35663616238000001</v>
      </c>
      <c r="AK11" s="214">
        <v>0.85034060512999998</v>
      </c>
      <c r="AL11" s="214">
        <v>0.65991844003</v>
      </c>
      <c r="AM11" s="214">
        <v>0.90982709844999998</v>
      </c>
      <c r="AN11" s="214">
        <v>0.87570034056000001</v>
      </c>
      <c r="AO11" s="214">
        <v>0.53786434835999997</v>
      </c>
      <c r="AP11" s="214">
        <v>0.57224684379000001</v>
      </c>
      <c r="AQ11" s="214">
        <v>1.0486497653</v>
      </c>
      <c r="AR11" s="214">
        <v>1.1315954260000001</v>
      </c>
      <c r="AS11" s="214">
        <v>1.1384304602999999</v>
      </c>
      <c r="AT11" s="214">
        <v>0.92900015861999996</v>
      </c>
      <c r="AU11" s="214">
        <v>0.50490353407999999</v>
      </c>
      <c r="AV11" s="214">
        <v>0.41922042241000002</v>
      </c>
      <c r="AW11" s="214">
        <v>0.73429530501999996</v>
      </c>
      <c r="AX11" s="214">
        <v>0.75434098095000002</v>
      </c>
      <c r="AY11" s="214">
        <v>0.94764173996000001</v>
      </c>
      <c r="AZ11" s="214">
        <v>0.47901345681000002</v>
      </c>
      <c r="BA11" s="214">
        <v>0.52224791463999998</v>
      </c>
      <c r="BB11" s="214">
        <v>0.74100986334999996</v>
      </c>
      <c r="BC11" s="214">
        <v>0.97517493416000001</v>
      </c>
      <c r="BD11" s="214">
        <v>1.2757840442999999</v>
      </c>
      <c r="BE11" s="355">
        <v>1.09992</v>
      </c>
      <c r="BF11" s="355">
        <v>0.99584459999999997</v>
      </c>
      <c r="BG11" s="355">
        <v>0.27106340000000001</v>
      </c>
      <c r="BH11" s="355">
        <v>0.46880539999999998</v>
      </c>
      <c r="BI11" s="355">
        <v>0.73567689999999997</v>
      </c>
      <c r="BJ11" s="355">
        <v>0.97032510000000005</v>
      </c>
      <c r="BK11" s="355">
        <v>0.77144480000000004</v>
      </c>
      <c r="BL11" s="355">
        <v>0.35560259999999999</v>
      </c>
      <c r="BM11" s="355">
        <v>0.68459119999999996</v>
      </c>
      <c r="BN11" s="355">
        <v>0.62425549999999996</v>
      </c>
      <c r="BO11" s="355">
        <v>1.029296</v>
      </c>
      <c r="BP11" s="355">
        <v>1.0990230000000001</v>
      </c>
      <c r="BQ11" s="355">
        <v>1.1463989999999999</v>
      </c>
      <c r="BR11" s="355">
        <v>0.97458339999999999</v>
      </c>
      <c r="BS11" s="355">
        <v>0.27823199999999998</v>
      </c>
      <c r="BT11" s="355">
        <v>0.47967670000000001</v>
      </c>
      <c r="BU11" s="355">
        <v>0.73776520000000001</v>
      </c>
      <c r="BV11" s="355">
        <v>0.97976790000000002</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377"/>
      <c r="BF12" s="377"/>
      <c r="BG12" s="377"/>
      <c r="BH12" s="377"/>
      <c r="BI12" s="377"/>
      <c r="BJ12" s="377"/>
      <c r="BK12" s="377"/>
      <c r="BL12" s="377"/>
      <c r="BM12" s="377"/>
      <c r="BN12" s="377"/>
      <c r="BO12" s="377"/>
      <c r="BP12" s="377"/>
      <c r="BQ12" s="377"/>
      <c r="BR12" s="377"/>
      <c r="BS12" s="377"/>
      <c r="BT12" s="377"/>
      <c r="BU12" s="377"/>
      <c r="BV12" s="377"/>
    </row>
    <row r="13" spans="1:74" ht="11.1" customHeight="1" x14ac:dyDescent="0.2">
      <c r="A13" s="101"/>
      <c r="B13" s="106" t="s">
        <v>80</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377"/>
      <c r="BF13" s="377"/>
      <c r="BG13" s="377"/>
      <c r="BH13" s="377"/>
      <c r="BI13" s="377"/>
      <c r="BJ13" s="377"/>
      <c r="BK13" s="377"/>
      <c r="BL13" s="377"/>
      <c r="BM13" s="377"/>
      <c r="BN13" s="377"/>
      <c r="BO13" s="377"/>
      <c r="BP13" s="377"/>
      <c r="BQ13" s="377"/>
      <c r="BR13" s="377"/>
      <c r="BS13" s="377"/>
      <c r="BT13" s="377"/>
      <c r="BU13" s="377"/>
      <c r="BV13" s="377"/>
    </row>
    <row r="14" spans="1:74" ht="11.1" customHeight="1" x14ac:dyDescent="0.2">
      <c r="A14" s="104" t="s">
        <v>779</v>
      </c>
      <c r="B14" s="130" t="s">
        <v>608</v>
      </c>
      <c r="C14" s="214">
        <v>10.031464010000001</v>
      </c>
      <c r="D14" s="214">
        <v>9.895962913</v>
      </c>
      <c r="E14" s="214">
        <v>9.1526195730000008</v>
      </c>
      <c r="F14" s="214">
        <v>9.0253200810000003</v>
      </c>
      <c r="G14" s="214">
        <v>9.5796183540000008</v>
      </c>
      <c r="H14" s="214">
        <v>10.83866231</v>
      </c>
      <c r="I14" s="214">
        <v>11.96653873</v>
      </c>
      <c r="J14" s="214">
        <v>11.76724892</v>
      </c>
      <c r="K14" s="214">
        <v>10.60299026</v>
      </c>
      <c r="L14" s="214">
        <v>9.3785631590000005</v>
      </c>
      <c r="M14" s="214">
        <v>9.2737307589999993</v>
      </c>
      <c r="N14" s="214">
        <v>9.5899394789999999</v>
      </c>
      <c r="O14" s="214">
        <v>10.344610599999999</v>
      </c>
      <c r="P14" s="214">
        <v>10.410012999999999</v>
      </c>
      <c r="Q14" s="214">
        <v>9.5879364789999997</v>
      </c>
      <c r="R14" s="214">
        <v>9.259396916</v>
      </c>
      <c r="S14" s="214">
        <v>9.3354333250000003</v>
      </c>
      <c r="T14" s="214">
        <v>10.67335538</v>
      </c>
      <c r="U14" s="214">
        <v>11.57099768</v>
      </c>
      <c r="V14" s="214">
        <v>11.40579335</v>
      </c>
      <c r="W14" s="214">
        <v>10.78259521</v>
      </c>
      <c r="X14" s="214">
        <v>9.4958147969999995</v>
      </c>
      <c r="Y14" s="214">
        <v>9.3831441350000002</v>
      </c>
      <c r="Z14" s="214">
        <v>10.208855959999999</v>
      </c>
      <c r="AA14" s="214">
        <v>11.0076862</v>
      </c>
      <c r="AB14" s="214">
        <v>11.03361189</v>
      </c>
      <c r="AC14" s="214">
        <v>9.754457682</v>
      </c>
      <c r="AD14" s="214">
        <v>9.1964555640000007</v>
      </c>
      <c r="AE14" s="214">
        <v>9.4006731919999993</v>
      </c>
      <c r="AF14" s="214">
        <v>10.75973267</v>
      </c>
      <c r="AG14" s="214">
        <v>11.33948337</v>
      </c>
      <c r="AH14" s="214">
        <v>11.351064259999999</v>
      </c>
      <c r="AI14" s="214">
        <v>10.896904040000001</v>
      </c>
      <c r="AJ14" s="214">
        <v>9.5703156259999993</v>
      </c>
      <c r="AK14" s="214">
        <v>9.5137527520000003</v>
      </c>
      <c r="AL14" s="214">
        <v>9.9877320269999998</v>
      </c>
      <c r="AM14" s="214">
        <v>10.528523270000001</v>
      </c>
      <c r="AN14" s="214">
        <v>10.87519301</v>
      </c>
      <c r="AO14" s="214">
        <v>9.7653921029999999</v>
      </c>
      <c r="AP14" s="214">
        <v>9.0859281250000006</v>
      </c>
      <c r="AQ14" s="214">
        <v>9.2044912050000001</v>
      </c>
      <c r="AR14" s="214">
        <v>10.78073801</v>
      </c>
      <c r="AS14" s="214">
        <v>11.610205390000001</v>
      </c>
      <c r="AT14" s="214">
        <v>11.580511830000001</v>
      </c>
      <c r="AU14" s="214">
        <v>11.002256040000001</v>
      </c>
      <c r="AV14" s="214">
        <v>9.4642001400000009</v>
      </c>
      <c r="AW14" s="214">
        <v>9.1102853590000006</v>
      </c>
      <c r="AX14" s="214">
        <v>9.4803315490000006</v>
      </c>
      <c r="AY14" s="214">
        <v>10.26048424</v>
      </c>
      <c r="AZ14" s="214">
        <v>10.14461809</v>
      </c>
      <c r="BA14" s="214">
        <v>9.1049374318999998</v>
      </c>
      <c r="BB14" s="214">
        <v>8.8792063786999993</v>
      </c>
      <c r="BC14" s="214">
        <v>9.1169229999999999</v>
      </c>
      <c r="BD14" s="214">
        <v>10.87304</v>
      </c>
      <c r="BE14" s="355">
        <v>11.85324</v>
      </c>
      <c r="BF14" s="355">
        <v>11.88226</v>
      </c>
      <c r="BG14" s="355">
        <v>11.01478</v>
      </c>
      <c r="BH14" s="355">
        <v>9.5316589999999994</v>
      </c>
      <c r="BI14" s="355">
        <v>9.3071560000000009</v>
      </c>
      <c r="BJ14" s="355">
        <v>10.03847</v>
      </c>
      <c r="BK14" s="355">
        <v>10.555440000000001</v>
      </c>
      <c r="BL14" s="355">
        <v>10.620749999999999</v>
      </c>
      <c r="BM14" s="355">
        <v>9.4364460000000001</v>
      </c>
      <c r="BN14" s="355">
        <v>9.0992519999999999</v>
      </c>
      <c r="BO14" s="355">
        <v>9.3025830000000003</v>
      </c>
      <c r="BP14" s="355">
        <v>10.77434</v>
      </c>
      <c r="BQ14" s="355">
        <v>11.81514</v>
      </c>
      <c r="BR14" s="355">
        <v>11.84484</v>
      </c>
      <c r="BS14" s="355">
        <v>10.989039999999999</v>
      </c>
      <c r="BT14" s="355">
        <v>9.6193980000000003</v>
      </c>
      <c r="BU14" s="355">
        <v>9.3924769999999995</v>
      </c>
      <c r="BV14" s="355">
        <v>10.17503</v>
      </c>
    </row>
    <row r="15" spans="1:74" ht="11.1" customHeight="1" x14ac:dyDescent="0.2">
      <c r="A15" s="104" t="s">
        <v>775</v>
      </c>
      <c r="B15" s="130" t="s">
        <v>542</v>
      </c>
      <c r="C15" s="214">
        <v>4.0606930119999998</v>
      </c>
      <c r="D15" s="214">
        <v>3.7232881880000002</v>
      </c>
      <c r="E15" s="214">
        <v>3.2052156680000001</v>
      </c>
      <c r="F15" s="214">
        <v>2.9367736510000002</v>
      </c>
      <c r="G15" s="214">
        <v>3.2546812049999998</v>
      </c>
      <c r="H15" s="214">
        <v>4.0978043790000003</v>
      </c>
      <c r="I15" s="214">
        <v>4.9864216460000002</v>
      </c>
      <c r="J15" s="214">
        <v>4.7722916990000002</v>
      </c>
      <c r="K15" s="214">
        <v>3.9610447350000002</v>
      </c>
      <c r="L15" s="214">
        <v>3.1183688190000001</v>
      </c>
      <c r="M15" s="214">
        <v>3.238507732</v>
      </c>
      <c r="N15" s="214">
        <v>3.6834710359999998</v>
      </c>
      <c r="O15" s="214">
        <v>4.2511237780000002</v>
      </c>
      <c r="P15" s="214">
        <v>4.0397816229999997</v>
      </c>
      <c r="Q15" s="214">
        <v>3.6160234029999998</v>
      </c>
      <c r="R15" s="214">
        <v>3.1846950249999999</v>
      </c>
      <c r="S15" s="214">
        <v>3.0706967139999999</v>
      </c>
      <c r="T15" s="214">
        <v>3.932736877</v>
      </c>
      <c r="U15" s="214">
        <v>4.640475769</v>
      </c>
      <c r="V15" s="214">
        <v>4.453711921</v>
      </c>
      <c r="W15" s="214">
        <v>4.0473071940000001</v>
      </c>
      <c r="X15" s="214">
        <v>3.1900972510000001</v>
      </c>
      <c r="Y15" s="214">
        <v>3.2634671979999998</v>
      </c>
      <c r="Z15" s="214">
        <v>4.1601955080000002</v>
      </c>
      <c r="AA15" s="214">
        <v>4.7261755589999996</v>
      </c>
      <c r="AB15" s="214">
        <v>4.5884056439999998</v>
      </c>
      <c r="AC15" s="214">
        <v>3.6849291759999998</v>
      </c>
      <c r="AD15" s="214">
        <v>3.0763238340000001</v>
      </c>
      <c r="AE15" s="214">
        <v>3.0879602519999998</v>
      </c>
      <c r="AF15" s="214">
        <v>3.934967892</v>
      </c>
      <c r="AG15" s="214">
        <v>4.4202570789999998</v>
      </c>
      <c r="AH15" s="214">
        <v>4.3816063420000004</v>
      </c>
      <c r="AI15" s="214">
        <v>4.0247115820000001</v>
      </c>
      <c r="AJ15" s="214">
        <v>3.1625058670000001</v>
      </c>
      <c r="AK15" s="214">
        <v>3.3161923679999998</v>
      </c>
      <c r="AL15" s="214">
        <v>3.8967941979999998</v>
      </c>
      <c r="AM15" s="214">
        <v>4.4364961520000001</v>
      </c>
      <c r="AN15" s="214">
        <v>4.4206226380000002</v>
      </c>
      <c r="AO15" s="214">
        <v>3.7698535280000001</v>
      </c>
      <c r="AP15" s="214">
        <v>2.9975419579999998</v>
      </c>
      <c r="AQ15" s="214">
        <v>3.0601054940000001</v>
      </c>
      <c r="AR15" s="214">
        <v>3.997526165</v>
      </c>
      <c r="AS15" s="214">
        <v>4.690910111</v>
      </c>
      <c r="AT15" s="214">
        <v>4.6480864649999996</v>
      </c>
      <c r="AU15" s="214">
        <v>4.1664150710000003</v>
      </c>
      <c r="AV15" s="214">
        <v>3.1960093070000002</v>
      </c>
      <c r="AW15" s="214">
        <v>3.0794411500000001</v>
      </c>
      <c r="AX15" s="214">
        <v>3.5817180579999999</v>
      </c>
      <c r="AY15" s="214">
        <v>4.2192094080000002</v>
      </c>
      <c r="AZ15" s="214">
        <v>3.9969989309999998</v>
      </c>
      <c r="BA15" s="214">
        <v>3.2285947157999999</v>
      </c>
      <c r="BB15" s="214">
        <v>2.9344919790000001</v>
      </c>
      <c r="BC15" s="214">
        <v>2.9997060000000002</v>
      </c>
      <c r="BD15" s="214">
        <v>4.0692539999999999</v>
      </c>
      <c r="BE15" s="355">
        <v>4.8004059999999997</v>
      </c>
      <c r="BF15" s="355">
        <v>4.7901199999999999</v>
      </c>
      <c r="BG15" s="355">
        <v>4.1396329999999999</v>
      </c>
      <c r="BH15" s="355">
        <v>3.1688130000000001</v>
      </c>
      <c r="BI15" s="355">
        <v>3.1551</v>
      </c>
      <c r="BJ15" s="355">
        <v>3.9896579999999999</v>
      </c>
      <c r="BK15" s="355">
        <v>4.4628920000000001</v>
      </c>
      <c r="BL15" s="355">
        <v>4.2882439999999997</v>
      </c>
      <c r="BM15" s="355">
        <v>3.4516979999999999</v>
      </c>
      <c r="BN15" s="355">
        <v>3.0165190000000002</v>
      </c>
      <c r="BO15" s="355">
        <v>3.0623230000000001</v>
      </c>
      <c r="BP15" s="355">
        <v>3.993271</v>
      </c>
      <c r="BQ15" s="355">
        <v>4.703659</v>
      </c>
      <c r="BR15" s="355">
        <v>4.693695</v>
      </c>
      <c r="BS15" s="355">
        <v>4.0571539999999997</v>
      </c>
      <c r="BT15" s="355">
        <v>3.1949040000000002</v>
      </c>
      <c r="BU15" s="355">
        <v>3.1812580000000001</v>
      </c>
      <c r="BV15" s="355">
        <v>4.0679869999999996</v>
      </c>
    </row>
    <row r="16" spans="1:74" ht="11.1" customHeight="1" x14ac:dyDescent="0.2">
      <c r="A16" s="104" t="s">
        <v>776</v>
      </c>
      <c r="B16" s="130" t="s">
        <v>541</v>
      </c>
      <c r="C16" s="214">
        <v>3.3948164580000002</v>
      </c>
      <c r="D16" s="214">
        <v>3.4510387470000001</v>
      </c>
      <c r="E16" s="214">
        <v>3.3056265470000001</v>
      </c>
      <c r="F16" s="214">
        <v>3.3678902540000002</v>
      </c>
      <c r="G16" s="214">
        <v>3.574207972</v>
      </c>
      <c r="H16" s="214">
        <v>3.9336463820000001</v>
      </c>
      <c r="I16" s="214">
        <v>4.1463002429999998</v>
      </c>
      <c r="J16" s="214">
        <v>4.1324650869999999</v>
      </c>
      <c r="K16" s="214">
        <v>3.8861656839999998</v>
      </c>
      <c r="L16" s="214">
        <v>3.563580967</v>
      </c>
      <c r="M16" s="214">
        <v>3.3880246089999999</v>
      </c>
      <c r="N16" s="214">
        <v>3.3587854400000001</v>
      </c>
      <c r="O16" s="214">
        <v>3.4751208569999998</v>
      </c>
      <c r="P16" s="214">
        <v>3.607701225</v>
      </c>
      <c r="Q16" s="214">
        <v>3.3552051120000002</v>
      </c>
      <c r="R16" s="214">
        <v>3.3798313929999999</v>
      </c>
      <c r="S16" s="214">
        <v>3.5058905170000001</v>
      </c>
      <c r="T16" s="214">
        <v>3.9136804289999998</v>
      </c>
      <c r="U16" s="214">
        <v>4.1067927720000004</v>
      </c>
      <c r="V16" s="214">
        <v>4.0988153010000001</v>
      </c>
      <c r="W16" s="214">
        <v>3.9469240509999999</v>
      </c>
      <c r="X16" s="214">
        <v>3.6098910169999998</v>
      </c>
      <c r="Y16" s="214">
        <v>3.4461492919999999</v>
      </c>
      <c r="Z16" s="214">
        <v>3.5084646770000001</v>
      </c>
      <c r="AA16" s="214">
        <v>3.67309435</v>
      </c>
      <c r="AB16" s="214">
        <v>3.7268800880000001</v>
      </c>
      <c r="AC16" s="214">
        <v>3.4505769910000001</v>
      </c>
      <c r="AD16" s="214">
        <v>3.4152983269999999</v>
      </c>
      <c r="AE16" s="214">
        <v>3.5375983500000001</v>
      </c>
      <c r="AF16" s="214">
        <v>3.94741768</v>
      </c>
      <c r="AG16" s="214">
        <v>4.0462628069999997</v>
      </c>
      <c r="AH16" s="214">
        <v>4.0517097959999999</v>
      </c>
      <c r="AI16" s="214">
        <v>4.0016270890000003</v>
      </c>
      <c r="AJ16" s="214">
        <v>3.6459065449999999</v>
      </c>
      <c r="AK16" s="214">
        <v>3.4748489770000002</v>
      </c>
      <c r="AL16" s="214">
        <v>3.486136916</v>
      </c>
      <c r="AM16" s="214">
        <v>3.5787269030000002</v>
      </c>
      <c r="AN16" s="214">
        <v>3.7683563539999998</v>
      </c>
      <c r="AO16" s="214">
        <v>3.4769802529999998</v>
      </c>
      <c r="AP16" s="214">
        <v>3.465757295</v>
      </c>
      <c r="AQ16" s="214">
        <v>3.5202311659999999</v>
      </c>
      <c r="AR16" s="214">
        <v>3.9704057449999999</v>
      </c>
      <c r="AS16" s="214">
        <v>4.1434801969999997</v>
      </c>
      <c r="AT16" s="214">
        <v>4.1415297449999997</v>
      </c>
      <c r="AU16" s="214">
        <v>4.0705291800000003</v>
      </c>
      <c r="AV16" s="214">
        <v>3.6374374550000002</v>
      </c>
      <c r="AW16" s="214">
        <v>3.464721044</v>
      </c>
      <c r="AX16" s="214">
        <v>3.429430006</v>
      </c>
      <c r="AY16" s="214">
        <v>3.559152718</v>
      </c>
      <c r="AZ16" s="214">
        <v>3.5634466740000001</v>
      </c>
      <c r="BA16" s="214">
        <v>3.3978584003000001</v>
      </c>
      <c r="BB16" s="214">
        <v>3.3979340527000002</v>
      </c>
      <c r="BC16" s="214">
        <v>3.5113349999999999</v>
      </c>
      <c r="BD16" s="214">
        <v>4.0054629999999998</v>
      </c>
      <c r="BE16" s="355">
        <v>4.2539709999999999</v>
      </c>
      <c r="BF16" s="355">
        <v>4.2581280000000001</v>
      </c>
      <c r="BG16" s="355">
        <v>4.0982580000000004</v>
      </c>
      <c r="BH16" s="355">
        <v>3.6856979999999999</v>
      </c>
      <c r="BI16" s="355">
        <v>3.514157</v>
      </c>
      <c r="BJ16" s="355">
        <v>3.522186</v>
      </c>
      <c r="BK16" s="355">
        <v>3.5803159999999998</v>
      </c>
      <c r="BL16" s="355">
        <v>3.682213</v>
      </c>
      <c r="BM16" s="355">
        <v>3.4453740000000002</v>
      </c>
      <c r="BN16" s="355">
        <v>3.4585469999999998</v>
      </c>
      <c r="BO16" s="355">
        <v>3.5880329999999998</v>
      </c>
      <c r="BP16" s="355">
        <v>4.0156780000000003</v>
      </c>
      <c r="BQ16" s="355">
        <v>4.2832629999999998</v>
      </c>
      <c r="BR16" s="355">
        <v>4.2878569999999998</v>
      </c>
      <c r="BS16" s="355">
        <v>4.1267509999999996</v>
      </c>
      <c r="BT16" s="355">
        <v>3.731509</v>
      </c>
      <c r="BU16" s="355">
        <v>3.5576449999999999</v>
      </c>
      <c r="BV16" s="355">
        <v>3.5654840000000001</v>
      </c>
    </row>
    <row r="17" spans="1:74" ht="11.1" customHeight="1" x14ac:dyDescent="0.2">
      <c r="A17" s="104" t="s">
        <v>777</v>
      </c>
      <c r="B17" s="130" t="s">
        <v>540</v>
      </c>
      <c r="C17" s="214">
        <v>2.5549889029999999</v>
      </c>
      <c r="D17" s="214">
        <v>2.6999404760000001</v>
      </c>
      <c r="E17" s="214">
        <v>2.6225239679999999</v>
      </c>
      <c r="F17" s="214">
        <v>2.7009891650000002</v>
      </c>
      <c r="G17" s="214">
        <v>2.7315370790000002</v>
      </c>
      <c r="H17" s="214">
        <v>2.7873003129999998</v>
      </c>
      <c r="I17" s="214">
        <v>2.8135219490000001</v>
      </c>
      <c r="J17" s="214">
        <v>2.84208492</v>
      </c>
      <c r="K17" s="214">
        <v>2.7353300109999998</v>
      </c>
      <c r="L17" s="214">
        <v>2.6772803120000002</v>
      </c>
      <c r="M17" s="214">
        <v>2.6282446730000002</v>
      </c>
      <c r="N17" s="214">
        <v>2.5277291700000002</v>
      </c>
      <c r="O17" s="214">
        <v>2.596950718</v>
      </c>
      <c r="P17" s="214">
        <v>2.7390017439999998</v>
      </c>
      <c r="Q17" s="214">
        <v>2.5959480410000002</v>
      </c>
      <c r="R17" s="214">
        <v>2.673882377</v>
      </c>
      <c r="S17" s="214">
        <v>2.7386105610000002</v>
      </c>
      <c r="T17" s="214">
        <v>2.805661894</v>
      </c>
      <c r="U17" s="214">
        <v>2.8028034869999998</v>
      </c>
      <c r="V17" s="214">
        <v>2.8324634940000002</v>
      </c>
      <c r="W17" s="214">
        <v>2.767499709</v>
      </c>
      <c r="X17" s="214">
        <v>2.676766658</v>
      </c>
      <c r="Y17" s="214">
        <v>2.6543857979999999</v>
      </c>
      <c r="Z17" s="214">
        <v>2.5182935500000001</v>
      </c>
      <c r="AA17" s="214">
        <v>2.585446675</v>
      </c>
      <c r="AB17" s="214">
        <v>2.6933308720000002</v>
      </c>
      <c r="AC17" s="214">
        <v>2.5980344899999999</v>
      </c>
      <c r="AD17" s="214">
        <v>2.683510885</v>
      </c>
      <c r="AE17" s="214">
        <v>2.754289912</v>
      </c>
      <c r="AF17" s="214">
        <v>2.857036533</v>
      </c>
      <c r="AG17" s="214">
        <v>2.8521645260000001</v>
      </c>
      <c r="AH17" s="214">
        <v>2.897045425</v>
      </c>
      <c r="AI17" s="214">
        <v>2.8496385910000002</v>
      </c>
      <c r="AJ17" s="214">
        <v>2.7417473179999998</v>
      </c>
      <c r="AK17" s="214">
        <v>2.7014732119999998</v>
      </c>
      <c r="AL17" s="214">
        <v>2.5845973579999999</v>
      </c>
      <c r="AM17" s="214">
        <v>2.4916834940000001</v>
      </c>
      <c r="AN17" s="214">
        <v>2.6611490500000001</v>
      </c>
      <c r="AO17" s="214">
        <v>2.4965672680000002</v>
      </c>
      <c r="AP17" s="214">
        <v>2.6018678230000001</v>
      </c>
      <c r="AQ17" s="214">
        <v>2.604449545</v>
      </c>
      <c r="AR17" s="214">
        <v>2.792413357</v>
      </c>
      <c r="AS17" s="214">
        <v>2.7548429859999999</v>
      </c>
      <c r="AT17" s="214">
        <v>2.7706776240000002</v>
      </c>
      <c r="AU17" s="214">
        <v>2.7447332840000001</v>
      </c>
      <c r="AV17" s="214">
        <v>2.6101576280000001</v>
      </c>
      <c r="AW17" s="214">
        <v>2.5459304120000001</v>
      </c>
      <c r="AX17" s="214">
        <v>2.4491329570000002</v>
      </c>
      <c r="AY17" s="214">
        <v>2.4608582750000001</v>
      </c>
      <c r="AZ17" s="214">
        <v>2.5617747799999999</v>
      </c>
      <c r="BA17" s="214">
        <v>2.4587238268</v>
      </c>
      <c r="BB17" s="214">
        <v>2.5268474947000001</v>
      </c>
      <c r="BC17" s="214">
        <v>2.5861809999999998</v>
      </c>
      <c r="BD17" s="214">
        <v>2.7771159999999999</v>
      </c>
      <c r="BE17" s="355">
        <v>2.777342</v>
      </c>
      <c r="BF17" s="355">
        <v>2.8125469999999999</v>
      </c>
      <c r="BG17" s="355">
        <v>2.7548889999999999</v>
      </c>
      <c r="BH17" s="355">
        <v>2.656336</v>
      </c>
      <c r="BI17" s="355">
        <v>2.6169250000000002</v>
      </c>
      <c r="BJ17" s="355">
        <v>2.5045310000000001</v>
      </c>
      <c r="BK17" s="355">
        <v>2.488988</v>
      </c>
      <c r="BL17" s="355">
        <v>2.6260970000000001</v>
      </c>
      <c r="BM17" s="355">
        <v>2.5175869999999998</v>
      </c>
      <c r="BN17" s="355">
        <v>2.602671</v>
      </c>
      <c r="BO17" s="355">
        <v>2.6315279999999999</v>
      </c>
      <c r="BP17" s="355">
        <v>2.7434069999999999</v>
      </c>
      <c r="BQ17" s="355">
        <v>2.8060800000000001</v>
      </c>
      <c r="BR17" s="355">
        <v>2.841326</v>
      </c>
      <c r="BS17" s="355">
        <v>2.7827440000000001</v>
      </c>
      <c r="BT17" s="355">
        <v>2.6718639999999998</v>
      </c>
      <c r="BU17" s="355">
        <v>2.6323470000000002</v>
      </c>
      <c r="BV17" s="355">
        <v>2.5192540000000001</v>
      </c>
    </row>
    <row r="18" spans="1:74" ht="11.1" customHeight="1" x14ac:dyDescent="0.2">
      <c r="A18" s="104" t="s">
        <v>778</v>
      </c>
      <c r="B18" s="130" t="s">
        <v>1035</v>
      </c>
      <c r="C18" s="214">
        <v>2.0965634E-2</v>
      </c>
      <c r="D18" s="214">
        <v>2.1695503000000001E-2</v>
      </c>
      <c r="E18" s="214">
        <v>1.9253388999999999E-2</v>
      </c>
      <c r="F18" s="214">
        <v>1.9667011000000002E-2</v>
      </c>
      <c r="G18" s="214">
        <v>1.9192097000000002E-2</v>
      </c>
      <c r="H18" s="214">
        <v>1.9911234E-2</v>
      </c>
      <c r="I18" s="214">
        <v>2.0294896E-2</v>
      </c>
      <c r="J18" s="214">
        <v>2.0407214999999999E-2</v>
      </c>
      <c r="K18" s="214">
        <v>2.0449827E-2</v>
      </c>
      <c r="L18" s="214">
        <v>1.9333060999999999E-2</v>
      </c>
      <c r="M18" s="214">
        <v>1.8953745000000001E-2</v>
      </c>
      <c r="N18" s="214">
        <v>1.9953833000000001E-2</v>
      </c>
      <c r="O18" s="214">
        <v>2.1415244E-2</v>
      </c>
      <c r="P18" s="214">
        <v>2.352841E-2</v>
      </c>
      <c r="Q18" s="214">
        <v>2.0759923E-2</v>
      </c>
      <c r="R18" s="214">
        <v>2.0988119999999999E-2</v>
      </c>
      <c r="S18" s="214">
        <v>2.0235533E-2</v>
      </c>
      <c r="T18" s="214">
        <v>2.1276178E-2</v>
      </c>
      <c r="U18" s="214">
        <v>2.0925653999999998E-2</v>
      </c>
      <c r="V18" s="214">
        <v>2.0802629999999999E-2</v>
      </c>
      <c r="W18" s="214">
        <v>2.0864255000000002E-2</v>
      </c>
      <c r="X18" s="214">
        <v>1.9059870999999999E-2</v>
      </c>
      <c r="Y18" s="214">
        <v>1.9141847E-2</v>
      </c>
      <c r="Z18" s="214">
        <v>2.1902227E-2</v>
      </c>
      <c r="AA18" s="214">
        <v>2.2969618000000001E-2</v>
      </c>
      <c r="AB18" s="214">
        <v>2.499529E-2</v>
      </c>
      <c r="AC18" s="214">
        <v>2.0917024999999999E-2</v>
      </c>
      <c r="AD18" s="214">
        <v>2.1322516999999999E-2</v>
      </c>
      <c r="AE18" s="214">
        <v>2.0824677999999999E-2</v>
      </c>
      <c r="AF18" s="214">
        <v>2.0310561000000001E-2</v>
      </c>
      <c r="AG18" s="214">
        <v>2.0798963E-2</v>
      </c>
      <c r="AH18" s="214">
        <v>2.0702696999999999E-2</v>
      </c>
      <c r="AI18" s="214">
        <v>2.0926779E-2</v>
      </c>
      <c r="AJ18" s="214">
        <v>2.0155895E-2</v>
      </c>
      <c r="AK18" s="214">
        <v>2.1238193999999998E-2</v>
      </c>
      <c r="AL18" s="214">
        <v>2.0203555000000002E-2</v>
      </c>
      <c r="AM18" s="214">
        <v>2.1616722000000001E-2</v>
      </c>
      <c r="AN18" s="214">
        <v>2.5064962E-2</v>
      </c>
      <c r="AO18" s="214">
        <v>2.1991053999999999E-2</v>
      </c>
      <c r="AP18" s="214">
        <v>2.0761048000000001E-2</v>
      </c>
      <c r="AQ18" s="214">
        <v>1.9704999000000001E-2</v>
      </c>
      <c r="AR18" s="214">
        <v>2.0392739999999999E-2</v>
      </c>
      <c r="AS18" s="214">
        <v>2.0972101E-2</v>
      </c>
      <c r="AT18" s="214">
        <v>2.0217991000000001E-2</v>
      </c>
      <c r="AU18" s="214">
        <v>2.0578506999999999E-2</v>
      </c>
      <c r="AV18" s="214">
        <v>2.0595749999999999E-2</v>
      </c>
      <c r="AW18" s="214">
        <v>2.0192754E-2</v>
      </c>
      <c r="AX18" s="214">
        <v>2.0050526999999999E-2</v>
      </c>
      <c r="AY18" s="214">
        <v>2.1263843000000001E-2</v>
      </c>
      <c r="AZ18" s="214">
        <v>2.2397707999999999E-2</v>
      </c>
      <c r="BA18" s="214">
        <v>1.9760489355000001E-2</v>
      </c>
      <c r="BB18" s="214">
        <v>1.9932852333E-2</v>
      </c>
      <c r="BC18" s="214">
        <v>1.9700700000000002E-2</v>
      </c>
      <c r="BD18" s="214">
        <v>2.121E-2</v>
      </c>
      <c r="BE18" s="355">
        <v>2.1524000000000001E-2</v>
      </c>
      <c r="BF18" s="355">
        <v>2.1467300000000002E-2</v>
      </c>
      <c r="BG18" s="355">
        <v>2.1999500000000002E-2</v>
      </c>
      <c r="BH18" s="355">
        <v>2.08116E-2</v>
      </c>
      <c r="BI18" s="355">
        <v>2.0974599999999999E-2</v>
      </c>
      <c r="BJ18" s="355">
        <v>2.2098099999999999E-2</v>
      </c>
      <c r="BK18" s="355">
        <v>2.3244299999999999E-2</v>
      </c>
      <c r="BL18" s="355">
        <v>2.4192000000000002E-2</v>
      </c>
      <c r="BM18" s="355">
        <v>2.1786300000000001E-2</v>
      </c>
      <c r="BN18" s="355">
        <v>2.15149E-2</v>
      </c>
      <c r="BO18" s="355">
        <v>2.0697699999999999E-2</v>
      </c>
      <c r="BP18" s="355">
        <v>2.1989000000000002E-2</v>
      </c>
      <c r="BQ18" s="355">
        <v>2.2138999999999999E-2</v>
      </c>
      <c r="BR18" s="355">
        <v>2.1957000000000001E-2</v>
      </c>
      <c r="BS18" s="355">
        <v>2.2391500000000002E-2</v>
      </c>
      <c r="BT18" s="355">
        <v>2.11223E-2</v>
      </c>
      <c r="BU18" s="355">
        <v>2.1226800000000001E-2</v>
      </c>
      <c r="BV18" s="355">
        <v>2.2306699999999999E-2</v>
      </c>
    </row>
    <row r="19" spans="1:74" ht="11.1" customHeight="1" x14ac:dyDescent="0.2">
      <c r="A19" s="104" t="s">
        <v>958</v>
      </c>
      <c r="B19" s="130" t="s">
        <v>380</v>
      </c>
      <c r="C19" s="214">
        <v>0.37637857000000002</v>
      </c>
      <c r="D19" s="214">
        <v>0.37994170700000002</v>
      </c>
      <c r="E19" s="214">
        <v>0.35524378200000001</v>
      </c>
      <c r="F19" s="214">
        <v>0.35116206300000002</v>
      </c>
      <c r="G19" s="214">
        <v>0.36443345300000002</v>
      </c>
      <c r="H19" s="214">
        <v>0.38088682000000001</v>
      </c>
      <c r="I19" s="214">
        <v>0.40411346999999997</v>
      </c>
      <c r="J19" s="214">
        <v>0.40075593999999998</v>
      </c>
      <c r="K19" s="214">
        <v>0.37892580999999997</v>
      </c>
      <c r="L19" s="214">
        <v>0.35956117300000001</v>
      </c>
      <c r="M19" s="214">
        <v>0.376882249</v>
      </c>
      <c r="N19" s="214">
        <v>0.38475529400000003</v>
      </c>
      <c r="O19" s="214">
        <v>0.39662927999999997</v>
      </c>
      <c r="P19" s="214">
        <v>0.39567129000000001</v>
      </c>
      <c r="Q19" s="214">
        <v>0.38708109600000001</v>
      </c>
      <c r="R19" s="214">
        <v>0.36919460100000001</v>
      </c>
      <c r="S19" s="214">
        <v>0.37444795600000003</v>
      </c>
      <c r="T19" s="214">
        <v>0.39896805000000002</v>
      </c>
      <c r="U19" s="214">
        <v>0.42035303000000002</v>
      </c>
      <c r="V19" s="214">
        <v>0.40909609000000002</v>
      </c>
      <c r="W19" s="214">
        <v>0.39208246000000002</v>
      </c>
      <c r="X19" s="214">
        <v>0.374882822</v>
      </c>
      <c r="Y19" s="214">
        <v>0.39059428200000001</v>
      </c>
      <c r="Z19" s="214">
        <v>0.40712129000000002</v>
      </c>
      <c r="AA19" s="214">
        <v>0.38817694132000002</v>
      </c>
      <c r="AB19" s="214">
        <v>0.38124019552999999</v>
      </c>
      <c r="AC19" s="214">
        <v>0.36820136324000002</v>
      </c>
      <c r="AD19" s="214">
        <v>0.35891526533000001</v>
      </c>
      <c r="AE19" s="214">
        <v>0.36089219843999998</v>
      </c>
      <c r="AF19" s="214">
        <v>0.37890481140999999</v>
      </c>
      <c r="AG19" s="214">
        <v>0.39824245895999999</v>
      </c>
      <c r="AH19" s="214">
        <v>0.40037430609000002</v>
      </c>
      <c r="AI19" s="214">
        <v>0.38700410066000002</v>
      </c>
      <c r="AJ19" s="214">
        <v>0.36153274662000001</v>
      </c>
      <c r="AK19" s="214">
        <v>0.37599575187000001</v>
      </c>
      <c r="AL19" s="214">
        <v>0.39259146997</v>
      </c>
      <c r="AM19" s="214">
        <v>0.39512560954999998</v>
      </c>
      <c r="AN19" s="214">
        <v>0.38400496944000001</v>
      </c>
      <c r="AO19" s="214">
        <v>0.35524190264</v>
      </c>
      <c r="AP19" s="214">
        <v>0.34661262321000003</v>
      </c>
      <c r="AQ19" s="214">
        <v>0.35779430468000001</v>
      </c>
      <c r="AR19" s="214">
        <v>0.38687951501000001</v>
      </c>
      <c r="AS19" s="214">
        <v>0.40515362974000002</v>
      </c>
      <c r="AT19" s="214">
        <v>0.40006196338</v>
      </c>
      <c r="AU19" s="214">
        <v>0.39033559291999997</v>
      </c>
      <c r="AV19" s="214">
        <v>0.35908767558999999</v>
      </c>
      <c r="AW19" s="214">
        <v>0.38265325698000002</v>
      </c>
      <c r="AX19" s="214">
        <v>0.39525926904999997</v>
      </c>
      <c r="AY19" s="214">
        <v>0.38588581304000003</v>
      </c>
      <c r="AZ19" s="214">
        <v>0.38138977818999997</v>
      </c>
      <c r="BA19" s="214">
        <v>0.38011138251999999</v>
      </c>
      <c r="BB19" s="214">
        <v>0.36940394098000001</v>
      </c>
      <c r="BC19" s="214">
        <v>0.36013566584000001</v>
      </c>
      <c r="BD19" s="214">
        <v>0.38265825567</v>
      </c>
      <c r="BE19" s="355">
        <v>0.39659080000000002</v>
      </c>
      <c r="BF19" s="355">
        <v>0.39160780000000001</v>
      </c>
      <c r="BG19" s="355">
        <v>0.37783099999999997</v>
      </c>
      <c r="BH19" s="355">
        <v>0.3471226</v>
      </c>
      <c r="BI19" s="355">
        <v>0.37195410000000001</v>
      </c>
      <c r="BJ19" s="355">
        <v>0.39197389999999999</v>
      </c>
      <c r="BK19" s="355">
        <v>0.37516110000000003</v>
      </c>
      <c r="BL19" s="355">
        <v>0.37601879999999999</v>
      </c>
      <c r="BM19" s="355">
        <v>0.37585109999999999</v>
      </c>
      <c r="BN19" s="355">
        <v>0.36567280000000002</v>
      </c>
      <c r="BO19" s="355">
        <v>0.35783229999999999</v>
      </c>
      <c r="BP19" s="355">
        <v>0.37451190000000001</v>
      </c>
      <c r="BQ19" s="355">
        <v>0.393789</v>
      </c>
      <c r="BR19" s="355">
        <v>0.39130559999999998</v>
      </c>
      <c r="BS19" s="355">
        <v>0.3799881</v>
      </c>
      <c r="BT19" s="355">
        <v>0.35190460000000001</v>
      </c>
      <c r="BU19" s="355">
        <v>0.37879420000000003</v>
      </c>
      <c r="BV19" s="355">
        <v>0.40018769999999998</v>
      </c>
    </row>
    <row r="20" spans="1:74" ht="11.1" customHeight="1" x14ac:dyDescent="0.2">
      <c r="A20" s="107" t="s">
        <v>780</v>
      </c>
      <c r="B20" s="203" t="s">
        <v>609</v>
      </c>
      <c r="C20" s="214">
        <v>10.407842580000001</v>
      </c>
      <c r="D20" s="214">
        <v>10.27590462</v>
      </c>
      <c r="E20" s="214">
        <v>9.5078633549999996</v>
      </c>
      <c r="F20" s="214">
        <v>9.3764821440000006</v>
      </c>
      <c r="G20" s="214">
        <v>9.9440518069999992</v>
      </c>
      <c r="H20" s="214">
        <v>11.219549130000001</v>
      </c>
      <c r="I20" s="214">
        <v>12.3706522</v>
      </c>
      <c r="J20" s="214">
        <v>12.16800486</v>
      </c>
      <c r="K20" s="214">
        <v>10.98191607</v>
      </c>
      <c r="L20" s="214">
        <v>9.7381243319999999</v>
      </c>
      <c r="M20" s="214">
        <v>9.6506130080000005</v>
      </c>
      <c r="N20" s="214">
        <v>9.9746947729999995</v>
      </c>
      <c r="O20" s="214">
        <v>10.74123988</v>
      </c>
      <c r="P20" s="214">
        <v>10.80568429</v>
      </c>
      <c r="Q20" s="214">
        <v>9.9750175750000007</v>
      </c>
      <c r="R20" s="214">
        <v>9.6285915170000003</v>
      </c>
      <c r="S20" s="214">
        <v>9.7098812809999995</v>
      </c>
      <c r="T20" s="214">
        <v>11.072323430000001</v>
      </c>
      <c r="U20" s="214">
        <v>11.991350710000001</v>
      </c>
      <c r="V20" s="214">
        <v>11.81488944</v>
      </c>
      <c r="W20" s="214">
        <v>11.174677669999999</v>
      </c>
      <c r="X20" s="214">
        <v>9.8706976189999995</v>
      </c>
      <c r="Y20" s="214">
        <v>9.7737384170000006</v>
      </c>
      <c r="Z20" s="214">
        <v>10.61597725</v>
      </c>
      <c r="AA20" s="214">
        <v>11.395863141</v>
      </c>
      <c r="AB20" s="214">
        <v>11.414852086</v>
      </c>
      <c r="AC20" s="214">
        <v>10.122659045000001</v>
      </c>
      <c r="AD20" s="214">
        <v>9.5553708292999993</v>
      </c>
      <c r="AE20" s="214">
        <v>9.7615653903999995</v>
      </c>
      <c r="AF20" s="214">
        <v>11.138637481</v>
      </c>
      <c r="AG20" s="214">
        <v>11.737725829</v>
      </c>
      <c r="AH20" s="214">
        <v>11.751438565999999</v>
      </c>
      <c r="AI20" s="214">
        <v>11.283908141</v>
      </c>
      <c r="AJ20" s="214">
        <v>9.9318483725999993</v>
      </c>
      <c r="AK20" s="214">
        <v>9.8897485038999999</v>
      </c>
      <c r="AL20" s="214">
        <v>10.380323496999999</v>
      </c>
      <c r="AM20" s="214">
        <v>10.92364888</v>
      </c>
      <c r="AN20" s="214">
        <v>11.259197979</v>
      </c>
      <c r="AO20" s="214">
        <v>10.120634006</v>
      </c>
      <c r="AP20" s="214">
        <v>9.4325407481999992</v>
      </c>
      <c r="AQ20" s="214">
        <v>9.5622855097000006</v>
      </c>
      <c r="AR20" s="214">
        <v>11.167617525000001</v>
      </c>
      <c r="AS20" s="214">
        <v>12.01535902</v>
      </c>
      <c r="AT20" s="214">
        <v>11.980573793</v>
      </c>
      <c r="AU20" s="214">
        <v>11.392591633</v>
      </c>
      <c r="AV20" s="214">
        <v>9.8232878156000005</v>
      </c>
      <c r="AW20" s="214">
        <v>9.492938616</v>
      </c>
      <c r="AX20" s="214">
        <v>9.8755908179999992</v>
      </c>
      <c r="AY20" s="214">
        <v>10.646370053</v>
      </c>
      <c r="AZ20" s="214">
        <v>10.526007868000001</v>
      </c>
      <c r="BA20" s="214">
        <v>9.4850488145000007</v>
      </c>
      <c r="BB20" s="214">
        <v>9.2486103196999991</v>
      </c>
      <c r="BC20" s="214">
        <v>9.4770586657999996</v>
      </c>
      <c r="BD20" s="214">
        <v>11.255698256000001</v>
      </c>
      <c r="BE20" s="355">
        <v>12.249829999999999</v>
      </c>
      <c r="BF20" s="355">
        <v>12.273870000000001</v>
      </c>
      <c r="BG20" s="355">
        <v>11.392609999999999</v>
      </c>
      <c r="BH20" s="355">
        <v>9.878781</v>
      </c>
      <c r="BI20" s="355">
        <v>9.6791099999999997</v>
      </c>
      <c r="BJ20" s="355">
        <v>10.43045</v>
      </c>
      <c r="BK20" s="355">
        <v>10.9306</v>
      </c>
      <c r="BL20" s="355">
        <v>10.99676</v>
      </c>
      <c r="BM20" s="355">
        <v>9.8122969999999992</v>
      </c>
      <c r="BN20" s="355">
        <v>9.4649249999999991</v>
      </c>
      <c r="BO20" s="355">
        <v>9.6604150000000004</v>
      </c>
      <c r="BP20" s="355">
        <v>11.148860000000001</v>
      </c>
      <c r="BQ20" s="355">
        <v>12.208930000000001</v>
      </c>
      <c r="BR20" s="355">
        <v>12.236140000000001</v>
      </c>
      <c r="BS20" s="355">
        <v>11.36903</v>
      </c>
      <c r="BT20" s="355">
        <v>9.9713030000000007</v>
      </c>
      <c r="BU20" s="355">
        <v>9.7712719999999997</v>
      </c>
      <c r="BV20" s="355">
        <v>10.57522</v>
      </c>
    </row>
    <row r="21" spans="1:74" ht="11.1" customHeight="1" x14ac:dyDescent="0.2">
      <c r="A21" s="107"/>
      <c r="B21" s="108" t="s">
        <v>197</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355"/>
      <c r="BF21" s="355"/>
      <c r="BG21" s="355"/>
      <c r="BH21" s="355"/>
      <c r="BI21" s="355"/>
      <c r="BJ21" s="355"/>
      <c r="BK21" s="355"/>
      <c r="BL21" s="355"/>
      <c r="BM21" s="355"/>
      <c r="BN21" s="355"/>
      <c r="BO21" s="355"/>
      <c r="BP21" s="355"/>
      <c r="BQ21" s="355"/>
      <c r="BR21" s="355"/>
      <c r="BS21" s="355"/>
      <c r="BT21" s="355"/>
      <c r="BU21" s="355"/>
      <c r="BV21" s="355"/>
    </row>
    <row r="22" spans="1:74" ht="11.1" customHeight="1" x14ac:dyDescent="0.2">
      <c r="A22" s="107" t="s">
        <v>198</v>
      </c>
      <c r="B22" s="203" t="s">
        <v>199</v>
      </c>
      <c r="C22" s="275">
        <v>995.31406406999997</v>
      </c>
      <c r="D22" s="275">
        <v>853.33518888000003</v>
      </c>
      <c r="E22" s="275">
        <v>784.88255843000002</v>
      </c>
      <c r="F22" s="275">
        <v>695.60420037999995</v>
      </c>
      <c r="G22" s="275">
        <v>796.19487807999997</v>
      </c>
      <c r="H22" s="275">
        <v>969.60423594999997</v>
      </c>
      <c r="I22" s="275">
        <v>1218.5393581000001</v>
      </c>
      <c r="J22" s="275">
        <v>1165.5702057000001</v>
      </c>
      <c r="K22" s="275">
        <v>935.69804342999998</v>
      </c>
      <c r="L22" s="275">
        <v>760.75168471999996</v>
      </c>
      <c r="M22" s="275">
        <v>764.12262069999997</v>
      </c>
      <c r="N22" s="275">
        <v>897.53837107000004</v>
      </c>
      <c r="O22" s="275">
        <v>1034.8159493999999</v>
      </c>
      <c r="P22" s="275">
        <v>887.65899000000002</v>
      </c>
      <c r="Q22" s="275">
        <v>879.13763994999999</v>
      </c>
      <c r="R22" s="275">
        <v>748.83806211000001</v>
      </c>
      <c r="S22" s="275">
        <v>745.64725989999999</v>
      </c>
      <c r="T22" s="275">
        <v>923.60887261000005</v>
      </c>
      <c r="U22" s="275">
        <v>1125.4713297999999</v>
      </c>
      <c r="V22" s="275">
        <v>1079.5269000000001</v>
      </c>
      <c r="W22" s="275">
        <v>948.80645638999999</v>
      </c>
      <c r="X22" s="275">
        <v>772.32041142000003</v>
      </c>
      <c r="Y22" s="275">
        <v>764.14402665</v>
      </c>
      <c r="Z22" s="275">
        <v>1005.9910118</v>
      </c>
      <c r="AA22" s="275">
        <v>1142.5406886000001</v>
      </c>
      <c r="AB22" s="275">
        <v>1001.2911358</v>
      </c>
      <c r="AC22" s="275">
        <v>889.74835040000005</v>
      </c>
      <c r="AD22" s="275">
        <v>718.39102534999995</v>
      </c>
      <c r="AE22" s="275">
        <v>744.67652014999999</v>
      </c>
      <c r="AF22" s="275">
        <v>917.73823455000002</v>
      </c>
      <c r="AG22" s="275">
        <v>1064.5919091999999</v>
      </c>
      <c r="AH22" s="275">
        <v>1054.5860178</v>
      </c>
      <c r="AI22" s="275">
        <v>936.80988212</v>
      </c>
      <c r="AJ22" s="275">
        <v>760.13799637</v>
      </c>
      <c r="AK22" s="275">
        <v>770.83216316999994</v>
      </c>
      <c r="AL22" s="275">
        <v>935.32590988000004</v>
      </c>
      <c r="AM22" s="275">
        <v>1063.9238075999999</v>
      </c>
      <c r="AN22" s="275">
        <v>956.84013542000002</v>
      </c>
      <c r="AO22" s="275">
        <v>902.75925423000001</v>
      </c>
      <c r="AP22" s="275">
        <v>694.1588448</v>
      </c>
      <c r="AQ22" s="275">
        <v>731.73811349000005</v>
      </c>
      <c r="AR22" s="275">
        <v>924.38756792000004</v>
      </c>
      <c r="AS22" s="275">
        <v>1120.0643376999999</v>
      </c>
      <c r="AT22" s="275">
        <v>1109.0251519999999</v>
      </c>
      <c r="AU22" s="275">
        <v>961.32300044999999</v>
      </c>
      <c r="AV22" s="275">
        <v>761.43707945000006</v>
      </c>
      <c r="AW22" s="275">
        <v>709.47143151</v>
      </c>
      <c r="AX22" s="275">
        <v>852.06162805999998</v>
      </c>
      <c r="AY22" s="275">
        <v>1002.6298167</v>
      </c>
      <c r="AZ22" s="275">
        <v>888.12224734999995</v>
      </c>
      <c r="BA22" s="275">
        <v>766.28368175000003</v>
      </c>
      <c r="BB22" s="275">
        <v>673.50853820999998</v>
      </c>
      <c r="BC22" s="275">
        <v>710.89229999999998</v>
      </c>
      <c r="BD22" s="275">
        <v>932.55359999999996</v>
      </c>
      <c r="BE22" s="338">
        <v>1135.93</v>
      </c>
      <c r="BF22" s="338">
        <v>1132.646</v>
      </c>
      <c r="BG22" s="338">
        <v>946.54920000000004</v>
      </c>
      <c r="BH22" s="338">
        <v>748.15639999999996</v>
      </c>
      <c r="BI22" s="338">
        <v>720.34780000000001</v>
      </c>
      <c r="BJ22" s="338">
        <v>940.54369999999994</v>
      </c>
      <c r="BK22" s="338">
        <v>1051.316</v>
      </c>
      <c r="BL22" s="338">
        <v>911.72990000000004</v>
      </c>
      <c r="BM22" s="338">
        <v>811.88890000000004</v>
      </c>
      <c r="BN22" s="338">
        <v>686.1241</v>
      </c>
      <c r="BO22" s="338">
        <v>719.2192</v>
      </c>
      <c r="BP22" s="338">
        <v>906.92560000000003</v>
      </c>
      <c r="BQ22" s="338">
        <v>1103.0419999999999</v>
      </c>
      <c r="BR22" s="338">
        <v>1099.877</v>
      </c>
      <c r="BS22" s="338">
        <v>919.35440000000006</v>
      </c>
      <c r="BT22" s="338">
        <v>747.53639999999996</v>
      </c>
      <c r="BU22" s="338">
        <v>719.78959999999995</v>
      </c>
      <c r="BV22" s="338">
        <v>950.38400000000001</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378"/>
      <c r="BF23" s="378"/>
      <c r="BG23" s="378"/>
      <c r="BH23" s="378"/>
      <c r="BI23" s="378"/>
      <c r="BJ23" s="378"/>
      <c r="BK23" s="378"/>
      <c r="BL23" s="378"/>
      <c r="BM23" s="378"/>
      <c r="BN23" s="378"/>
      <c r="BO23" s="378"/>
      <c r="BP23" s="378"/>
      <c r="BQ23" s="378"/>
      <c r="BR23" s="378"/>
      <c r="BS23" s="378"/>
      <c r="BT23" s="378"/>
      <c r="BU23" s="378"/>
      <c r="BV23" s="378"/>
    </row>
    <row r="24" spans="1:74" ht="11.1" customHeight="1" x14ac:dyDescent="0.2">
      <c r="A24" s="107"/>
      <c r="B24" s="109" t="s">
        <v>100</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c r="BE24" s="378"/>
      <c r="BF24" s="378"/>
      <c r="BG24" s="378"/>
      <c r="BH24" s="378"/>
      <c r="BI24" s="378"/>
      <c r="BJ24" s="378"/>
      <c r="BK24" s="378"/>
      <c r="BL24" s="378"/>
      <c r="BM24" s="378"/>
      <c r="BN24" s="378"/>
      <c r="BO24" s="378"/>
      <c r="BP24" s="378"/>
      <c r="BQ24" s="378"/>
      <c r="BR24" s="378"/>
      <c r="BS24" s="378"/>
      <c r="BT24" s="378"/>
      <c r="BU24" s="378"/>
      <c r="BV24" s="378"/>
    </row>
    <row r="25" spans="1:74" ht="11.1" customHeight="1" x14ac:dyDescent="0.2">
      <c r="A25" s="107" t="s">
        <v>65</v>
      </c>
      <c r="B25" s="203" t="s">
        <v>85</v>
      </c>
      <c r="C25" s="258">
        <v>180.091309</v>
      </c>
      <c r="D25" s="258">
        <v>186.86552</v>
      </c>
      <c r="E25" s="258">
        <v>195.37981099999999</v>
      </c>
      <c r="F25" s="258">
        <v>202.26539299999999</v>
      </c>
      <c r="G25" s="258">
        <v>203.13744500000001</v>
      </c>
      <c r="H25" s="258">
        <v>197.92399</v>
      </c>
      <c r="I25" s="258">
        <v>183.95845399999999</v>
      </c>
      <c r="J25" s="258">
        <v>178.536947</v>
      </c>
      <c r="K25" s="258">
        <v>182.01965100000001</v>
      </c>
      <c r="L25" s="258">
        <v>186.39613399999999</v>
      </c>
      <c r="M25" s="258">
        <v>188.291324</v>
      </c>
      <c r="N25" s="258">
        <v>185.11583300000001</v>
      </c>
      <c r="O25" s="258">
        <v>178.85896299999999</v>
      </c>
      <c r="P25" s="258">
        <v>175.56505300000001</v>
      </c>
      <c r="Q25" s="258">
        <v>171.73636999999999</v>
      </c>
      <c r="R25" s="258">
        <v>173.014216</v>
      </c>
      <c r="S25" s="258">
        <v>177.17407700000001</v>
      </c>
      <c r="T25" s="258">
        <v>171.12356399999999</v>
      </c>
      <c r="U25" s="258">
        <v>160.019272</v>
      </c>
      <c r="V25" s="258">
        <v>154.567047</v>
      </c>
      <c r="W25" s="258">
        <v>152.693941</v>
      </c>
      <c r="X25" s="258">
        <v>154.19420600000001</v>
      </c>
      <c r="Y25" s="258">
        <v>156.24880999999999</v>
      </c>
      <c r="Z25" s="258">
        <v>147.88424699999999</v>
      </c>
      <c r="AA25" s="258">
        <v>133.70472699999999</v>
      </c>
      <c r="AB25" s="258">
        <v>119.90428300000001</v>
      </c>
      <c r="AC25" s="258">
        <v>118.260238</v>
      </c>
      <c r="AD25" s="258">
        <v>128.92501799999999</v>
      </c>
      <c r="AE25" s="258">
        <v>136.92056299999999</v>
      </c>
      <c r="AF25" s="258">
        <v>133.479434</v>
      </c>
      <c r="AG25" s="258">
        <v>125.869913</v>
      </c>
      <c r="AH25" s="258">
        <v>121.36913199999999</v>
      </c>
      <c r="AI25" s="258">
        <v>124.54611800000001</v>
      </c>
      <c r="AJ25" s="258">
        <v>136.96425400000001</v>
      </c>
      <c r="AK25" s="258">
        <v>142.59539599999999</v>
      </c>
      <c r="AL25" s="258">
        <v>151.54845399999999</v>
      </c>
      <c r="AM25" s="258">
        <v>154.74860899999999</v>
      </c>
      <c r="AN25" s="258">
        <v>149.76523599999999</v>
      </c>
      <c r="AO25" s="258">
        <v>155.003907</v>
      </c>
      <c r="AP25" s="258">
        <v>167.68088900000001</v>
      </c>
      <c r="AQ25" s="258">
        <v>173.435723</v>
      </c>
      <c r="AR25" s="258">
        <v>167.039019</v>
      </c>
      <c r="AS25" s="258">
        <v>158.59580600000001</v>
      </c>
      <c r="AT25" s="258">
        <v>156.544679</v>
      </c>
      <c r="AU25" s="258">
        <v>162.684147</v>
      </c>
      <c r="AV25" s="258">
        <v>176.140468</v>
      </c>
      <c r="AW25" s="258">
        <v>189.12004999999999</v>
      </c>
      <c r="AX25" s="258">
        <v>197.128333</v>
      </c>
      <c r="AY25" s="258">
        <v>189.07333499999999</v>
      </c>
      <c r="AZ25" s="258">
        <v>188.97486599999999</v>
      </c>
      <c r="BA25" s="258">
        <v>194.39111399999999</v>
      </c>
      <c r="BB25" s="258">
        <v>196.24944500000001</v>
      </c>
      <c r="BC25" s="258">
        <v>197.31020000000001</v>
      </c>
      <c r="BD25" s="258">
        <v>184.55160000000001</v>
      </c>
      <c r="BE25" s="346">
        <v>163.26589999999999</v>
      </c>
      <c r="BF25" s="346">
        <v>151.7407</v>
      </c>
      <c r="BG25" s="346">
        <v>153.7501</v>
      </c>
      <c r="BH25" s="346">
        <v>155.88570000000001</v>
      </c>
      <c r="BI25" s="346">
        <v>157.40010000000001</v>
      </c>
      <c r="BJ25" s="346">
        <v>158.6181</v>
      </c>
      <c r="BK25" s="346">
        <v>150.58619999999999</v>
      </c>
      <c r="BL25" s="346">
        <v>149.7971</v>
      </c>
      <c r="BM25" s="346">
        <v>156.5248</v>
      </c>
      <c r="BN25" s="346">
        <v>157.1694</v>
      </c>
      <c r="BO25" s="346">
        <v>158.7191</v>
      </c>
      <c r="BP25" s="346">
        <v>152.73429999999999</v>
      </c>
      <c r="BQ25" s="346">
        <v>143.7466</v>
      </c>
      <c r="BR25" s="346">
        <v>138.6508</v>
      </c>
      <c r="BS25" s="346">
        <v>136.48929999999999</v>
      </c>
      <c r="BT25" s="346">
        <v>140.34229999999999</v>
      </c>
      <c r="BU25" s="346">
        <v>144.16810000000001</v>
      </c>
      <c r="BV25" s="346">
        <v>139.93450000000001</v>
      </c>
    </row>
    <row r="26" spans="1:74" ht="11.1" customHeight="1" x14ac:dyDescent="0.2">
      <c r="A26" s="107" t="s">
        <v>81</v>
      </c>
      <c r="B26" s="203" t="s">
        <v>83</v>
      </c>
      <c r="C26" s="258">
        <v>15.242139</v>
      </c>
      <c r="D26" s="258">
        <v>15.150454</v>
      </c>
      <c r="E26" s="258">
        <v>15.324013000000001</v>
      </c>
      <c r="F26" s="258">
        <v>15.153881</v>
      </c>
      <c r="G26" s="258">
        <v>14.813898</v>
      </c>
      <c r="H26" s="258">
        <v>14.600139</v>
      </c>
      <c r="I26" s="258">
        <v>13.87191</v>
      </c>
      <c r="J26" s="258">
        <v>13.668342000000001</v>
      </c>
      <c r="K26" s="258">
        <v>13.523578000000001</v>
      </c>
      <c r="L26" s="258">
        <v>13.405614999999999</v>
      </c>
      <c r="M26" s="258">
        <v>13.220634</v>
      </c>
      <c r="N26" s="258">
        <v>12.998638</v>
      </c>
      <c r="O26" s="258">
        <v>12.219094999999999</v>
      </c>
      <c r="P26" s="258">
        <v>12.024288</v>
      </c>
      <c r="Q26" s="258">
        <v>12.983297</v>
      </c>
      <c r="R26" s="258">
        <v>12.531000000000001</v>
      </c>
      <c r="S26" s="258">
        <v>12.475519</v>
      </c>
      <c r="T26" s="258">
        <v>12.197537000000001</v>
      </c>
      <c r="U26" s="258">
        <v>11.76</v>
      </c>
      <c r="V26" s="258">
        <v>12.274962</v>
      </c>
      <c r="W26" s="258">
        <v>12.348831000000001</v>
      </c>
      <c r="X26" s="258">
        <v>12.514302000000001</v>
      </c>
      <c r="Y26" s="258">
        <v>13.04583</v>
      </c>
      <c r="Z26" s="258">
        <v>12.926384000000001</v>
      </c>
      <c r="AA26" s="258">
        <v>10.056524</v>
      </c>
      <c r="AB26" s="258">
        <v>10.676515999999999</v>
      </c>
      <c r="AC26" s="258">
        <v>10.606097</v>
      </c>
      <c r="AD26" s="258">
        <v>10.607760000000001</v>
      </c>
      <c r="AE26" s="258">
        <v>10.580579999999999</v>
      </c>
      <c r="AF26" s="258">
        <v>10.659186</v>
      </c>
      <c r="AG26" s="258">
        <v>10.250047</v>
      </c>
      <c r="AH26" s="258">
        <v>10.460414999999999</v>
      </c>
      <c r="AI26" s="258">
        <v>10.531572000000001</v>
      </c>
      <c r="AJ26" s="258">
        <v>10.890506</v>
      </c>
      <c r="AK26" s="258">
        <v>11.977948</v>
      </c>
      <c r="AL26" s="258">
        <v>12.763876</v>
      </c>
      <c r="AM26" s="258">
        <v>12.141897</v>
      </c>
      <c r="AN26" s="258">
        <v>9.781212</v>
      </c>
      <c r="AO26" s="258">
        <v>10.167297</v>
      </c>
      <c r="AP26" s="258">
        <v>10.044853</v>
      </c>
      <c r="AQ26" s="258">
        <v>10.417035</v>
      </c>
      <c r="AR26" s="258">
        <v>10.462818</v>
      </c>
      <c r="AS26" s="258">
        <v>10.156643000000001</v>
      </c>
      <c r="AT26" s="258">
        <v>9.9679990000000007</v>
      </c>
      <c r="AU26" s="258">
        <v>10.616880999999999</v>
      </c>
      <c r="AV26" s="258">
        <v>11.322521999999999</v>
      </c>
      <c r="AW26" s="258">
        <v>12.132553</v>
      </c>
      <c r="AX26" s="258">
        <v>12.449323</v>
      </c>
      <c r="AY26" s="258">
        <v>12.191713</v>
      </c>
      <c r="AZ26" s="258">
        <v>11.826816000000001</v>
      </c>
      <c r="BA26" s="258">
        <v>11.909663</v>
      </c>
      <c r="BB26" s="258">
        <v>12.155139999999999</v>
      </c>
      <c r="BC26" s="258">
        <v>11.998089999999999</v>
      </c>
      <c r="BD26" s="258">
        <v>12.16555</v>
      </c>
      <c r="BE26" s="346">
        <v>11.674950000000001</v>
      </c>
      <c r="BF26" s="346">
        <v>11.65437</v>
      </c>
      <c r="BG26" s="346">
        <v>11.911799999999999</v>
      </c>
      <c r="BH26" s="346">
        <v>12.19754</v>
      </c>
      <c r="BI26" s="346">
        <v>12.431559999999999</v>
      </c>
      <c r="BJ26" s="346">
        <v>12.34286</v>
      </c>
      <c r="BK26" s="346">
        <v>11.936959999999999</v>
      </c>
      <c r="BL26" s="346">
        <v>12.14804</v>
      </c>
      <c r="BM26" s="346">
        <v>12.40132</v>
      </c>
      <c r="BN26" s="346">
        <v>12.16478</v>
      </c>
      <c r="BO26" s="346">
        <v>12.044029999999999</v>
      </c>
      <c r="BP26" s="346">
        <v>12.118830000000001</v>
      </c>
      <c r="BQ26" s="346">
        <v>11.610749999999999</v>
      </c>
      <c r="BR26" s="346">
        <v>11.575699999999999</v>
      </c>
      <c r="BS26" s="346">
        <v>11.778700000000001</v>
      </c>
      <c r="BT26" s="346">
        <v>12.06086</v>
      </c>
      <c r="BU26" s="346">
        <v>12.28679</v>
      </c>
      <c r="BV26" s="346">
        <v>12.17291</v>
      </c>
    </row>
    <row r="27" spans="1:74" ht="11.1" customHeight="1" x14ac:dyDescent="0.2">
      <c r="A27" s="107" t="s">
        <v>82</v>
      </c>
      <c r="B27" s="203" t="s">
        <v>84</v>
      </c>
      <c r="C27" s="258">
        <v>16.682179000000001</v>
      </c>
      <c r="D27" s="258">
        <v>16.500475000000002</v>
      </c>
      <c r="E27" s="258">
        <v>16.413094999999998</v>
      </c>
      <c r="F27" s="258">
        <v>16.371372999999998</v>
      </c>
      <c r="G27" s="258">
        <v>16.290493000000001</v>
      </c>
      <c r="H27" s="258">
        <v>16.248121000000001</v>
      </c>
      <c r="I27" s="258">
        <v>16.699631</v>
      </c>
      <c r="J27" s="258">
        <v>16.123415000000001</v>
      </c>
      <c r="K27" s="258">
        <v>16.058872999999998</v>
      </c>
      <c r="L27" s="258">
        <v>16.019271</v>
      </c>
      <c r="M27" s="258">
        <v>16.030847000000001</v>
      </c>
      <c r="N27" s="258">
        <v>16.433373</v>
      </c>
      <c r="O27" s="258">
        <v>16.430948999999998</v>
      </c>
      <c r="P27" s="258">
        <v>16.516938</v>
      </c>
      <c r="Q27" s="258">
        <v>16.508486000000001</v>
      </c>
      <c r="R27" s="258">
        <v>16.322309000000001</v>
      </c>
      <c r="S27" s="258">
        <v>16.271231</v>
      </c>
      <c r="T27" s="258">
        <v>16.345048999999999</v>
      </c>
      <c r="U27" s="258">
        <v>16.259592000000001</v>
      </c>
      <c r="V27" s="258">
        <v>16.350287000000002</v>
      </c>
      <c r="W27" s="258">
        <v>16.301220000000001</v>
      </c>
      <c r="X27" s="258">
        <v>16.496969</v>
      </c>
      <c r="Y27" s="258">
        <v>16.787022</v>
      </c>
      <c r="Z27" s="258">
        <v>16.067637000000001</v>
      </c>
      <c r="AA27" s="258">
        <v>15.057862</v>
      </c>
      <c r="AB27" s="258">
        <v>16.002562999999999</v>
      </c>
      <c r="AC27" s="258">
        <v>16.147631000000001</v>
      </c>
      <c r="AD27" s="258">
        <v>16.482986</v>
      </c>
      <c r="AE27" s="258">
        <v>16.284594999999999</v>
      </c>
      <c r="AF27" s="258">
        <v>16.583413</v>
      </c>
      <c r="AG27" s="258">
        <v>16.489792000000001</v>
      </c>
      <c r="AH27" s="258">
        <v>16.510366000000001</v>
      </c>
      <c r="AI27" s="258">
        <v>16.863444999999999</v>
      </c>
      <c r="AJ27" s="258">
        <v>17.428569</v>
      </c>
      <c r="AK27" s="258">
        <v>18.165973000000001</v>
      </c>
      <c r="AL27" s="258">
        <v>18.309222999999999</v>
      </c>
      <c r="AM27" s="258">
        <v>18.042746999999999</v>
      </c>
      <c r="AN27" s="258">
        <v>16.278082999999999</v>
      </c>
      <c r="AO27" s="258">
        <v>16.676189000000001</v>
      </c>
      <c r="AP27" s="258">
        <v>16.717821000000001</v>
      </c>
      <c r="AQ27" s="258">
        <v>16.734355999999998</v>
      </c>
      <c r="AR27" s="258">
        <v>16.703081999999998</v>
      </c>
      <c r="AS27" s="258">
        <v>16.660772000000001</v>
      </c>
      <c r="AT27" s="258">
        <v>16.77712</v>
      </c>
      <c r="AU27" s="258">
        <v>17.210719000000001</v>
      </c>
      <c r="AV27" s="258">
        <v>17.422333999999999</v>
      </c>
      <c r="AW27" s="258">
        <v>17.470054999999999</v>
      </c>
      <c r="AX27" s="258">
        <v>17.439274999999999</v>
      </c>
      <c r="AY27" s="258">
        <v>17.253878</v>
      </c>
      <c r="AZ27" s="258">
        <v>17.174766000000002</v>
      </c>
      <c r="BA27" s="258">
        <v>16.881474000000001</v>
      </c>
      <c r="BB27" s="258">
        <v>17.088515999999998</v>
      </c>
      <c r="BC27" s="258">
        <v>16.992819999999998</v>
      </c>
      <c r="BD27" s="258">
        <v>17.05132</v>
      </c>
      <c r="BE27" s="346">
        <v>16.983160000000002</v>
      </c>
      <c r="BF27" s="346">
        <v>16.955010000000001</v>
      </c>
      <c r="BG27" s="346">
        <v>16.965620000000001</v>
      </c>
      <c r="BH27" s="346">
        <v>17.044229999999999</v>
      </c>
      <c r="BI27" s="346">
        <v>17.226939999999999</v>
      </c>
      <c r="BJ27" s="346">
        <v>17.258939999999999</v>
      </c>
      <c r="BK27" s="346">
        <v>17.291989999999998</v>
      </c>
      <c r="BL27" s="346">
        <v>17.398779999999999</v>
      </c>
      <c r="BM27" s="346">
        <v>17.30472</v>
      </c>
      <c r="BN27" s="346">
        <v>17.192240000000002</v>
      </c>
      <c r="BO27" s="346">
        <v>17.103090000000002</v>
      </c>
      <c r="BP27" s="346">
        <v>17.156479999999998</v>
      </c>
      <c r="BQ27" s="346">
        <v>17.085319999999999</v>
      </c>
      <c r="BR27" s="346">
        <v>17.052620000000001</v>
      </c>
      <c r="BS27" s="346">
        <v>17.05584</v>
      </c>
      <c r="BT27" s="346">
        <v>17.13176</v>
      </c>
      <c r="BU27" s="346">
        <v>17.30791</v>
      </c>
      <c r="BV27" s="346">
        <v>17.330919999999999</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c r="BE28" s="378"/>
      <c r="BF28" s="378"/>
      <c r="BG28" s="378"/>
      <c r="BH28" s="378"/>
      <c r="BI28" s="378"/>
      <c r="BJ28" s="378"/>
      <c r="BK28" s="378"/>
      <c r="BL28" s="378"/>
      <c r="BM28" s="378"/>
      <c r="BN28" s="378"/>
      <c r="BO28" s="378"/>
      <c r="BP28" s="378"/>
      <c r="BQ28" s="378"/>
      <c r="BR28" s="378"/>
      <c r="BS28" s="378"/>
      <c r="BT28" s="378"/>
      <c r="BU28" s="378"/>
      <c r="BV28" s="378"/>
    </row>
    <row r="29" spans="1:74" ht="11.1" customHeight="1" x14ac:dyDescent="0.2">
      <c r="A29" s="107"/>
      <c r="B29" s="55" t="s">
        <v>142</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378"/>
      <c r="BF29" s="378"/>
      <c r="BG29" s="378"/>
      <c r="BH29" s="378"/>
      <c r="BI29" s="378"/>
      <c r="BJ29" s="378"/>
      <c r="BK29" s="378"/>
      <c r="BL29" s="378"/>
      <c r="BM29" s="378"/>
      <c r="BN29" s="378"/>
      <c r="BO29" s="378"/>
      <c r="BP29" s="378"/>
      <c r="BQ29" s="378"/>
      <c r="BR29" s="378"/>
      <c r="BS29" s="378"/>
      <c r="BT29" s="378"/>
      <c r="BU29" s="378"/>
      <c r="BV29" s="378"/>
    </row>
    <row r="30" spans="1:74" ht="11.1" customHeight="1" x14ac:dyDescent="0.2">
      <c r="A30" s="107"/>
      <c r="B30" s="55" t="s">
        <v>37</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378"/>
      <c r="BF30" s="378"/>
      <c r="BG30" s="378"/>
      <c r="BH30" s="378"/>
      <c r="BI30" s="378"/>
      <c r="BJ30" s="378"/>
      <c r="BK30" s="378"/>
      <c r="BL30" s="378"/>
      <c r="BM30" s="378"/>
      <c r="BN30" s="378"/>
      <c r="BO30" s="378"/>
      <c r="BP30" s="378"/>
      <c r="BQ30" s="378"/>
      <c r="BR30" s="378"/>
      <c r="BS30" s="378"/>
      <c r="BT30" s="378"/>
      <c r="BU30" s="378"/>
      <c r="BV30" s="378"/>
    </row>
    <row r="31" spans="1:74" ht="11.1" customHeight="1" x14ac:dyDescent="0.2">
      <c r="A31" s="52" t="s">
        <v>681</v>
      </c>
      <c r="B31" s="203" t="s">
        <v>543</v>
      </c>
      <c r="C31" s="214">
        <v>2.37</v>
      </c>
      <c r="D31" s="214">
        <v>2.38</v>
      </c>
      <c r="E31" s="214">
        <v>2.39</v>
      </c>
      <c r="F31" s="214">
        <v>2.42</v>
      </c>
      <c r="G31" s="214">
        <v>2.42</v>
      </c>
      <c r="H31" s="214">
        <v>2.36</v>
      </c>
      <c r="I31" s="214">
        <v>2.4</v>
      </c>
      <c r="J31" s="214">
        <v>2.4</v>
      </c>
      <c r="K31" s="214">
        <v>2.38</v>
      </c>
      <c r="L31" s="214">
        <v>2.36</v>
      </c>
      <c r="M31" s="214">
        <v>2.36</v>
      </c>
      <c r="N31" s="214">
        <v>2.36</v>
      </c>
      <c r="O31" s="214">
        <v>2.34</v>
      </c>
      <c r="P31" s="214">
        <v>2.34</v>
      </c>
      <c r="Q31" s="214">
        <v>2.35</v>
      </c>
      <c r="R31" s="214">
        <v>2.37</v>
      </c>
      <c r="S31" s="214">
        <v>2.37</v>
      </c>
      <c r="T31" s="214">
        <v>2.36</v>
      </c>
      <c r="U31" s="214">
        <v>2.31</v>
      </c>
      <c r="V31" s="214">
        <v>2.33</v>
      </c>
      <c r="W31" s="214">
        <v>2.35</v>
      </c>
      <c r="X31" s="214">
        <v>2.34</v>
      </c>
      <c r="Y31" s="214">
        <v>2.33</v>
      </c>
      <c r="Z31" s="214">
        <v>2.34</v>
      </c>
      <c r="AA31" s="214">
        <v>2.29</v>
      </c>
      <c r="AB31" s="214">
        <v>2.3199999999999998</v>
      </c>
      <c r="AC31" s="214">
        <v>2.36</v>
      </c>
      <c r="AD31" s="214">
        <v>2.39</v>
      </c>
      <c r="AE31" s="214">
        <v>2.4</v>
      </c>
      <c r="AF31" s="214">
        <v>2.38</v>
      </c>
      <c r="AG31" s="214">
        <v>2.38</v>
      </c>
      <c r="AH31" s="214">
        <v>2.37</v>
      </c>
      <c r="AI31" s="214">
        <v>2.37</v>
      </c>
      <c r="AJ31" s="214">
        <v>2.31</v>
      </c>
      <c r="AK31" s="214">
        <v>2.2999999999999998</v>
      </c>
      <c r="AL31" s="214">
        <v>2.5099999999999998</v>
      </c>
      <c r="AM31" s="214">
        <v>2.29</v>
      </c>
      <c r="AN31" s="214">
        <v>2.2599999999999998</v>
      </c>
      <c r="AO31" s="214">
        <v>2.2599999999999998</v>
      </c>
      <c r="AP31" s="214">
        <v>2.23</v>
      </c>
      <c r="AQ31" s="214">
        <v>2.2599999999999998</v>
      </c>
      <c r="AR31" s="214">
        <v>2.25</v>
      </c>
      <c r="AS31" s="214">
        <v>2.21</v>
      </c>
      <c r="AT31" s="214">
        <v>2.23</v>
      </c>
      <c r="AU31" s="214">
        <v>2.2200000000000002</v>
      </c>
      <c r="AV31" s="214">
        <v>2.14</v>
      </c>
      <c r="AW31" s="214">
        <v>2.15</v>
      </c>
      <c r="AX31" s="214">
        <v>2.16</v>
      </c>
      <c r="AY31" s="214">
        <v>2.12</v>
      </c>
      <c r="AZ31" s="214">
        <v>2.11</v>
      </c>
      <c r="BA31" s="214">
        <v>2.1793119618999999</v>
      </c>
      <c r="BB31" s="214">
        <v>2.1599798376999999</v>
      </c>
      <c r="BC31" s="214">
        <v>2.1772300000000002</v>
      </c>
      <c r="BD31" s="214">
        <v>2.2048510000000001</v>
      </c>
      <c r="BE31" s="355">
        <v>2.1994720000000001</v>
      </c>
      <c r="BF31" s="355">
        <v>2.248043</v>
      </c>
      <c r="BG31" s="355">
        <v>2.2373349999999999</v>
      </c>
      <c r="BH31" s="355">
        <v>2.2330380000000001</v>
      </c>
      <c r="BI31" s="355">
        <v>2.1921390000000001</v>
      </c>
      <c r="BJ31" s="355">
        <v>2.2206039999999998</v>
      </c>
      <c r="BK31" s="355">
        <v>2.1929500000000002</v>
      </c>
      <c r="BL31" s="355">
        <v>2.2147640000000002</v>
      </c>
      <c r="BM31" s="355">
        <v>2.2132770000000002</v>
      </c>
      <c r="BN31" s="355">
        <v>2.1995170000000002</v>
      </c>
      <c r="BO31" s="355">
        <v>2.2564850000000001</v>
      </c>
      <c r="BP31" s="355">
        <v>2.2676349999999998</v>
      </c>
      <c r="BQ31" s="355">
        <v>2.2819159999999998</v>
      </c>
      <c r="BR31" s="355">
        <v>2.2927059999999999</v>
      </c>
      <c r="BS31" s="355">
        <v>2.2548249999999999</v>
      </c>
      <c r="BT31" s="355">
        <v>2.2565520000000001</v>
      </c>
      <c r="BU31" s="355">
        <v>2.2287859999999999</v>
      </c>
      <c r="BV31" s="355">
        <v>2.2464550000000001</v>
      </c>
    </row>
    <row r="32" spans="1:74" ht="11.1" customHeight="1" x14ac:dyDescent="0.2">
      <c r="A32" s="107" t="s">
        <v>683</v>
      </c>
      <c r="B32" s="203" t="s">
        <v>610</v>
      </c>
      <c r="C32" s="214">
        <v>3.69</v>
      </c>
      <c r="D32" s="214">
        <v>3.34</v>
      </c>
      <c r="E32" s="214">
        <v>2.99</v>
      </c>
      <c r="F32" s="214">
        <v>2.71</v>
      </c>
      <c r="G32" s="214">
        <v>2.94</v>
      </c>
      <c r="H32" s="214">
        <v>3.11</v>
      </c>
      <c r="I32" s="214">
        <v>3.43</v>
      </c>
      <c r="J32" s="214">
        <v>3.5</v>
      </c>
      <c r="K32" s="214">
        <v>3.41</v>
      </c>
      <c r="L32" s="214">
        <v>3.84</v>
      </c>
      <c r="M32" s="214">
        <v>4.25</v>
      </c>
      <c r="N32" s="214">
        <v>4.21</v>
      </c>
      <c r="O32" s="214">
        <v>4.38</v>
      </c>
      <c r="P32" s="214">
        <v>4.3899999999999997</v>
      </c>
      <c r="Q32" s="214">
        <v>4.3</v>
      </c>
      <c r="R32" s="214">
        <v>4.67</v>
      </c>
      <c r="S32" s="214">
        <v>4.62</v>
      </c>
      <c r="T32" s="214">
        <v>4.42</v>
      </c>
      <c r="U32" s="214">
        <v>4.2</v>
      </c>
      <c r="V32" s="214">
        <v>3.91</v>
      </c>
      <c r="W32" s="214">
        <v>4.08</v>
      </c>
      <c r="X32" s="214">
        <v>4.1100000000000003</v>
      </c>
      <c r="Y32" s="214">
        <v>4.1900000000000004</v>
      </c>
      <c r="Z32" s="214">
        <v>4.91</v>
      </c>
      <c r="AA32" s="214">
        <v>7.02</v>
      </c>
      <c r="AB32" s="214">
        <v>7.4</v>
      </c>
      <c r="AC32" s="214">
        <v>6</v>
      </c>
      <c r="AD32" s="214">
        <v>5.07</v>
      </c>
      <c r="AE32" s="214">
        <v>4.93</v>
      </c>
      <c r="AF32" s="214">
        <v>4.84</v>
      </c>
      <c r="AG32" s="214">
        <v>4.43</v>
      </c>
      <c r="AH32" s="214">
        <v>4.12</v>
      </c>
      <c r="AI32" s="214">
        <v>4.2</v>
      </c>
      <c r="AJ32" s="214">
        <v>4.0999999999999996</v>
      </c>
      <c r="AK32" s="214">
        <v>4.4800000000000004</v>
      </c>
      <c r="AL32" s="214">
        <v>4.3600000000000003</v>
      </c>
      <c r="AM32" s="214">
        <v>4.0999999999999996</v>
      </c>
      <c r="AN32" s="214">
        <v>4.68</v>
      </c>
      <c r="AO32" s="214">
        <v>3.54</v>
      </c>
      <c r="AP32" s="214">
        <v>3.09</v>
      </c>
      <c r="AQ32" s="214">
        <v>3.14</v>
      </c>
      <c r="AR32" s="214">
        <v>3.12</v>
      </c>
      <c r="AS32" s="214">
        <v>3.11</v>
      </c>
      <c r="AT32" s="214">
        <v>3.11</v>
      </c>
      <c r="AU32" s="214">
        <v>3.06</v>
      </c>
      <c r="AV32" s="214">
        <v>2.91</v>
      </c>
      <c r="AW32" s="214">
        <v>2.65</v>
      </c>
      <c r="AX32" s="214">
        <v>2.59</v>
      </c>
      <c r="AY32" s="214">
        <v>3.01</v>
      </c>
      <c r="AZ32" s="214">
        <v>2.7</v>
      </c>
      <c r="BA32" s="214">
        <v>2.2315353449000002</v>
      </c>
      <c r="BB32" s="214">
        <v>2.4164916361</v>
      </c>
      <c r="BC32" s="214">
        <v>2.3187250000000001</v>
      </c>
      <c r="BD32" s="214">
        <v>2.9282889999999999</v>
      </c>
      <c r="BE32" s="355">
        <v>3.0373790000000001</v>
      </c>
      <c r="BF32" s="355">
        <v>3.0697930000000002</v>
      </c>
      <c r="BG32" s="355">
        <v>3.0684170000000002</v>
      </c>
      <c r="BH32" s="355">
        <v>3.0166089999999999</v>
      </c>
      <c r="BI32" s="355">
        <v>3.380779</v>
      </c>
      <c r="BJ32" s="355">
        <v>3.7104910000000002</v>
      </c>
      <c r="BK32" s="355">
        <v>4.0169240000000004</v>
      </c>
      <c r="BL32" s="355">
        <v>3.9888849999999998</v>
      </c>
      <c r="BM32" s="355">
        <v>3.6488179999999999</v>
      </c>
      <c r="BN32" s="355">
        <v>3.4174880000000001</v>
      </c>
      <c r="BO32" s="355">
        <v>3.2775110000000001</v>
      </c>
      <c r="BP32" s="355">
        <v>3.188869</v>
      </c>
      <c r="BQ32" s="355">
        <v>3.2024080000000001</v>
      </c>
      <c r="BR32" s="355">
        <v>3.2004229999999998</v>
      </c>
      <c r="BS32" s="355">
        <v>3.4689700000000001</v>
      </c>
      <c r="BT32" s="355">
        <v>3.7678509999999998</v>
      </c>
      <c r="BU32" s="355">
        <v>3.8126440000000001</v>
      </c>
      <c r="BV32" s="355">
        <v>4.0317790000000002</v>
      </c>
    </row>
    <row r="33" spans="1:74" ht="11.1" customHeight="1" x14ac:dyDescent="0.2">
      <c r="A33" s="52" t="s">
        <v>682</v>
      </c>
      <c r="B33" s="203" t="s">
        <v>552</v>
      </c>
      <c r="C33" s="214">
        <v>20.86</v>
      </c>
      <c r="D33" s="214">
        <v>21.1</v>
      </c>
      <c r="E33" s="214">
        <v>22.1</v>
      </c>
      <c r="F33" s="214">
        <v>22.99</v>
      </c>
      <c r="G33" s="214">
        <v>23.06</v>
      </c>
      <c r="H33" s="214">
        <v>22.41</v>
      </c>
      <c r="I33" s="214">
        <v>19.84</v>
      </c>
      <c r="J33" s="214">
        <v>19.86</v>
      </c>
      <c r="K33" s="214">
        <v>20.9</v>
      </c>
      <c r="L33" s="214">
        <v>20.77</v>
      </c>
      <c r="M33" s="214">
        <v>20.72</v>
      </c>
      <c r="N33" s="214">
        <v>18.829999999999998</v>
      </c>
      <c r="O33" s="214">
        <v>19.13</v>
      </c>
      <c r="P33" s="214">
        <v>19.7</v>
      </c>
      <c r="Q33" s="214">
        <v>19.38</v>
      </c>
      <c r="R33" s="214">
        <v>20.23</v>
      </c>
      <c r="S33" s="214">
        <v>19.53</v>
      </c>
      <c r="T33" s="214">
        <v>19.670000000000002</v>
      </c>
      <c r="U33" s="214">
        <v>18.760000000000002</v>
      </c>
      <c r="V33" s="214">
        <v>18.59</v>
      </c>
      <c r="W33" s="214">
        <v>18.920000000000002</v>
      </c>
      <c r="X33" s="214">
        <v>19.71</v>
      </c>
      <c r="Y33" s="214">
        <v>18.850000000000001</v>
      </c>
      <c r="Z33" s="214">
        <v>19.670000000000002</v>
      </c>
      <c r="AA33" s="214">
        <v>19.649999999999999</v>
      </c>
      <c r="AB33" s="214">
        <v>20.05</v>
      </c>
      <c r="AC33" s="214">
        <v>20.61</v>
      </c>
      <c r="AD33" s="214">
        <v>20.89</v>
      </c>
      <c r="AE33" s="214">
        <v>19.98</v>
      </c>
      <c r="AF33" s="214">
        <v>20.38</v>
      </c>
      <c r="AG33" s="214">
        <v>20.57</v>
      </c>
      <c r="AH33" s="214">
        <v>19.89</v>
      </c>
      <c r="AI33" s="214">
        <v>18.64</v>
      </c>
      <c r="AJ33" s="214">
        <v>17.190000000000001</v>
      </c>
      <c r="AK33" s="214">
        <v>14.64</v>
      </c>
      <c r="AL33" s="214">
        <v>12.1</v>
      </c>
      <c r="AM33" s="214">
        <v>12.25</v>
      </c>
      <c r="AN33" s="214">
        <v>10.27</v>
      </c>
      <c r="AO33" s="214">
        <v>10.54</v>
      </c>
      <c r="AP33" s="214">
        <v>11.82</v>
      </c>
      <c r="AQ33" s="214">
        <v>10.82</v>
      </c>
      <c r="AR33" s="214">
        <v>12.19</v>
      </c>
      <c r="AS33" s="214">
        <v>11.34</v>
      </c>
      <c r="AT33" s="214">
        <v>11.23</v>
      </c>
      <c r="AU33" s="214">
        <v>8.5500000000000007</v>
      </c>
      <c r="AV33" s="214">
        <v>7.74</v>
      </c>
      <c r="AW33" s="214">
        <v>7.75</v>
      </c>
      <c r="AX33" s="214">
        <v>7.8</v>
      </c>
      <c r="AY33" s="214">
        <v>6.98</v>
      </c>
      <c r="AZ33" s="214">
        <v>5.71</v>
      </c>
      <c r="BA33" s="214">
        <v>5.59</v>
      </c>
      <c r="BB33" s="214">
        <v>7.3624330000000002</v>
      </c>
      <c r="BC33" s="214">
        <v>7.6832799999999999</v>
      </c>
      <c r="BD33" s="214">
        <v>8.8633290000000002</v>
      </c>
      <c r="BE33" s="355">
        <v>8.8981209999999997</v>
      </c>
      <c r="BF33" s="355">
        <v>8.927289</v>
      </c>
      <c r="BG33" s="355">
        <v>9.1536500000000007</v>
      </c>
      <c r="BH33" s="355">
        <v>9.0168710000000001</v>
      </c>
      <c r="BI33" s="355">
        <v>9.1018030000000003</v>
      </c>
      <c r="BJ33" s="355">
        <v>9.1492579999999997</v>
      </c>
      <c r="BK33" s="355">
        <v>8.9126790000000007</v>
      </c>
      <c r="BL33" s="355">
        <v>8.8678729999999995</v>
      </c>
      <c r="BM33" s="355">
        <v>9.3232250000000008</v>
      </c>
      <c r="BN33" s="355">
        <v>9.9490689999999997</v>
      </c>
      <c r="BO33" s="355">
        <v>9.5147359999999992</v>
      </c>
      <c r="BP33" s="355">
        <v>10.044169999999999</v>
      </c>
      <c r="BQ33" s="355">
        <v>9.6573089999999997</v>
      </c>
      <c r="BR33" s="355">
        <v>9.5728460000000002</v>
      </c>
      <c r="BS33" s="355">
        <v>9.8593089999999997</v>
      </c>
      <c r="BT33" s="355">
        <v>9.8711120000000001</v>
      </c>
      <c r="BU33" s="355">
        <v>10.13355</v>
      </c>
      <c r="BV33" s="355">
        <v>10.429650000000001</v>
      </c>
    </row>
    <row r="34" spans="1:74" ht="11.1" customHeight="1" x14ac:dyDescent="0.2">
      <c r="A34" s="56" t="s">
        <v>20</v>
      </c>
      <c r="B34" s="203" t="s">
        <v>551</v>
      </c>
      <c r="C34" s="214">
        <v>22.94</v>
      </c>
      <c r="D34" s="214">
        <v>23.81</v>
      </c>
      <c r="E34" s="214">
        <v>24.96</v>
      </c>
      <c r="F34" s="214">
        <v>24.61</v>
      </c>
      <c r="G34" s="214">
        <v>23.24</v>
      </c>
      <c r="H34" s="214">
        <v>21.63</v>
      </c>
      <c r="I34" s="214">
        <v>21.92</v>
      </c>
      <c r="J34" s="214">
        <v>23.38</v>
      </c>
      <c r="K34" s="214">
        <v>24.42</v>
      </c>
      <c r="L34" s="214">
        <v>24.93</v>
      </c>
      <c r="M34" s="214">
        <v>24.28</v>
      </c>
      <c r="N34" s="214">
        <v>23.44</v>
      </c>
      <c r="O34" s="214">
        <v>22.94</v>
      </c>
      <c r="P34" s="214">
        <v>23.84</v>
      </c>
      <c r="Q34" s="214">
        <v>23.87</v>
      </c>
      <c r="R34" s="214">
        <v>22.96</v>
      </c>
      <c r="S34" s="214">
        <v>22.6</v>
      </c>
      <c r="T34" s="214">
        <v>22.37</v>
      </c>
      <c r="U34" s="214">
        <v>23.1</v>
      </c>
      <c r="V34" s="214">
        <v>23.24</v>
      </c>
      <c r="W34" s="214">
        <v>23.55</v>
      </c>
      <c r="X34" s="214">
        <v>22.85</v>
      </c>
      <c r="Y34" s="214">
        <v>22.74</v>
      </c>
      <c r="Z34" s="214">
        <v>22.81</v>
      </c>
      <c r="AA34" s="214">
        <v>23.12</v>
      </c>
      <c r="AB34" s="214">
        <v>23.97</v>
      </c>
      <c r="AC34" s="214">
        <v>23.83</v>
      </c>
      <c r="AD34" s="214">
        <v>22.82</v>
      </c>
      <c r="AE34" s="214">
        <v>22.77</v>
      </c>
      <c r="AF34" s="214">
        <v>22.72</v>
      </c>
      <c r="AG34" s="214">
        <v>22.36</v>
      </c>
      <c r="AH34" s="214">
        <v>21.94</v>
      </c>
      <c r="AI34" s="214">
        <v>21.38</v>
      </c>
      <c r="AJ34" s="214">
        <v>20.09</v>
      </c>
      <c r="AK34" s="214">
        <v>19.68</v>
      </c>
      <c r="AL34" s="214">
        <v>16.5</v>
      </c>
      <c r="AM34" s="214">
        <v>13.35</v>
      </c>
      <c r="AN34" s="214">
        <v>16.41</v>
      </c>
      <c r="AO34" s="214">
        <v>15.53</v>
      </c>
      <c r="AP34" s="214">
        <v>14.81</v>
      </c>
      <c r="AQ34" s="214">
        <v>15.31</v>
      </c>
      <c r="AR34" s="214">
        <v>15.3</v>
      </c>
      <c r="AS34" s="214">
        <v>14.34</v>
      </c>
      <c r="AT34" s="214">
        <v>13.04</v>
      </c>
      <c r="AU34" s="214">
        <v>12.01</v>
      </c>
      <c r="AV34" s="214">
        <v>12.44</v>
      </c>
      <c r="AW34" s="214">
        <v>12.37</v>
      </c>
      <c r="AX34" s="214">
        <v>10.56</v>
      </c>
      <c r="AY34" s="214">
        <v>8.92</v>
      </c>
      <c r="AZ34" s="214">
        <v>8.7799999999999994</v>
      </c>
      <c r="BA34" s="214">
        <v>9.51</v>
      </c>
      <c r="BB34" s="214">
        <v>10.75905</v>
      </c>
      <c r="BC34" s="214">
        <v>12.287000000000001</v>
      </c>
      <c r="BD34" s="214">
        <v>12.78523</v>
      </c>
      <c r="BE34" s="355">
        <v>12.57108</v>
      </c>
      <c r="BF34" s="355">
        <v>12.62364</v>
      </c>
      <c r="BG34" s="355">
        <v>12.99503</v>
      </c>
      <c r="BH34" s="355">
        <v>13.47444</v>
      </c>
      <c r="BI34" s="355">
        <v>13.578950000000001</v>
      </c>
      <c r="BJ34" s="355">
        <v>13.48246</v>
      </c>
      <c r="BK34" s="355">
        <v>14.016069999999999</v>
      </c>
      <c r="BL34" s="355">
        <v>13.998430000000001</v>
      </c>
      <c r="BM34" s="355">
        <v>13.92361</v>
      </c>
      <c r="BN34" s="355">
        <v>14.103339999999999</v>
      </c>
      <c r="BO34" s="355">
        <v>14.256019999999999</v>
      </c>
      <c r="BP34" s="355">
        <v>14.00198</v>
      </c>
      <c r="BQ34" s="355">
        <v>14.082549999999999</v>
      </c>
      <c r="BR34" s="355">
        <v>14.51252</v>
      </c>
      <c r="BS34" s="355">
        <v>14.98226</v>
      </c>
      <c r="BT34" s="355">
        <v>15.693899999999999</v>
      </c>
      <c r="BU34" s="355">
        <v>16.041450000000001</v>
      </c>
      <c r="BV34" s="355">
        <v>16.12688</v>
      </c>
    </row>
    <row r="35" spans="1:74" ht="11.1" customHeight="1" x14ac:dyDescent="0.2">
      <c r="A35" s="107"/>
      <c r="B35" s="55" t="s">
        <v>1303</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378"/>
      <c r="BF35" s="378"/>
      <c r="BG35" s="378"/>
      <c r="BH35" s="378"/>
      <c r="BI35" s="378"/>
      <c r="BJ35" s="378"/>
      <c r="BK35" s="378"/>
      <c r="BL35" s="378"/>
      <c r="BM35" s="378"/>
      <c r="BN35" s="378"/>
      <c r="BO35" s="378"/>
      <c r="BP35" s="378"/>
      <c r="BQ35" s="378"/>
      <c r="BR35" s="378"/>
      <c r="BS35" s="378"/>
      <c r="BT35" s="378"/>
      <c r="BU35" s="378"/>
      <c r="BV35" s="378"/>
    </row>
    <row r="36" spans="1:74" ht="11.1" customHeight="1" x14ac:dyDescent="0.2">
      <c r="A36" s="52" t="s">
        <v>685</v>
      </c>
      <c r="B36" s="203" t="s">
        <v>542</v>
      </c>
      <c r="C36" s="261">
        <v>11.41</v>
      </c>
      <c r="D36" s="261">
        <v>11.51</v>
      </c>
      <c r="E36" s="261">
        <v>11.7</v>
      </c>
      <c r="F36" s="261">
        <v>11.92</v>
      </c>
      <c r="G36" s="261">
        <v>11.9</v>
      </c>
      <c r="H36" s="261">
        <v>12.09</v>
      </c>
      <c r="I36" s="261">
        <v>12</v>
      </c>
      <c r="J36" s="261">
        <v>12.17</v>
      </c>
      <c r="K36" s="261">
        <v>12.3</v>
      </c>
      <c r="L36" s="261">
        <v>12.03</v>
      </c>
      <c r="M36" s="261">
        <v>11.75</v>
      </c>
      <c r="N36" s="261">
        <v>11.62</v>
      </c>
      <c r="O36" s="261">
        <v>11.46</v>
      </c>
      <c r="P36" s="261">
        <v>11.63</v>
      </c>
      <c r="Q36" s="261">
        <v>11.61</v>
      </c>
      <c r="R36" s="261">
        <v>11.93</v>
      </c>
      <c r="S36" s="261">
        <v>12.4</v>
      </c>
      <c r="T36" s="261">
        <v>12.54</v>
      </c>
      <c r="U36" s="261">
        <v>12.65</v>
      </c>
      <c r="V36" s="261">
        <v>12.53</v>
      </c>
      <c r="W36" s="261">
        <v>12.51</v>
      </c>
      <c r="X36" s="261">
        <v>12.36</v>
      </c>
      <c r="Y36" s="261">
        <v>12.1</v>
      </c>
      <c r="Z36" s="261">
        <v>11.72</v>
      </c>
      <c r="AA36" s="261">
        <v>11.65</v>
      </c>
      <c r="AB36" s="261">
        <v>11.94</v>
      </c>
      <c r="AC36" s="261">
        <v>12.25</v>
      </c>
      <c r="AD36" s="261">
        <v>12.31</v>
      </c>
      <c r="AE36" s="261">
        <v>12.85</v>
      </c>
      <c r="AF36" s="261">
        <v>12.99</v>
      </c>
      <c r="AG36" s="261">
        <v>13.09</v>
      </c>
      <c r="AH36" s="261">
        <v>13.04</v>
      </c>
      <c r="AI36" s="261">
        <v>12.95</v>
      </c>
      <c r="AJ36" s="261">
        <v>12.6</v>
      </c>
      <c r="AK36" s="261">
        <v>12.48</v>
      </c>
      <c r="AL36" s="261">
        <v>12.17</v>
      </c>
      <c r="AM36" s="261">
        <v>12.1</v>
      </c>
      <c r="AN36" s="261">
        <v>12.29</v>
      </c>
      <c r="AO36" s="261">
        <v>12.34</v>
      </c>
      <c r="AP36" s="261">
        <v>12.64</v>
      </c>
      <c r="AQ36" s="261">
        <v>12.95</v>
      </c>
      <c r="AR36" s="261">
        <v>12.93</v>
      </c>
      <c r="AS36" s="261">
        <v>12.99</v>
      </c>
      <c r="AT36" s="261">
        <v>12.93</v>
      </c>
      <c r="AU36" s="261">
        <v>13.06</v>
      </c>
      <c r="AV36" s="261">
        <v>12.73</v>
      </c>
      <c r="AW36" s="261">
        <v>12.73</v>
      </c>
      <c r="AX36" s="261">
        <v>12.36</v>
      </c>
      <c r="AY36" s="261">
        <v>12.01</v>
      </c>
      <c r="AZ36" s="261">
        <v>12.15</v>
      </c>
      <c r="BA36" s="261">
        <v>12.58</v>
      </c>
      <c r="BB36" s="261">
        <v>12.43</v>
      </c>
      <c r="BC36" s="261">
        <v>12.78496</v>
      </c>
      <c r="BD36" s="261">
        <v>12.922269999999999</v>
      </c>
      <c r="BE36" s="384">
        <v>13.06827</v>
      </c>
      <c r="BF36" s="384">
        <v>12.99823</v>
      </c>
      <c r="BG36" s="384">
        <v>12.976229999999999</v>
      </c>
      <c r="BH36" s="384">
        <v>12.72386</v>
      </c>
      <c r="BI36" s="384">
        <v>12.550520000000001</v>
      </c>
      <c r="BJ36" s="384">
        <v>12.238910000000001</v>
      </c>
      <c r="BK36" s="384">
        <v>12.273619999999999</v>
      </c>
      <c r="BL36" s="384">
        <v>12.43628</v>
      </c>
      <c r="BM36" s="384">
        <v>12.79992</v>
      </c>
      <c r="BN36" s="384">
        <v>12.74347</v>
      </c>
      <c r="BO36" s="384">
        <v>13.146599999999999</v>
      </c>
      <c r="BP36" s="384">
        <v>13.3513</v>
      </c>
      <c r="BQ36" s="384">
        <v>13.52125</v>
      </c>
      <c r="BR36" s="384">
        <v>13.4519</v>
      </c>
      <c r="BS36" s="384">
        <v>13.43416</v>
      </c>
      <c r="BT36" s="384">
        <v>13.15171</v>
      </c>
      <c r="BU36" s="384">
        <v>12.97139</v>
      </c>
      <c r="BV36" s="384">
        <v>12.63476</v>
      </c>
    </row>
    <row r="37" spans="1:74" ht="11.1" customHeight="1" x14ac:dyDescent="0.2">
      <c r="A37" s="107" t="s">
        <v>8</v>
      </c>
      <c r="B37" s="203" t="s">
        <v>541</v>
      </c>
      <c r="C37" s="261">
        <v>9.84</v>
      </c>
      <c r="D37" s="261">
        <v>9.94</v>
      </c>
      <c r="E37" s="261">
        <v>9.84</v>
      </c>
      <c r="F37" s="261">
        <v>9.82</v>
      </c>
      <c r="G37" s="261">
        <v>9.9600000000000009</v>
      </c>
      <c r="H37" s="261">
        <v>10.39</v>
      </c>
      <c r="I37" s="261">
        <v>10.39</v>
      </c>
      <c r="J37" s="261">
        <v>10.39</v>
      </c>
      <c r="K37" s="261">
        <v>10.5</v>
      </c>
      <c r="L37" s="261">
        <v>10.08</v>
      </c>
      <c r="M37" s="261">
        <v>9.89</v>
      </c>
      <c r="N37" s="261">
        <v>9.81</v>
      </c>
      <c r="O37" s="261">
        <v>9.77</v>
      </c>
      <c r="P37" s="261">
        <v>10.06</v>
      </c>
      <c r="Q37" s="261">
        <v>10.02</v>
      </c>
      <c r="R37" s="261">
        <v>9.9600000000000009</v>
      </c>
      <c r="S37" s="261">
        <v>10.220000000000001</v>
      </c>
      <c r="T37" s="261">
        <v>10.65</v>
      </c>
      <c r="U37" s="261">
        <v>10.7</v>
      </c>
      <c r="V37" s="261">
        <v>10.69</v>
      </c>
      <c r="W37" s="261">
        <v>10.53</v>
      </c>
      <c r="X37" s="261">
        <v>10.28</v>
      </c>
      <c r="Y37" s="261">
        <v>10.029999999999999</v>
      </c>
      <c r="Z37" s="261">
        <v>9.9600000000000009</v>
      </c>
      <c r="AA37" s="261">
        <v>10.35</v>
      </c>
      <c r="AB37" s="261">
        <v>10.68</v>
      </c>
      <c r="AC37" s="261">
        <v>10.65</v>
      </c>
      <c r="AD37" s="261">
        <v>10.46</v>
      </c>
      <c r="AE37" s="261">
        <v>10.54</v>
      </c>
      <c r="AF37" s="261">
        <v>10.96</v>
      </c>
      <c r="AG37" s="261">
        <v>11.17</v>
      </c>
      <c r="AH37" s="261">
        <v>11.05</v>
      </c>
      <c r="AI37" s="261">
        <v>11.16</v>
      </c>
      <c r="AJ37" s="261">
        <v>10.83</v>
      </c>
      <c r="AK37" s="261">
        <v>10.52</v>
      </c>
      <c r="AL37" s="261">
        <v>10.36</v>
      </c>
      <c r="AM37" s="261">
        <v>10.26</v>
      </c>
      <c r="AN37" s="261">
        <v>10.6</v>
      </c>
      <c r="AO37" s="261">
        <v>10.52</v>
      </c>
      <c r="AP37" s="261">
        <v>10.32</v>
      </c>
      <c r="AQ37" s="261">
        <v>10.44</v>
      </c>
      <c r="AR37" s="261">
        <v>10.81</v>
      </c>
      <c r="AS37" s="261">
        <v>11.02</v>
      </c>
      <c r="AT37" s="261">
        <v>10.9</v>
      </c>
      <c r="AU37" s="261">
        <v>10.94</v>
      </c>
      <c r="AV37" s="261">
        <v>10.69</v>
      </c>
      <c r="AW37" s="261">
        <v>10.27</v>
      </c>
      <c r="AX37" s="261">
        <v>10.11</v>
      </c>
      <c r="AY37" s="261">
        <v>9.98</v>
      </c>
      <c r="AZ37" s="261">
        <v>10.15</v>
      </c>
      <c r="BA37" s="261">
        <v>10.130000000000001</v>
      </c>
      <c r="BB37" s="261">
        <v>10.09</v>
      </c>
      <c r="BC37" s="261">
        <v>10.427809999999999</v>
      </c>
      <c r="BD37" s="261">
        <v>10.981640000000001</v>
      </c>
      <c r="BE37" s="384">
        <v>11.16408</v>
      </c>
      <c r="BF37" s="384">
        <v>11.04541</v>
      </c>
      <c r="BG37" s="384">
        <v>10.98663</v>
      </c>
      <c r="BH37" s="384">
        <v>10.665800000000001</v>
      </c>
      <c r="BI37" s="384">
        <v>10.35755</v>
      </c>
      <c r="BJ37" s="384">
        <v>10.225540000000001</v>
      </c>
      <c r="BK37" s="384">
        <v>10.19645</v>
      </c>
      <c r="BL37" s="384">
        <v>10.35773</v>
      </c>
      <c r="BM37" s="384">
        <v>10.358029999999999</v>
      </c>
      <c r="BN37" s="384">
        <v>10.32161</v>
      </c>
      <c r="BO37" s="384">
        <v>10.66479</v>
      </c>
      <c r="BP37" s="384">
        <v>11.28581</v>
      </c>
      <c r="BQ37" s="384">
        <v>11.45994</v>
      </c>
      <c r="BR37" s="384">
        <v>11.335140000000001</v>
      </c>
      <c r="BS37" s="384">
        <v>11.27544</v>
      </c>
      <c r="BT37" s="384">
        <v>10.937049999999999</v>
      </c>
      <c r="BU37" s="384">
        <v>10.61754</v>
      </c>
      <c r="BV37" s="384">
        <v>10.47203</v>
      </c>
    </row>
    <row r="38" spans="1:74" ht="11.1" customHeight="1" x14ac:dyDescent="0.2">
      <c r="A38" s="110" t="s">
        <v>7</v>
      </c>
      <c r="B38" s="204" t="s">
        <v>540</v>
      </c>
      <c r="C38" s="215">
        <v>6.44</v>
      </c>
      <c r="D38" s="215">
        <v>6.45</v>
      </c>
      <c r="E38" s="215">
        <v>6.46</v>
      </c>
      <c r="F38" s="215">
        <v>6.38</v>
      </c>
      <c r="G38" s="215">
        <v>6.53</v>
      </c>
      <c r="H38" s="215">
        <v>6.89</v>
      </c>
      <c r="I38" s="215">
        <v>7.13</v>
      </c>
      <c r="J38" s="215">
        <v>7.08</v>
      </c>
      <c r="K38" s="215">
        <v>6.97</v>
      </c>
      <c r="L38" s="215">
        <v>6.62</v>
      </c>
      <c r="M38" s="215">
        <v>6.5</v>
      </c>
      <c r="N38" s="215">
        <v>6.52</v>
      </c>
      <c r="O38" s="215">
        <v>6.5</v>
      </c>
      <c r="P38" s="215">
        <v>6.66</v>
      </c>
      <c r="Q38" s="215">
        <v>6.64</v>
      </c>
      <c r="R38" s="215">
        <v>6.58</v>
      </c>
      <c r="S38" s="215">
        <v>6.75</v>
      </c>
      <c r="T38" s="215">
        <v>7.25</v>
      </c>
      <c r="U38" s="215">
        <v>7.45</v>
      </c>
      <c r="V38" s="215">
        <v>7.37</v>
      </c>
      <c r="W38" s="215">
        <v>7.22</v>
      </c>
      <c r="X38" s="215">
        <v>6.87</v>
      </c>
      <c r="Y38" s="215">
        <v>6.65</v>
      </c>
      <c r="Z38" s="215">
        <v>6.66</v>
      </c>
      <c r="AA38" s="215">
        <v>6.98</v>
      </c>
      <c r="AB38" s="215">
        <v>7.12</v>
      </c>
      <c r="AC38" s="215">
        <v>6.99</v>
      </c>
      <c r="AD38" s="215">
        <v>6.77</v>
      </c>
      <c r="AE38" s="215">
        <v>6.83</v>
      </c>
      <c r="AF38" s="215">
        <v>7.39</v>
      </c>
      <c r="AG38" s="215">
        <v>7.62</v>
      </c>
      <c r="AH38" s="215">
        <v>7.51</v>
      </c>
      <c r="AI38" s="215">
        <v>7.37</v>
      </c>
      <c r="AJ38" s="215">
        <v>7.07</v>
      </c>
      <c r="AK38" s="215">
        <v>6.75</v>
      </c>
      <c r="AL38" s="215">
        <v>6.7</v>
      </c>
      <c r="AM38" s="215">
        <v>6.64</v>
      </c>
      <c r="AN38" s="215">
        <v>6.91</v>
      </c>
      <c r="AO38" s="215">
        <v>6.81</v>
      </c>
      <c r="AP38" s="215">
        <v>6.6</v>
      </c>
      <c r="AQ38" s="215">
        <v>6.71</v>
      </c>
      <c r="AR38" s="215">
        <v>7.1</v>
      </c>
      <c r="AS38" s="215">
        <v>7.44</v>
      </c>
      <c r="AT38" s="215">
        <v>7.33</v>
      </c>
      <c r="AU38" s="215">
        <v>7.18</v>
      </c>
      <c r="AV38" s="215">
        <v>6.87</v>
      </c>
      <c r="AW38" s="215">
        <v>6.59</v>
      </c>
      <c r="AX38" s="215">
        <v>6.42</v>
      </c>
      <c r="AY38" s="215">
        <v>6.42</v>
      </c>
      <c r="AZ38" s="215">
        <v>6.38</v>
      </c>
      <c r="BA38" s="215">
        <v>6.47</v>
      </c>
      <c r="BB38" s="215">
        <v>6.39</v>
      </c>
      <c r="BC38" s="215">
        <v>6.521477</v>
      </c>
      <c r="BD38" s="215">
        <v>7.0506520000000004</v>
      </c>
      <c r="BE38" s="386">
        <v>7.3246380000000002</v>
      </c>
      <c r="BF38" s="386">
        <v>7.3189109999999999</v>
      </c>
      <c r="BG38" s="386">
        <v>7.1670429999999996</v>
      </c>
      <c r="BH38" s="386">
        <v>6.8365520000000002</v>
      </c>
      <c r="BI38" s="386">
        <v>6.6227</v>
      </c>
      <c r="BJ38" s="386">
        <v>6.5803789999999998</v>
      </c>
      <c r="BK38" s="386">
        <v>6.4969749999999999</v>
      </c>
      <c r="BL38" s="386">
        <v>6.5395079999999997</v>
      </c>
      <c r="BM38" s="386">
        <v>6.6224129999999999</v>
      </c>
      <c r="BN38" s="386">
        <v>6.5242829999999996</v>
      </c>
      <c r="BO38" s="386">
        <v>6.6997020000000003</v>
      </c>
      <c r="BP38" s="386">
        <v>7.210324</v>
      </c>
      <c r="BQ38" s="386">
        <v>7.4707489999999996</v>
      </c>
      <c r="BR38" s="386">
        <v>7.4350699999999996</v>
      </c>
      <c r="BS38" s="386">
        <v>7.2760870000000004</v>
      </c>
      <c r="BT38" s="386">
        <v>6.9791460000000001</v>
      </c>
      <c r="BU38" s="386">
        <v>6.7435159999999996</v>
      </c>
      <c r="BV38" s="386">
        <v>6.6889599999999998</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379"/>
      <c r="BE39" s="379"/>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
      <c r="A40" s="101"/>
      <c r="B40" s="781" t="s">
        <v>1042</v>
      </c>
      <c r="C40" s="778"/>
      <c r="D40" s="778"/>
      <c r="E40" s="778"/>
      <c r="F40" s="778"/>
      <c r="G40" s="778"/>
      <c r="H40" s="778"/>
      <c r="I40" s="778"/>
      <c r="J40" s="778"/>
      <c r="K40" s="778"/>
      <c r="L40" s="778"/>
      <c r="M40" s="778"/>
      <c r="N40" s="778"/>
      <c r="O40" s="778"/>
      <c r="P40" s="778"/>
      <c r="Q40" s="778"/>
      <c r="AY40" s="519"/>
      <c r="AZ40" s="519"/>
      <c r="BA40" s="519"/>
      <c r="BB40" s="519"/>
      <c r="BC40" s="519"/>
      <c r="BD40" s="519"/>
      <c r="BE40" s="519"/>
      <c r="BF40" s="693"/>
      <c r="BG40" s="519"/>
      <c r="BH40" s="519"/>
      <c r="BI40" s="519"/>
      <c r="BJ40" s="519"/>
    </row>
    <row r="41" spans="1:74" s="274" customFormat="1" ht="12" customHeight="1" x14ac:dyDescent="0.2">
      <c r="A41" s="101"/>
      <c r="B41" s="783" t="s">
        <v>140</v>
      </c>
      <c r="C41" s="778"/>
      <c r="D41" s="778"/>
      <c r="E41" s="778"/>
      <c r="F41" s="778"/>
      <c r="G41" s="778"/>
      <c r="H41" s="778"/>
      <c r="I41" s="778"/>
      <c r="J41" s="778"/>
      <c r="K41" s="778"/>
      <c r="L41" s="778"/>
      <c r="M41" s="778"/>
      <c r="N41" s="778"/>
      <c r="O41" s="778"/>
      <c r="P41" s="778"/>
      <c r="Q41" s="778"/>
      <c r="AY41" s="519"/>
      <c r="AZ41" s="519"/>
      <c r="BA41" s="519"/>
      <c r="BB41" s="519"/>
      <c r="BC41" s="519"/>
      <c r="BD41" s="519"/>
      <c r="BE41" s="519"/>
      <c r="BF41" s="693"/>
      <c r="BG41" s="519"/>
      <c r="BH41" s="519"/>
      <c r="BI41" s="519"/>
      <c r="BJ41" s="519"/>
    </row>
    <row r="42" spans="1:74" s="459" customFormat="1" ht="12" customHeight="1" x14ac:dyDescent="0.2">
      <c r="A42" s="458"/>
      <c r="B42" s="814" t="s">
        <v>383</v>
      </c>
      <c r="C42" s="768"/>
      <c r="D42" s="768"/>
      <c r="E42" s="768"/>
      <c r="F42" s="768"/>
      <c r="G42" s="768"/>
      <c r="H42" s="768"/>
      <c r="I42" s="768"/>
      <c r="J42" s="768"/>
      <c r="K42" s="768"/>
      <c r="L42" s="768"/>
      <c r="M42" s="768"/>
      <c r="N42" s="768"/>
      <c r="O42" s="768"/>
      <c r="P42" s="768"/>
      <c r="Q42" s="764"/>
      <c r="AY42" s="520"/>
      <c r="AZ42" s="520"/>
      <c r="BA42" s="520"/>
      <c r="BB42" s="520"/>
      <c r="BC42" s="520"/>
      <c r="BD42" s="520"/>
      <c r="BE42" s="520"/>
      <c r="BF42" s="694"/>
      <c r="BG42" s="520"/>
      <c r="BH42" s="520"/>
      <c r="BI42" s="520"/>
      <c r="BJ42" s="520"/>
    </row>
    <row r="43" spans="1:74" s="459" customFormat="1" ht="12" customHeight="1" x14ac:dyDescent="0.2">
      <c r="A43" s="458"/>
      <c r="B43" s="548" t="s">
        <v>384</v>
      </c>
      <c r="C43" s="541"/>
      <c r="D43" s="541"/>
      <c r="E43" s="541"/>
      <c r="F43" s="541"/>
      <c r="G43" s="541"/>
      <c r="H43" s="541"/>
      <c r="I43" s="541"/>
      <c r="J43" s="541"/>
      <c r="K43" s="541"/>
      <c r="L43" s="541"/>
      <c r="M43" s="541"/>
      <c r="N43" s="541"/>
      <c r="O43" s="541"/>
      <c r="P43" s="541"/>
      <c r="Q43" s="540"/>
      <c r="AY43" s="520"/>
      <c r="AZ43" s="520"/>
      <c r="BA43" s="520"/>
      <c r="BB43" s="520"/>
      <c r="BC43" s="520"/>
      <c r="BD43" s="520"/>
      <c r="BE43" s="520"/>
      <c r="BF43" s="694"/>
      <c r="BG43" s="520"/>
      <c r="BH43" s="520"/>
      <c r="BI43" s="520"/>
      <c r="BJ43" s="520"/>
    </row>
    <row r="44" spans="1:74" s="459" customFormat="1" ht="12" customHeight="1" x14ac:dyDescent="0.2">
      <c r="A44" s="460"/>
      <c r="B44" s="810" t="s">
        <v>381</v>
      </c>
      <c r="C44" s="768"/>
      <c r="D44" s="768"/>
      <c r="E44" s="768"/>
      <c r="F44" s="768"/>
      <c r="G44" s="768"/>
      <c r="H44" s="768"/>
      <c r="I44" s="768"/>
      <c r="J44" s="768"/>
      <c r="K44" s="768"/>
      <c r="L44" s="768"/>
      <c r="M44" s="768"/>
      <c r="N44" s="768"/>
      <c r="O44" s="768"/>
      <c r="P44" s="768"/>
      <c r="Q44" s="764"/>
      <c r="AY44" s="520"/>
      <c r="AZ44" s="520"/>
      <c r="BA44" s="520"/>
      <c r="BB44" s="520"/>
      <c r="BC44" s="520"/>
      <c r="BD44" s="520"/>
      <c r="BE44" s="520"/>
      <c r="BF44" s="694"/>
      <c r="BG44" s="520"/>
      <c r="BH44" s="520"/>
      <c r="BI44" s="520"/>
      <c r="BJ44" s="520"/>
    </row>
    <row r="45" spans="1:74" s="459" customFormat="1" ht="12" customHeight="1" x14ac:dyDescent="0.2">
      <c r="A45" s="460"/>
      <c r="B45" s="810" t="s">
        <v>382</v>
      </c>
      <c r="C45" s="768"/>
      <c r="D45" s="768"/>
      <c r="E45" s="768"/>
      <c r="F45" s="768"/>
      <c r="G45" s="768"/>
      <c r="H45" s="768"/>
      <c r="I45" s="768"/>
      <c r="J45" s="768"/>
      <c r="K45" s="768"/>
      <c r="L45" s="768"/>
      <c r="M45" s="768"/>
      <c r="N45" s="768"/>
      <c r="O45" s="768"/>
      <c r="P45" s="768"/>
      <c r="Q45" s="764"/>
      <c r="AY45" s="520"/>
      <c r="AZ45" s="520"/>
      <c r="BA45" s="520"/>
      <c r="BB45" s="520"/>
      <c r="BC45" s="520"/>
      <c r="BD45" s="520"/>
      <c r="BE45" s="520"/>
      <c r="BF45" s="694"/>
      <c r="BG45" s="520"/>
      <c r="BH45" s="520"/>
      <c r="BI45" s="520"/>
      <c r="BJ45" s="520"/>
    </row>
    <row r="46" spans="1:74" s="459" customFormat="1" ht="12" customHeight="1" x14ac:dyDescent="0.2">
      <c r="A46" s="460"/>
      <c r="B46" s="810" t="s">
        <v>1115</v>
      </c>
      <c r="C46" s="764"/>
      <c r="D46" s="764"/>
      <c r="E46" s="764"/>
      <c r="F46" s="764"/>
      <c r="G46" s="764"/>
      <c r="H46" s="764"/>
      <c r="I46" s="764"/>
      <c r="J46" s="764"/>
      <c r="K46" s="764"/>
      <c r="L46" s="764"/>
      <c r="M46" s="764"/>
      <c r="N46" s="764"/>
      <c r="O46" s="764"/>
      <c r="P46" s="764"/>
      <c r="Q46" s="764"/>
      <c r="AY46" s="520"/>
      <c r="AZ46" s="520"/>
      <c r="BA46" s="520"/>
      <c r="BB46" s="520"/>
      <c r="BC46" s="520"/>
      <c r="BD46" s="520"/>
      <c r="BE46" s="520"/>
      <c r="BF46" s="694"/>
      <c r="BG46" s="520"/>
      <c r="BH46" s="520"/>
      <c r="BI46" s="520"/>
      <c r="BJ46" s="520"/>
    </row>
    <row r="47" spans="1:74" s="459" customFormat="1" ht="12" customHeight="1" x14ac:dyDescent="0.2">
      <c r="A47" s="458"/>
      <c r="B47" s="767" t="s">
        <v>1069</v>
      </c>
      <c r="C47" s="768"/>
      <c r="D47" s="768"/>
      <c r="E47" s="768"/>
      <c r="F47" s="768"/>
      <c r="G47" s="768"/>
      <c r="H47" s="768"/>
      <c r="I47" s="768"/>
      <c r="J47" s="768"/>
      <c r="K47" s="768"/>
      <c r="L47" s="768"/>
      <c r="M47" s="768"/>
      <c r="N47" s="768"/>
      <c r="O47" s="768"/>
      <c r="P47" s="768"/>
      <c r="Q47" s="764"/>
      <c r="AY47" s="520"/>
      <c r="AZ47" s="520"/>
      <c r="BA47" s="520"/>
      <c r="BB47" s="520"/>
      <c r="BC47" s="520"/>
      <c r="BD47" s="520"/>
      <c r="BE47" s="520"/>
      <c r="BF47" s="694"/>
      <c r="BG47" s="520"/>
      <c r="BH47" s="520"/>
      <c r="BI47" s="520"/>
      <c r="BJ47" s="520"/>
    </row>
    <row r="48" spans="1:74" s="459" customFormat="1" ht="22.35" customHeight="1" x14ac:dyDescent="0.2">
      <c r="A48" s="458"/>
      <c r="B48" s="767" t="s">
        <v>1116</v>
      </c>
      <c r="C48" s="768"/>
      <c r="D48" s="768"/>
      <c r="E48" s="768"/>
      <c r="F48" s="768"/>
      <c r="G48" s="768"/>
      <c r="H48" s="768"/>
      <c r="I48" s="768"/>
      <c r="J48" s="768"/>
      <c r="K48" s="768"/>
      <c r="L48" s="768"/>
      <c r="M48" s="768"/>
      <c r="N48" s="768"/>
      <c r="O48" s="768"/>
      <c r="P48" s="768"/>
      <c r="Q48" s="764"/>
      <c r="AY48" s="520"/>
      <c r="AZ48" s="520"/>
      <c r="BA48" s="520"/>
      <c r="BB48" s="520"/>
      <c r="BC48" s="520"/>
      <c r="BD48" s="520"/>
      <c r="BE48" s="520"/>
      <c r="BF48" s="694"/>
      <c r="BG48" s="520"/>
      <c r="BH48" s="520"/>
      <c r="BI48" s="520"/>
      <c r="BJ48" s="520"/>
    </row>
    <row r="49" spans="1:74" s="459" customFormat="1" ht="12" customHeight="1" x14ac:dyDescent="0.2">
      <c r="A49" s="458"/>
      <c r="B49" s="762" t="s">
        <v>1073</v>
      </c>
      <c r="C49" s="763"/>
      <c r="D49" s="763"/>
      <c r="E49" s="763"/>
      <c r="F49" s="763"/>
      <c r="G49" s="763"/>
      <c r="H49" s="763"/>
      <c r="I49" s="763"/>
      <c r="J49" s="763"/>
      <c r="K49" s="763"/>
      <c r="L49" s="763"/>
      <c r="M49" s="763"/>
      <c r="N49" s="763"/>
      <c r="O49" s="763"/>
      <c r="P49" s="763"/>
      <c r="Q49" s="764"/>
      <c r="AY49" s="520"/>
      <c r="AZ49" s="520"/>
      <c r="BA49" s="520"/>
      <c r="BB49" s="520"/>
      <c r="BC49" s="520"/>
      <c r="BD49" s="520"/>
      <c r="BE49" s="520"/>
      <c r="BF49" s="694"/>
      <c r="BG49" s="520"/>
      <c r="BH49" s="520"/>
      <c r="BI49" s="520"/>
      <c r="BJ49" s="520"/>
    </row>
    <row r="50" spans="1:74" s="461" customFormat="1" ht="12" customHeight="1" x14ac:dyDescent="0.2">
      <c r="A50" s="436"/>
      <c r="B50" s="784" t="s">
        <v>1184</v>
      </c>
      <c r="C50" s="764"/>
      <c r="D50" s="764"/>
      <c r="E50" s="764"/>
      <c r="F50" s="764"/>
      <c r="G50" s="764"/>
      <c r="H50" s="764"/>
      <c r="I50" s="764"/>
      <c r="J50" s="764"/>
      <c r="K50" s="764"/>
      <c r="L50" s="764"/>
      <c r="M50" s="764"/>
      <c r="N50" s="764"/>
      <c r="O50" s="764"/>
      <c r="P50" s="764"/>
      <c r="Q50" s="764"/>
      <c r="AY50" s="514"/>
      <c r="AZ50" s="514"/>
      <c r="BA50" s="514"/>
      <c r="BB50" s="514"/>
      <c r="BC50" s="514"/>
      <c r="BD50" s="514"/>
      <c r="BE50" s="514"/>
      <c r="BF50" s="695"/>
      <c r="BG50" s="514"/>
      <c r="BH50" s="514"/>
      <c r="BI50" s="514"/>
      <c r="BJ50" s="514"/>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A1:A2"/>
    <mergeCell ref="AM3:AX3"/>
    <mergeCell ref="AY3:BJ3"/>
    <mergeCell ref="BK3:BV3"/>
    <mergeCell ref="B1:AL1"/>
    <mergeCell ref="C3:N3"/>
    <mergeCell ref="O3:Z3"/>
    <mergeCell ref="AA3:AL3"/>
    <mergeCell ref="B50:Q50"/>
    <mergeCell ref="B46:Q46"/>
    <mergeCell ref="B47:Q47"/>
    <mergeCell ref="B48:Q48"/>
    <mergeCell ref="B49:Q49"/>
    <mergeCell ref="B40:Q40"/>
    <mergeCell ref="B42:Q42"/>
    <mergeCell ref="B44:Q44"/>
    <mergeCell ref="B45:Q45"/>
    <mergeCell ref="B41:Q41"/>
  </mergeCells>
  <phoneticPr fontId="5"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32" activePane="bottomRight" state="frozen"/>
      <selection activeCell="BC15" sqref="BC15"/>
      <selection pane="topRight" activeCell="BC15" sqref="BC15"/>
      <selection pane="bottomLeft" activeCell="BC15" sqref="BC15"/>
      <selection pane="bottomRight" activeCell="BH53" sqref="BH53"/>
    </sheetView>
  </sheetViews>
  <sheetFormatPr defaultColWidth="9.5703125" defaultRowHeight="11.25" x14ac:dyDescent="0.2"/>
  <cols>
    <col min="1" max="1" width="11.42578125" style="112" customWidth="1"/>
    <col min="2" max="2" width="17" style="112" customWidth="1"/>
    <col min="3" max="50" width="6.5703125" style="112" customWidth="1"/>
    <col min="51" max="57" width="6.5703125" style="376" customWidth="1"/>
    <col min="58" max="58" width="6.5703125" style="696" customWidth="1"/>
    <col min="59" max="62" width="6.5703125" style="376" customWidth="1"/>
    <col min="63" max="74" width="6.5703125" style="112" customWidth="1"/>
    <col min="75" max="16384" width="9.5703125" style="112"/>
  </cols>
  <sheetData>
    <row r="1" spans="1:74" ht="15.6" customHeight="1" x14ac:dyDescent="0.2">
      <c r="A1" s="770" t="s">
        <v>1021</v>
      </c>
      <c r="B1" s="819" t="s">
        <v>1037</v>
      </c>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116"/>
    </row>
    <row r="2" spans="1:74" ht="13.35" customHeight="1" x14ac:dyDescent="0.2">
      <c r="A2" s="771"/>
      <c r="B2" s="542" t="str">
        <f>"U.S. Energy Information Administration  |  Short-Term Energy Outlook  - "&amp;Dates!D1</f>
        <v>U.S. Energy Information Administration  |  Short-Term Energy Outlook  - July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row>
    <row r="3" spans="1:74" s="12" customFormat="1" ht="12.75" x14ac:dyDescent="0.2">
      <c r="A3" s="14"/>
      <c r="B3" s="15"/>
      <c r="C3" s="779">
        <f>Dates!D3</f>
        <v>2012</v>
      </c>
      <c r="D3" s="775"/>
      <c r="E3" s="775"/>
      <c r="F3" s="775"/>
      <c r="G3" s="775"/>
      <c r="H3" s="775"/>
      <c r="I3" s="775"/>
      <c r="J3" s="775"/>
      <c r="K3" s="775"/>
      <c r="L3" s="775"/>
      <c r="M3" s="775"/>
      <c r="N3" s="776"/>
      <c r="O3" s="779">
        <f>C3+1</f>
        <v>2013</v>
      </c>
      <c r="P3" s="780"/>
      <c r="Q3" s="780"/>
      <c r="R3" s="780"/>
      <c r="S3" s="780"/>
      <c r="T3" s="780"/>
      <c r="U3" s="780"/>
      <c r="V3" s="780"/>
      <c r="W3" s="780"/>
      <c r="X3" s="775"/>
      <c r="Y3" s="775"/>
      <c r="Z3" s="776"/>
      <c r="AA3" s="772">
        <f>O3+1</f>
        <v>2014</v>
      </c>
      <c r="AB3" s="775"/>
      <c r="AC3" s="775"/>
      <c r="AD3" s="775"/>
      <c r="AE3" s="775"/>
      <c r="AF3" s="775"/>
      <c r="AG3" s="775"/>
      <c r="AH3" s="775"/>
      <c r="AI3" s="775"/>
      <c r="AJ3" s="775"/>
      <c r="AK3" s="775"/>
      <c r="AL3" s="776"/>
      <c r="AM3" s="772">
        <f>AA3+1</f>
        <v>2015</v>
      </c>
      <c r="AN3" s="775"/>
      <c r="AO3" s="775"/>
      <c r="AP3" s="775"/>
      <c r="AQ3" s="775"/>
      <c r="AR3" s="775"/>
      <c r="AS3" s="775"/>
      <c r="AT3" s="775"/>
      <c r="AU3" s="775"/>
      <c r="AV3" s="775"/>
      <c r="AW3" s="775"/>
      <c r="AX3" s="776"/>
      <c r="AY3" s="772">
        <f>AM3+1</f>
        <v>2016</v>
      </c>
      <c r="AZ3" s="773"/>
      <c r="BA3" s="773"/>
      <c r="BB3" s="773"/>
      <c r="BC3" s="773"/>
      <c r="BD3" s="773"/>
      <c r="BE3" s="773"/>
      <c r="BF3" s="773"/>
      <c r="BG3" s="773"/>
      <c r="BH3" s="773"/>
      <c r="BI3" s="773"/>
      <c r="BJ3" s="774"/>
      <c r="BK3" s="772">
        <f>AY3+1</f>
        <v>2017</v>
      </c>
      <c r="BL3" s="775"/>
      <c r="BM3" s="775"/>
      <c r="BN3" s="775"/>
      <c r="BO3" s="775"/>
      <c r="BP3" s="775"/>
      <c r="BQ3" s="775"/>
      <c r="BR3" s="775"/>
      <c r="BS3" s="775"/>
      <c r="BT3" s="775"/>
      <c r="BU3" s="775"/>
      <c r="BV3" s="77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11"/>
      <c r="B5" s="114" t="s">
        <v>11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423"/>
      <c r="BE5" s="423"/>
      <c r="BF5" s="115"/>
      <c r="BG5" s="423"/>
      <c r="BH5" s="423"/>
      <c r="BI5" s="423"/>
      <c r="BJ5" s="423"/>
      <c r="BK5" s="423"/>
      <c r="BL5" s="423"/>
      <c r="BM5" s="423"/>
      <c r="BN5" s="423"/>
      <c r="BO5" s="423"/>
      <c r="BP5" s="423"/>
      <c r="BQ5" s="423"/>
      <c r="BR5" s="423"/>
      <c r="BS5" s="423"/>
      <c r="BT5" s="423"/>
      <c r="BU5" s="423"/>
      <c r="BV5" s="423"/>
    </row>
    <row r="6" spans="1:74" ht="11.1" customHeight="1" x14ac:dyDescent="0.2">
      <c r="A6" s="111" t="s">
        <v>821</v>
      </c>
      <c r="B6" s="205" t="s">
        <v>587</v>
      </c>
      <c r="C6" s="240">
        <v>144.58819161</v>
      </c>
      <c r="D6" s="240">
        <v>135.66238759000001</v>
      </c>
      <c r="E6" s="240">
        <v>120.38162387</v>
      </c>
      <c r="F6" s="240">
        <v>106.87661067000001</v>
      </c>
      <c r="G6" s="240">
        <v>104.53037225999999</v>
      </c>
      <c r="H6" s="240">
        <v>124.354248</v>
      </c>
      <c r="I6" s="240">
        <v>157.02632097</v>
      </c>
      <c r="J6" s="240">
        <v>160.60113161000001</v>
      </c>
      <c r="K6" s="240">
        <v>131.38468632999999</v>
      </c>
      <c r="L6" s="240">
        <v>107.57095516</v>
      </c>
      <c r="M6" s="240">
        <v>118.36958</v>
      </c>
      <c r="N6" s="240">
        <v>135.75085709999999</v>
      </c>
      <c r="O6" s="240">
        <v>150.16116097</v>
      </c>
      <c r="P6" s="240">
        <v>152.45209786000001</v>
      </c>
      <c r="Q6" s="240">
        <v>130.94048645000001</v>
      </c>
      <c r="R6" s="240">
        <v>118.01038867</v>
      </c>
      <c r="S6" s="240">
        <v>102.4454729</v>
      </c>
      <c r="T6" s="240">
        <v>127.641289</v>
      </c>
      <c r="U6" s="240">
        <v>168.76341289999999</v>
      </c>
      <c r="V6" s="240">
        <v>143.79722903000001</v>
      </c>
      <c r="W6" s="240">
        <v>128.49849166999999</v>
      </c>
      <c r="X6" s="240">
        <v>105.37922064999999</v>
      </c>
      <c r="Y6" s="240">
        <v>117.768068</v>
      </c>
      <c r="Z6" s="240">
        <v>145.06689387</v>
      </c>
      <c r="AA6" s="240">
        <v>161.21921710000001</v>
      </c>
      <c r="AB6" s="240">
        <v>159.92835464000001</v>
      </c>
      <c r="AC6" s="240">
        <v>137.85198387</v>
      </c>
      <c r="AD6" s="240">
        <v>116.04194699999999</v>
      </c>
      <c r="AE6" s="240">
        <v>104.09610871</v>
      </c>
      <c r="AF6" s="240">
        <v>113.66555667</v>
      </c>
      <c r="AG6" s="240">
        <v>145.73564096999999</v>
      </c>
      <c r="AH6" s="240">
        <v>133.04388710000001</v>
      </c>
      <c r="AI6" s="240">
        <v>129.19841233</v>
      </c>
      <c r="AJ6" s="240">
        <v>102.18799871</v>
      </c>
      <c r="AK6" s="240">
        <v>116.21000633</v>
      </c>
      <c r="AL6" s="240">
        <v>134.5765629</v>
      </c>
      <c r="AM6" s="240">
        <v>154.54854742000001</v>
      </c>
      <c r="AN6" s="240">
        <v>166.01840999999999</v>
      </c>
      <c r="AO6" s="240">
        <v>136.93302968</v>
      </c>
      <c r="AP6" s="240">
        <v>117.97510267</v>
      </c>
      <c r="AQ6" s="240">
        <v>100.46413129</v>
      </c>
      <c r="AR6" s="240">
        <v>116.48868767</v>
      </c>
      <c r="AS6" s="240">
        <v>140.31325774000001</v>
      </c>
      <c r="AT6" s="240">
        <v>150.67168903000001</v>
      </c>
      <c r="AU6" s="240">
        <v>141.09463767</v>
      </c>
      <c r="AV6" s="240">
        <v>106.60094774</v>
      </c>
      <c r="AW6" s="240">
        <v>107.36596833</v>
      </c>
      <c r="AX6" s="240">
        <v>122.11215548</v>
      </c>
      <c r="AY6" s="240">
        <v>140.45549935</v>
      </c>
      <c r="AZ6" s="240">
        <v>138.32819620999999</v>
      </c>
      <c r="BA6" s="240">
        <v>119.76528742000001</v>
      </c>
      <c r="BB6" s="240">
        <v>110.84038867</v>
      </c>
      <c r="BC6" s="240">
        <v>99.539810000000003</v>
      </c>
      <c r="BD6" s="240">
        <v>122.0573</v>
      </c>
      <c r="BE6" s="333">
        <v>149.9727</v>
      </c>
      <c r="BF6" s="333">
        <v>147.42019999999999</v>
      </c>
      <c r="BG6" s="333">
        <v>128.054</v>
      </c>
      <c r="BH6" s="333">
        <v>105.20010000000001</v>
      </c>
      <c r="BI6" s="333">
        <v>113.3053</v>
      </c>
      <c r="BJ6" s="333">
        <v>137.7757</v>
      </c>
      <c r="BK6" s="333">
        <v>149.03710000000001</v>
      </c>
      <c r="BL6" s="333">
        <v>147.38659999999999</v>
      </c>
      <c r="BM6" s="333">
        <v>128.5376</v>
      </c>
      <c r="BN6" s="333">
        <v>113.01739999999999</v>
      </c>
      <c r="BO6" s="333">
        <v>102.89360000000001</v>
      </c>
      <c r="BP6" s="333">
        <v>119.1772</v>
      </c>
      <c r="BQ6" s="333">
        <v>146.5823</v>
      </c>
      <c r="BR6" s="333">
        <v>144.10169999999999</v>
      </c>
      <c r="BS6" s="333">
        <v>125.18389999999999</v>
      </c>
      <c r="BT6" s="333">
        <v>106.78100000000001</v>
      </c>
      <c r="BU6" s="333">
        <v>115.0197</v>
      </c>
      <c r="BV6" s="333">
        <v>141.0522</v>
      </c>
    </row>
    <row r="7" spans="1:74" ht="11.1" customHeight="1" x14ac:dyDescent="0.2">
      <c r="A7" s="111" t="s">
        <v>822</v>
      </c>
      <c r="B7" s="187" t="s">
        <v>621</v>
      </c>
      <c r="C7" s="240">
        <v>397.40589096999997</v>
      </c>
      <c r="D7" s="240">
        <v>377.78457309999999</v>
      </c>
      <c r="E7" s="240">
        <v>316.89927547999997</v>
      </c>
      <c r="F7" s="240">
        <v>288.07561133000002</v>
      </c>
      <c r="G7" s="240">
        <v>290.63813548000002</v>
      </c>
      <c r="H7" s="240">
        <v>366.50372167</v>
      </c>
      <c r="I7" s="240">
        <v>474.07401644999999</v>
      </c>
      <c r="J7" s="240">
        <v>464.02124032</v>
      </c>
      <c r="K7" s="240">
        <v>385.15467132999999</v>
      </c>
      <c r="L7" s="240">
        <v>290.88527742000002</v>
      </c>
      <c r="M7" s="240">
        <v>320.63397700000002</v>
      </c>
      <c r="N7" s="240">
        <v>361.68035515999998</v>
      </c>
      <c r="O7" s="240">
        <v>402.22698064999997</v>
      </c>
      <c r="P7" s="240">
        <v>416.48393356999998</v>
      </c>
      <c r="Q7" s="240">
        <v>357.82064774000003</v>
      </c>
      <c r="R7" s="240">
        <v>317.51256167000003</v>
      </c>
      <c r="S7" s="240">
        <v>290.32348903000002</v>
      </c>
      <c r="T7" s="240">
        <v>366.00477032999999</v>
      </c>
      <c r="U7" s="240">
        <v>473.36808323000002</v>
      </c>
      <c r="V7" s="240">
        <v>416.58691644999999</v>
      </c>
      <c r="W7" s="240">
        <v>359.78993166999999</v>
      </c>
      <c r="X7" s="240">
        <v>291.37215161</v>
      </c>
      <c r="Y7" s="240">
        <v>314.52453133</v>
      </c>
      <c r="Z7" s="240">
        <v>386.92592612999999</v>
      </c>
      <c r="AA7" s="240">
        <v>443.07548419</v>
      </c>
      <c r="AB7" s="240">
        <v>444.84709357000003</v>
      </c>
      <c r="AC7" s="240">
        <v>383.88865257999998</v>
      </c>
      <c r="AD7" s="240">
        <v>319.34393999999998</v>
      </c>
      <c r="AE7" s="240">
        <v>281.96252064999999</v>
      </c>
      <c r="AF7" s="240">
        <v>346.07432167000002</v>
      </c>
      <c r="AG7" s="240">
        <v>418.30441676999999</v>
      </c>
      <c r="AH7" s="240">
        <v>386.12059935000002</v>
      </c>
      <c r="AI7" s="240">
        <v>354.09966566999998</v>
      </c>
      <c r="AJ7" s="240">
        <v>281.77617871000001</v>
      </c>
      <c r="AK7" s="240">
        <v>316.94945300000001</v>
      </c>
      <c r="AL7" s="240">
        <v>369.81056676999998</v>
      </c>
      <c r="AM7" s="240">
        <v>429.03819451999999</v>
      </c>
      <c r="AN7" s="240">
        <v>450.96767642999998</v>
      </c>
      <c r="AO7" s="240">
        <v>391.24389968000003</v>
      </c>
      <c r="AP7" s="240">
        <v>310.51801799999998</v>
      </c>
      <c r="AQ7" s="240">
        <v>293.52676226</v>
      </c>
      <c r="AR7" s="240">
        <v>361.34985132999998</v>
      </c>
      <c r="AS7" s="240">
        <v>423.51901290000001</v>
      </c>
      <c r="AT7" s="240">
        <v>441.64040065</v>
      </c>
      <c r="AU7" s="240">
        <v>404.51857567000002</v>
      </c>
      <c r="AV7" s="240">
        <v>293.84735903000001</v>
      </c>
      <c r="AW7" s="240">
        <v>289.52532632999998</v>
      </c>
      <c r="AX7" s="240">
        <v>334.86065452000003</v>
      </c>
      <c r="AY7" s="240">
        <v>387.68742580999998</v>
      </c>
      <c r="AZ7" s="240">
        <v>391.13285966000001</v>
      </c>
      <c r="BA7" s="240">
        <v>324.80025418999998</v>
      </c>
      <c r="BB7" s="240">
        <v>289.65155966999998</v>
      </c>
      <c r="BC7" s="240">
        <v>272.24020000000002</v>
      </c>
      <c r="BD7" s="240">
        <v>355.35340000000002</v>
      </c>
      <c r="BE7" s="333">
        <v>449.827</v>
      </c>
      <c r="BF7" s="333">
        <v>447.26960000000003</v>
      </c>
      <c r="BG7" s="333">
        <v>377.67989999999998</v>
      </c>
      <c r="BH7" s="333">
        <v>284.78480000000002</v>
      </c>
      <c r="BI7" s="333">
        <v>299.95330000000001</v>
      </c>
      <c r="BJ7" s="333">
        <v>377.16660000000002</v>
      </c>
      <c r="BK7" s="333">
        <v>417.61270000000002</v>
      </c>
      <c r="BL7" s="333">
        <v>417.0523</v>
      </c>
      <c r="BM7" s="333">
        <v>342.55869999999999</v>
      </c>
      <c r="BN7" s="333">
        <v>295.77370000000002</v>
      </c>
      <c r="BO7" s="333">
        <v>276.8818</v>
      </c>
      <c r="BP7" s="333">
        <v>358.76710000000003</v>
      </c>
      <c r="BQ7" s="333">
        <v>440.48700000000002</v>
      </c>
      <c r="BR7" s="333">
        <v>438</v>
      </c>
      <c r="BS7" s="333">
        <v>369.86720000000003</v>
      </c>
      <c r="BT7" s="333">
        <v>286.61419999999998</v>
      </c>
      <c r="BU7" s="333">
        <v>301.89229999999998</v>
      </c>
      <c r="BV7" s="333">
        <v>385.43970000000002</v>
      </c>
    </row>
    <row r="8" spans="1:74" ht="11.1" customHeight="1" x14ac:dyDescent="0.2">
      <c r="A8" s="111" t="s">
        <v>823</v>
      </c>
      <c r="B8" s="205" t="s">
        <v>588</v>
      </c>
      <c r="C8" s="240">
        <v>587.74277515999995</v>
      </c>
      <c r="D8" s="240">
        <v>526.36576414000001</v>
      </c>
      <c r="E8" s="240">
        <v>440.22433903000001</v>
      </c>
      <c r="F8" s="240">
        <v>379.45167400000003</v>
      </c>
      <c r="G8" s="240">
        <v>433.77032871</v>
      </c>
      <c r="H8" s="240">
        <v>572.21093800000006</v>
      </c>
      <c r="I8" s="240">
        <v>753.68962968000005</v>
      </c>
      <c r="J8" s="240">
        <v>618.34684064999999</v>
      </c>
      <c r="K8" s="240">
        <v>465.979623</v>
      </c>
      <c r="L8" s="240">
        <v>393.89715065000001</v>
      </c>
      <c r="M8" s="240">
        <v>465.89717532999998</v>
      </c>
      <c r="N8" s="240">
        <v>542.32456903000002</v>
      </c>
      <c r="O8" s="240">
        <v>592.17056322999997</v>
      </c>
      <c r="P8" s="240">
        <v>570.80137143000002</v>
      </c>
      <c r="Q8" s="240">
        <v>527.72036451999998</v>
      </c>
      <c r="R8" s="240">
        <v>432.44948599999998</v>
      </c>
      <c r="S8" s="240">
        <v>417.63800128999998</v>
      </c>
      <c r="T8" s="240">
        <v>494.72145232999998</v>
      </c>
      <c r="U8" s="240">
        <v>613.19319742000005</v>
      </c>
      <c r="V8" s="240">
        <v>567.85506999999996</v>
      </c>
      <c r="W8" s="240">
        <v>478.10494367000001</v>
      </c>
      <c r="X8" s="240">
        <v>409.71623839</v>
      </c>
      <c r="Y8" s="240">
        <v>478.50834600000002</v>
      </c>
      <c r="Z8" s="240">
        <v>599.12858871000003</v>
      </c>
      <c r="AA8" s="240">
        <v>672.17447934999996</v>
      </c>
      <c r="AB8" s="240">
        <v>648.69407000000001</v>
      </c>
      <c r="AC8" s="240">
        <v>537.82920677000004</v>
      </c>
      <c r="AD8" s="240">
        <v>413.45018833</v>
      </c>
      <c r="AE8" s="240">
        <v>406.83127741999999</v>
      </c>
      <c r="AF8" s="240">
        <v>522.13149667000005</v>
      </c>
      <c r="AG8" s="240">
        <v>531.83342451999999</v>
      </c>
      <c r="AH8" s="240">
        <v>556.11933515999999</v>
      </c>
      <c r="AI8" s="240">
        <v>454.09388332999998</v>
      </c>
      <c r="AJ8" s="240">
        <v>392.71906000000001</v>
      </c>
      <c r="AK8" s="240">
        <v>489.22263733</v>
      </c>
      <c r="AL8" s="240">
        <v>561.46353581000005</v>
      </c>
      <c r="AM8" s="240">
        <v>620.80204871000001</v>
      </c>
      <c r="AN8" s="240">
        <v>628.48538857000005</v>
      </c>
      <c r="AO8" s="240">
        <v>516.41254838999998</v>
      </c>
      <c r="AP8" s="240">
        <v>390.12702999999999</v>
      </c>
      <c r="AQ8" s="240">
        <v>404.23079999999999</v>
      </c>
      <c r="AR8" s="240">
        <v>489.41278867</v>
      </c>
      <c r="AS8" s="240">
        <v>586.12087935</v>
      </c>
      <c r="AT8" s="240">
        <v>575.35533710000004</v>
      </c>
      <c r="AU8" s="240">
        <v>504.48569099999997</v>
      </c>
      <c r="AV8" s="240">
        <v>380.63794516000002</v>
      </c>
      <c r="AW8" s="240">
        <v>424.69642099999999</v>
      </c>
      <c r="AX8" s="240">
        <v>496.32725871000002</v>
      </c>
      <c r="AY8" s="240">
        <v>584.86119773999997</v>
      </c>
      <c r="AZ8" s="240">
        <v>541.88122516999999</v>
      </c>
      <c r="BA8" s="240">
        <v>440.12529160999998</v>
      </c>
      <c r="BB8" s="240">
        <v>399.66187932999998</v>
      </c>
      <c r="BC8" s="240">
        <v>393.01299999999998</v>
      </c>
      <c r="BD8" s="240">
        <v>529.05330000000004</v>
      </c>
      <c r="BE8" s="333">
        <v>644.66399999999999</v>
      </c>
      <c r="BF8" s="333">
        <v>628.16200000000003</v>
      </c>
      <c r="BG8" s="333">
        <v>485.63099999999997</v>
      </c>
      <c r="BH8" s="333">
        <v>386.28789999999998</v>
      </c>
      <c r="BI8" s="333">
        <v>440.6703</v>
      </c>
      <c r="BJ8" s="333">
        <v>564.60500000000002</v>
      </c>
      <c r="BK8" s="333">
        <v>613.47389999999996</v>
      </c>
      <c r="BL8" s="333">
        <v>580.62480000000005</v>
      </c>
      <c r="BM8" s="333">
        <v>482.39789999999999</v>
      </c>
      <c r="BN8" s="333">
        <v>400.20229999999998</v>
      </c>
      <c r="BO8" s="333">
        <v>397.67059999999998</v>
      </c>
      <c r="BP8" s="333">
        <v>517.55939999999998</v>
      </c>
      <c r="BQ8" s="333">
        <v>626.19050000000004</v>
      </c>
      <c r="BR8" s="333">
        <v>610.19219999999996</v>
      </c>
      <c r="BS8" s="333">
        <v>471.7638</v>
      </c>
      <c r="BT8" s="333">
        <v>389.36509999999998</v>
      </c>
      <c r="BU8" s="333">
        <v>444.20310000000001</v>
      </c>
      <c r="BV8" s="333">
        <v>574.8329</v>
      </c>
    </row>
    <row r="9" spans="1:74" ht="11.1" customHeight="1" x14ac:dyDescent="0.2">
      <c r="A9" s="111" t="s">
        <v>824</v>
      </c>
      <c r="B9" s="205" t="s">
        <v>589</v>
      </c>
      <c r="C9" s="240">
        <v>318.78493580999998</v>
      </c>
      <c r="D9" s="240">
        <v>301.00041345</v>
      </c>
      <c r="E9" s="240">
        <v>249.49037000000001</v>
      </c>
      <c r="F9" s="240">
        <v>208.33386433000001</v>
      </c>
      <c r="G9" s="240">
        <v>231.05862257999999</v>
      </c>
      <c r="H9" s="240">
        <v>308.67853066999999</v>
      </c>
      <c r="I9" s="240">
        <v>406.52405193999999</v>
      </c>
      <c r="J9" s="240">
        <v>335.62605805999999</v>
      </c>
      <c r="K9" s="240">
        <v>252.05264767</v>
      </c>
      <c r="L9" s="240">
        <v>208.67640226</v>
      </c>
      <c r="M9" s="240">
        <v>246.72109366999999</v>
      </c>
      <c r="N9" s="240">
        <v>301.34197452000001</v>
      </c>
      <c r="O9" s="240">
        <v>350.52052451999998</v>
      </c>
      <c r="P9" s="240">
        <v>328.70298143000002</v>
      </c>
      <c r="Q9" s="240">
        <v>297.09618031999997</v>
      </c>
      <c r="R9" s="240">
        <v>251.56376599999999</v>
      </c>
      <c r="S9" s="240">
        <v>226.45041774000001</v>
      </c>
      <c r="T9" s="240">
        <v>271.09823167000002</v>
      </c>
      <c r="U9" s="240">
        <v>333.15954773999999</v>
      </c>
      <c r="V9" s="240">
        <v>318.50284515999999</v>
      </c>
      <c r="W9" s="240">
        <v>285.40904533000003</v>
      </c>
      <c r="X9" s="240">
        <v>223.51711806</v>
      </c>
      <c r="Y9" s="240">
        <v>258.71938499999999</v>
      </c>
      <c r="Z9" s="240">
        <v>350.89445418999998</v>
      </c>
      <c r="AA9" s="240">
        <v>390.81917257999999</v>
      </c>
      <c r="AB9" s="240">
        <v>380.28790857000001</v>
      </c>
      <c r="AC9" s="240">
        <v>302.50287451999998</v>
      </c>
      <c r="AD9" s="240">
        <v>236.99055733</v>
      </c>
      <c r="AE9" s="240">
        <v>228.51268160999999</v>
      </c>
      <c r="AF9" s="240">
        <v>284.39093500000001</v>
      </c>
      <c r="AG9" s="240">
        <v>307.42595968000001</v>
      </c>
      <c r="AH9" s="240">
        <v>320.88044547999999</v>
      </c>
      <c r="AI9" s="240">
        <v>259.78218600000002</v>
      </c>
      <c r="AJ9" s="240">
        <v>214.76778064999999</v>
      </c>
      <c r="AK9" s="240">
        <v>265.31379566999999</v>
      </c>
      <c r="AL9" s="240">
        <v>327.55490386999998</v>
      </c>
      <c r="AM9" s="240">
        <v>352.72480612999999</v>
      </c>
      <c r="AN9" s="240">
        <v>347.25177036000002</v>
      </c>
      <c r="AO9" s="240">
        <v>278.03474452</v>
      </c>
      <c r="AP9" s="240">
        <v>211.68848732999999</v>
      </c>
      <c r="AQ9" s="240">
        <v>207.21407096999999</v>
      </c>
      <c r="AR9" s="240">
        <v>278.74663800000002</v>
      </c>
      <c r="AS9" s="240">
        <v>335.51333742000003</v>
      </c>
      <c r="AT9" s="240">
        <v>312.01172742</v>
      </c>
      <c r="AU9" s="240">
        <v>277.27180499999997</v>
      </c>
      <c r="AV9" s="240">
        <v>210.00164581000001</v>
      </c>
      <c r="AW9" s="240">
        <v>225.11076066999999</v>
      </c>
      <c r="AX9" s="240">
        <v>292.65695452</v>
      </c>
      <c r="AY9" s="240">
        <v>341.50496838999999</v>
      </c>
      <c r="AZ9" s="240">
        <v>307.93740621000001</v>
      </c>
      <c r="BA9" s="240">
        <v>244.33281418999999</v>
      </c>
      <c r="BB9" s="240">
        <v>212.63161933000001</v>
      </c>
      <c r="BC9" s="240">
        <v>206.399</v>
      </c>
      <c r="BD9" s="240">
        <v>301.52269999999999</v>
      </c>
      <c r="BE9" s="333">
        <v>351.12939999999998</v>
      </c>
      <c r="BF9" s="333">
        <v>340.34429999999998</v>
      </c>
      <c r="BG9" s="333">
        <v>268.23070000000001</v>
      </c>
      <c r="BH9" s="333">
        <v>209.6489</v>
      </c>
      <c r="BI9" s="333">
        <v>237.1849</v>
      </c>
      <c r="BJ9" s="333">
        <v>329.50330000000002</v>
      </c>
      <c r="BK9" s="333">
        <v>361.46929999999998</v>
      </c>
      <c r="BL9" s="333">
        <v>343.69729999999998</v>
      </c>
      <c r="BM9" s="333">
        <v>264.35390000000001</v>
      </c>
      <c r="BN9" s="333">
        <v>219.9778</v>
      </c>
      <c r="BO9" s="333">
        <v>213.6739</v>
      </c>
      <c r="BP9" s="333">
        <v>279.82229999999998</v>
      </c>
      <c r="BQ9" s="333">
        <v>340.1798</v>
      </c>
      <c r="BR9" s="333">
        <v>329.70280000000002</v>
      </c>
      <c r="BS9" s="333">
        <v>259.82369999999997</v>
      </c>
      <c r="BT9" s="333">
        <v>212.4898</v>
      </c>
      <c r="BU9" s="333">
        <v>240.3775</v>
      </c>
      <c r="BV9" s="333">
        <v>336.58010000000002</v>
      </c>
    </row>
    <row r="10" spans="1:74" ht="11.1" customHeight="1" x14ac:dyDescent="0.2">
      <c r="A10" s="111" t="s">
        <v>825</v>
      </c>
      <c r="B10" s="205" t="s">
        <v>590</v>
      </c>
      <c r="C10" s="240">
        <v>984.93649903000005</v>
      </c>
      <c r="D10" s="240">
        <v>887.46880207000004</v>
      </c>
      <c r="E10" s="240">
        <v>771.18288031999998</v>
      </c>
      <c r="F10" s="240">
        <v>713.17736833000004</v>
      </c>
      <c r="G10" s="240">
        <v>827.16439032000005</v>
      </c>
      <c r="H10" s="240">
        <v>1005.316464</v>
      </c>
      <c r="I10" s="240">
        <v>1222.8981345</v>
      </c>
      <c r="J10" s="240">
        <v>1163.4082665000001</v>
      </c>
      <c r="K10" s="240">
        <v>985.82078766999996</v>
      </c>
      <c r="L10" s="240">
        <v>774.23098418999996</v>
      </c>
      <c r="M10" s="240">
        <v>809.33139167000002</v>
      </c>
      <c r="N10" s="240">
        <v>888.78376097</v>
      </c>
      <c r="O10" s="240">
        <v>996.27859516000001</v>
      </c>
      <c r="P10" s="240">
        <v>988.25614929000005</v>
      </c>
      <c r="Q10" s="240">
        <v>904.59609741999998</v>
      </c>
      <c r="R10" s="240">
        <v>783.54346199999998</v>
      </c>
      <c r="S10" s="240">
        <v>753.81475193999995</v>
      </c>
      <c r="T10" s="240">
        <v>1005.354441</v>
      </c>
      <c r="U10" s="240">
        <v>1122.1867158</v>
      </c>
      <c r="V10" s="240">
        <v>1100.3221348</v>
      </c>
      <c r="W10" s="240">
        <v>1000.8749947</v>
      </c>
      <c r="X10" s="240">
        <v>800.73560225999995</v>
      </c>
      <c r="Y10" s="240">
        <v>827.55445799999995</v>
      </c>
      <c r="Z10" s="240">
        <v>991.78294645000005</v>
      </c>
      <c r="AA10" s="240">
        <v>1194.0537829</v>
      </c>
      <c r="AB10" s="240">
        <v>1144.6555593</v>
      </c>
      <c r="AC10" s="240">
        <v>914.93297644999996</v>
      </c>
      <c r="AD10" s="240">
        <v>759.63133132999997</v>
      </c>
      <c r="AE10" s="240">
        <v>803.30366000000004</v>
      </c>
      <c r="AF10" s="240">
        <v>1018.933171</v>
      </c>
      <c r="AG10" s="240">
        <v>1137.4564026</v>
      </c>
      <c r="AH10" s="240">
        <v>1110.1518355000001</v>
      </c>
      <c r="AI10" s="240">
        <v>1027.4613340000001</v>
      </c>
      <c r="AJ10" s="240">
        <v>784.94564064999997</v>
      </c>
      <c r="AK10" s="240">
        <v>833.10658133000004</v>
      </c>
      <c r="AL10" s="240">
        <v>973.97585805999995</v>
      </c>
      <c r="AM10" s="240">
        <v>1118.8942996999999</v>
      </c>
      <c r="AN10" s="240">
        <v>1153.9820411000001</v>
      </c>
      <c r="AO10" s="240">
        <v>968.16818129000001</v>
      </c>
      <c r="AP10" s="240">
        <v>753.51450566999995</v>
      </c>
      <c r="AQ10" s="240">
        <v>831.33312516000001</v>
      </c>
      <c r="AR10" s="240">
        <v>1083.6123433</v>
      </c>
      <c r="AS10" s="240">
        <v>1219.0084351999999</v>
      </c>
      <c r="AT10" s="240">
        <v>1163.4189819000001</v>
      </c>
      <c r="AU10" s="240">
        <v>1024.4928606999999</v>
      </c>
      <c r="AV10" s="240">
        <v>788.88057193999998</v>
      </c>
      <c r="AW10" s="240">
        <v>786.33631233000006</v>
      </c>
      <c r="AX10" s="240">
        <v>850.36645225999996</v>
      </c>
      <c r="AY10" s="240">
        <v>1060.3642926</v>
      </c>
      <c r="AZ10" s="240">
        <v>1040.8573176</v>
      </c>
      <c r="BA10" s="240">
        <v>809.77707548000001</v>
      </c>
      <c r="BB10" s="240">
        <v>732.58236166999995</v>
      </c>
      <c r="BC10" s="240">
        <v>805.41570000000002</v>
      </c>
      <c r="BD10" s="240">
        <v>1075.9480000000001</v>
      </c>
      <c r="BE10" s="333">
        <v>1208.0999999999999</v>
      </c>
      <c r="BF10" s="333">
        <v>1203.2739999999999</v>
      </c>
      <c r="BG10" s="333">
        <v>1063.7909999999999</v>
      </c>
      <c r="BH10" s="333">
        <v>804.40689999999995</v>
      </c>
      <c r="BI10" s="333">
        <v>795.72040000000004</v>
      </c>
      <c r="BJ10" s="333">
        <v>1000.259</v>
      </c>
      <c r="BK10" s="333">
        <v>1148.346</v>
      </c>
      <c r="BL10" s="333">
        <v>1110.2560000000001</v>
      </c>
      <c r="BM10" s="333">
        <v>875.29409999999996</v>
      </c>
      <c r="BN10" s="333">
        <v>762.65279999999996</v>
      </c>
      <c r="BO10" s="333">
        <v>805.4701</v>
      </c>
      <c r="BP10" s="333">
        <v>1043.396</v>
      </c>
      <c r="BQ10" s="333">
        <v>1189.6279999999999</v>
      </c>
      <c r="BR10" s="333">
        <v>1184.8040000000001</v>
      </c>
      <c r="BS10" s="333">
        <v>1047.4010000000001</v>
      </c>
      <c r="BT10" s="333">
        <v>810.05840000000001</v>
      </c>
      <c r="BU10" s="333">
        <v>801.27110000000005</v>
      </c>
      <c r="BV10" s="333">
        <v>1026.3489999999999</v>
      </c>
    </row>
    <row r="11" spans="1:74" ht="11.1" customHeight="1" x14ac:dyDescent="0.2">
      <c r="A11" s="111" t="s">
        <v>826</v>
      </c>
      <c r="B11" s="205" t="s">
        <v>591</v>
      </c>
      <c r="C11" s="240">
        <v>345.79025000000001</v>
      </c>
      <c r="D11" s="240">
        <v>320.74805621000002</v>
      </c>
      <c r="E11" s="240">
        <v>255.99456742000001</v>
      </c>
      <c r="F11" s="240">
        <v>236.02031066999999</v>
      </c>
      <c r="G11" s="240">
        <v>269.60502806</v>
      </c>
      <c r="H11" s="240">
        <v>345.88183033000001</v>
      </c>
      <c r="I11" s="240">
        <v>424.55147516</v>
      </c>
      <c r="J11" s="240">
        <v>401.29816387</v>
      </c>
      <c r="K11" s="240">
        <v>341.26224332999999</v>
      </c>
      <c r="L11" s="240">
        <v>241.60949968</v>
      </c>
      <c r="M11" s="240">
        <v>267.02884399999999</v>
      </c>
      <c r="N11" s="240">
        <v>302.04832355000002</v>
      </c>
      <c r="O11" s="240">
        <v>364.69558323000001</v>
      </c>
      <c r="P11" s="240">
        <v>352.70409357</v>
      </c>
      <c r="Q11" s="240">
        <v>319.49118419000001</v>
      </c>
      <c r="R11" s="240">
        <v>270.35698232999999</v>
      </c>
      <c r="S11" s="240">
        <v>244.36914418999999</v>
      </c>
      <c r="T11" s="240">
        <v>330.04380932999999</v>
      </c>
      <c r="U11" s="240">
        <v>373.18065452000002</v>
      </c>
      <c r="V11" s="240">
        <v>372.34265839</v>
      </c>
      <c r="W11" s="240">
        <v>354.42437467000002</v>
      </c>
      <c r="X11" s="240">
        <v>260.17852839</v>
      </c>
      <c r="Y11" s="240">
        <v>267.49102533000001</v>
      </c>
      <c r="Z11" s="240">
        <v>355.73888065</v>
      </c>
      <c r="AA11" s="240">
        <v>446.60631258000001</v>
      </c>
      <c r="AB11" s="240">
        <v>452.24518286</v>
      </c>
      <c r="AC11" s="240">
        <v>319.23678710000002</v>
      </c>
      <c r="AD11" s="240">
        <v>251.61046067000001</v>
      </c>
      <c r="AE11" s="240">
        <v>249.04156484000001</v>
      </c>
      <c r="AF11" s="240">
        <v>333.273731</v>
      </c>
      <c r="AG11" s="240">
        <v>366.86233967999999</v>
      </c>
      <c r="AH11" s="240">
        <v>368.55309968</v>
      </c>
      <c r="AI11" s="240">
        <v>357.37581267000002</v>
      </c>
      <c r="AJ11" s="240">
        <v>253.70599096999999</v>
      </c>
      <c r="AK11" s="240">
        <v>281.980256</v>
      </c>
      <c r="AL11" s="240">
        <v>331.46610032000001</v>
      </c>
      <c r="AM11" s="240">
        <v>396.78622903000002</v>
      </c>
      <c r="AN11" s="240">
        <v>434.63944142999998</v>
      </c>
      <c r="AO11" s="240">
        <v>344.32456483999999</v>
      </c>
      <c r="AP11" s="240">
        <v>240.67205566999999</v>
      </c>
      <c r="AQ11" s="240">
        <v>248.02180387000001</v>
      </c>
      <c r="AR11" s="240">
        <v>338.70200367000001</v>
      </c>
      <c r="AS11" s="240">
        <v>403.33629452000002</v>
      </c>
      <c r="AT11" s="240">
        <v>402.91201129000001</v>
      </c>
      <c r="AU11" s="240">
        <v>343.90451066999998</v>
      </c>
      <c r="AV11" s="240">
        <v>248.71471355</v>
      </c>
      <c r="AW11" s="240">
        <v>237.87900667</v>
      </c>
      <c r="AX11" s="240">
        <v>275.18756194000002</v>
      </c>
      <c r="AY11" s="240">
        <v>367.01133355000002</v>
      </c>
      <c r="AZ11" s="240">
        <v>376.44310068999999</v>
      </c>
      <c r="BA11" s="240">
        <v>271.44851354999997</v>
      </c>
      <c r="BB11" s="240">
        <v>234.397074</v>
      </c>
      <c r="BC11" s="240">
        <v>243.92840000000001</v>
      </c>
      <c r="BD11" s="240">
        <v>336.19119999999998</v>
      </c>
      <c r="BE11" s="333">
        <v>413.19850000000002</v>
      </c>
      <c r="BF11" s="333">
        <v>420.81420000000003</v>
      </c>
      <c r="BG11" s="333">
        <v>373.03550000000001</v>
      </c>
      <c r="BH11" s="333">
        <v>254.07589999999999</v>
      </c>
      <c r="BI11" s="333">
        <v>252.44290000000001</v>
      </c>
      <c r="BJ11" s="333">
        <v>336.59379999999999</v>
      </c>
      <c r="BK11" s="333">
        <v>399.05919999999998</v>
      </c>
      <c r="BL11" s="333">
        <v>401.05869999999999</v>
      </c>
      <c r="BM11" s="333">
        <v>296.11070000000001</v>
      </c>
      <c r="BN11" s="333">
        <v>247.14429999999999</v>
      </c>
      <c r="BO11" s="333">
        <v>249.0915</v>
      </c>
      <c r="BP11" s="333">
        <v>337.90940000000001</v>
      </c>
      <c r="BQ11" s="333">
        <v>397.68740000000003</v>
      </c>
      <c r="BR11" s="333">
        <v>405.04520000000002</v>
      </c>
      <c r="BS11" s="333">
        <v>359.08300000000003</v>
      </c>
      <c r="BT11" s="333">
        <v>255.00989999999999</v>
      </c>
      <c r="BU11" s="333">
        <v>253.38589999999999</v>
      </c>
      <c r="BV11" s="333">
        <v>346.50290000000001</v>
      </c>
    </row>
    <row r="12" spans="1:74" ht="11.1" customHeight="1" x14ac:dyDescent="0.2">
      <c r="A12" s="111" t="s">
        <v>827</v>
      </c>
      <c r="B12" s="205" t="s">
        <v>592</v>
      </c>
      <c r="C12" s="240">
        <v>546.90046676999998</v>
      </c>
      <c r="D12" s="240">
        <v>493.94565620999998</v>
      </c>
      <c r="E12" s="240">
        <v>426.54561645000001</v>
      </c>
      <c r="F12" s="240">
        <v>430.69108567000001</v>
      </c>
      <c r="G12" s="240">
        <v>517.40381226</v>
      </c>
      <c r="H12" s="240">
        <v>696.87224232999995</v>
      </c>
      <c r="I12" s="240">
        <v>794.40145934999998</v>
      </c>
      <c r="J12" s="240">
        <v>816.90490935000003</v>
      </c>
      <c r="K12" s="240">
        <v>693.49931366999999</v>
      </c>
      <c r="L12" s="240">
        <v>491.35685129000001</v>
      </c>
      <c r="M12" s="240">
        <v>430.69703766999999</v>
      </c>
      <c r="N12" s="240">
        <v>480.03487194000002</v>
      </c>
      <c r="O12" s="240">
        <v>601.79176581000002</v>
      </c>
      <c r="P12" s="240">
        <v>521.53804606999995</v>
      </c>
      <c r="Q12" s="240">
        <v>466.85435805999998</v>
      </c>
      <c r="R12" s="240">
        <v>439.96654967000001</v>
      </c>
      <c r="S12" s="240">
        <v>455.58668258</v>
      </c>
      <c r="T12" s="240">
        <v>663.55866266999999</v>
      </c>
      <c r="U12" s="240">
        <v>755.97346516000005</v>
      </c>
      <c r="V12" s="240">
        <v>783.46757516000002</v>
      </c>
      <c r="W12" s="240">
        <v>732.16615400000001</v>
      </c>
      <c r="X12" s="240">
        <v>528.18578097</v>
      </c>
      <c r="Y12" s="240">
        <v>433.49132166999999</v>
      </c>
      <c r="Z12" s="240">
        <v>592.73786065000002</v>
      </c>
      <c r="AA12" s="240">
        <v>680.40202839000005</v>
      </c>
      <c r="AB12" s="240">
        <v>671.65033179</v>
      </c>
      <c r="AC12" s="240">
        <v>499.82157194000001</v>
      </c>
      <c r="AD12" s="240">
        <v>416.31665033000002</v>
      </c>
      <c r="AE12" s="240">
        <v>451.12755967999999</v>
      </c>
      <c r="AF12" s="240">
        <v>635.89196067</v>
      </c>
      <c r="AG12" s="240">
        <v>723.77960547999999</v>
      </c>
      <c r="AH12" s="240">
        <v>750.31883676999996</v>
      </c>
      <c r="AI12" s="240">
        <v>720.52888600000006</v>
      </c>
      <c r="AJ12" s="240">
        <v>523.51028386999997</v>
      </c>
      <c r="AK12" s="240">
        <v>452.91735899999998</v>
      </c>
      <c r="AL12" s="240">
        <v>516.74446999999998</v>
      </c>
      <c r="AM12" s="240">
        <v>645.94727516</v>
      </c>
      <c r="AN12" s="240">
        <v>609.68151286</v>
      </c>
      <c r="AO12" s="240">
        <v>551.05990644999997</v>
      </c>
      <c r="AP12" s="240">
        <v>419.64058733000002</v>
      </c>
      <c r="AQ12" s="240">
        <v>450.43546386999998</v>
      </c>
      <c r="AR12" s="240">
        <v>641.43390166999995</v>
      </c>
      <c r="AS12" s="240">
        <v>793.93456613000001</v>
      </c>
      <c r="AT12" s="240">
        <v>825.04684128999997</v>
      </c>
      <c r="AU12" s="240">
        <v>724.85887600000001</v>
      </c>
      <c r="AV12" s="240">
        <v>535.43550903000005</v>
      </c>
      <c r="AW12" s="240">
        <v>417.59516432999999</v>
      </c>
      <c r="AX12" s="240">
        <v>482.68613644999999</v>
      </c>
      <c r="AY12" s="240">
        <v>595.69168774000002</v>
      </c>
      <c r="AZ12" s="240">
        <v>551.26938689999997</v>
      </c>
      <c r="BA12" s="240">
        <v>430.85825999999997</v>
      </c>
      <c r="BB12" s="240">
        <v>414.12272166999998</v>
      </c>
      <c r="BC12" s="240">
        <v>445.9425</v>
      </c>
      <c r="BD12" s="240">
        <v>652.39329999999995</v>
      </c>
      <c r="BE12" s="333">
        <v>783.14469999999994</v>
      </c>
      <c r="BF12" s="333">
        <v>807.88779999999997</v>
      </c>
      <c r="BG12" s="333">
        <v>713.12969999999996</v>
      </c>
      <c r="BH12" s="333">
        <v>514.43640000000005</v>
      </c>
      <c r="BI12" s="333">
        <v>423.01819999999998</v>
      </c>
      <c r="BJ12" s="333">
        <v>531.90409999999997</v>
      </c>
      <c r="BK12" s="333">
        <v>625.2174</v>
      </c>
      <c r="BL12" s="333">
        <v>596.31579999999997</v>
      </c>
      <c r="BM12" s="333">
        <v>457.16980000000001</v>
      </c>
      <c r="BN12" s="333">
        <v>421.07229999999998</v>
      </c>
      <c r="BO12" s="333">
        <v>467.08030000000002</v>
      </c>
      <c r="BP12" s="333">
        <v>665.649</v>
      </c>
      <c r="BQ12" s="333">
        <v>773.25130000000001</v>
      </c>
      <c r="BR12" s="333">
        <v>797.6454</v>
      </c>
      <c r="BS12" s="333">
        <v>704.05690000000004</v>
      </c>
      <c r="BT12" s="333">
        <v>517.94619999999998</v>
      </c>
      <c r="BU12" s="333">
        <v>425.8861</v>
      </c>
      <c r="BV12" s="333">
        <v>543.6848</v>
      </c>
    </row>
    <row r="13" spans="1:74" ht="11.1" customHeight="1" x14ac:dyDescent="0.2">
      <c r="A13" s="111" t="s">
        <v>828</v>
      </c>
      <c r="B13" s="205" t="s">
        <v>593</v>
      </c>
      <c r="C13" s="240">
        <v>259.52081806000001</v>
      </c>
      <c r="D13" s="240">
        <v>236.84294241000001</v>
      </c>
      <c r="E13" s="240">
        <v>212.16814871</v>
      </c>
      <c r="F13" s="240">
        <v>202.78706467000001</v>
      </c>
      <c r="G13" s="240">
        <v>230.64248226000001</v>
      </c>
      <c r="H13" s="240">
        <v>305.52849133000001</v>
      </c>
      <c r="I13" s="240">
        <v>351.63658097000001</v>
      </c>
      <c r="J13" s="240">
        <v>357.15586065000002</v>
      </c>
      <c r="K13" s="240">
        <v>285.19675567000002</v>
      </c>
      <c r="L13" s="240">
        <v>216.80159839000001</v>
      </c>
      <c r="M13" s="240">
        <v>205.78614332999999</v>
      </c>
      <c r="N13" s="240">
        <v>243.84612580999999</v>
      </c>
      <c r="O13" s="240">
        <v>289.17226935000002</v>
      </c>
      <c r="P13" s="240">
        <v>252.69672</v>
      </c>
      <c r="Q13" s="240">
        <v>216.04901645000001</v>
      </c>
      <c r="R13" s="240">
        <v>206.71821700000001</v>
      </c>
      <c r="S13" s="240">
        <v>229.45439354999999</v>
      </c>
      <c r="T13" s="240">
        <v>309.90736333000001</v>
      </c>
      <c r="U13" s="240">
        <v>361.94451322999998</v>
      </c>
      <c r="V13" s="240">
        <v>337.86842065000002</v>
      </c>
      <c r="W13" s="240">
        <v>281.72636232999997</v>
      </c>
      <c r="X13" s="240">
        <v>205.50388419000001</v>
      </c>
      <c r="Y13" s="240">
        <v>206.36043799999999</v>
      </c>
      <c r="Z13" s="240">
        <v>267.71800289999999</v>
      </c>
      <c r="AA13" s="240">
        <v>265.04832355000002</v>
      </c>
      <c r="AB13" s="240">
        <v>240.00900679</v>
      </c>
      <c r="AC13" s="240">
        <v>208.76995774</v>
      </c>
      <c r="AD13" s="240">
        <v>202.64006699999999</v>
      </c>
      <c r="AE13" s="240">
        <v>224.22286613</v>
      </c>
      <c r="AF13" s="240">
        <v>301.11462999999998</v>
      </c>
      <c r="AG13" s="240">
        <v>355.82949805999999</v>
      </c>
      <c r="AH13" s="240">
        <v>319.25860452000001</v>
      </c>
      <c r="AI13" s="240">
        <v>286.69608233000002</v>
      </c>
      <c r="AJ13" s="240">
        <v>218.91451129000001</v>
      </c>
      <c r="AK13" s="240">
        <v>210.16797767</v>
      </c>
      <c r="AL13" s="240">
        <v>248.25066290000001</v>
      </c>
      <c r="AM13" s="240">
        <v>266.86365418999998</v>
      </c>
      <c r="AN13" s="240">
        <v>223.35917821000001</v>
      </c>
      <c r="AO13" s="240">
        <v>212.96083547999999</v>
      </c>
      <c r="AP13" s="240">
        <v>200.31972300000001</v>
      </c>
      <c r="AQ13" s="240">
        <v>207.43814452000001</v>
      </c>
      <c r="AR13" s="240">
        <v>312.79307499999999</v>
      </c>
      <c r="AS13" s="240">
        <v>347.23397903</v>
      </c>
      <c r="AT13" s="240">
        <v>351.46554161</v>
      </c>
      <c r="AU13" s="240">
        <v>299.66283700000002</v>
      </c>
      <c r="AV13" s="240">
        <v>230.73190097</v>
      </c>
      <c r="AW13" s="240">
        <v>211.83920633</v>
      </c>
      <c r="AX13" s="240">
        <v>268.33209226000002</v>
      </c>
      <c r="AY13" s="240">
        <v>276.89613580999998</v>
      </c>
      <c r="AZ13" s="240">
        <v>236.29813931000001</v>
      </c>
      <c r="BA13" s="240">
        <v>206.45770644999999</v>
      </c>
      <c r="BB13" s="240">
        <v>200.82048667000001</v>
      </c>
      <c r="BC13" s="240">
        <v>213.37970000000001</v>
      </c>
      <c r="BD13" s="240">
        <v>320.4794</v>
      </c>
      <c r="BE13" s="333">
        <v>376.286</v>
      </c>
      <c r="BF13" s="333">
        <v>362.12369999999999</v>
      </c>
      <c r="BG13" s="333">
        <v>306.19889999999998</v>
      </c>
      <c r="BH13" s="333">
        <v>231.57409999999999</v>
      </c>
      <c r="BI13" s="333">
        <v>219.2286</v>
      </c>
      <c r="BJ13" s="333">
        <v>265.11720000000003</v>
      </c>
      <c r="BK13" s="333">
        <v>279.68310000000002</v>
      </c>
      <c r="BL13" s="333">
        <v>252.17529999999999</v>
      </c>
      <c r="BM13" s="333">
        <v>217.17420000000001</v>
      </c>
      <c r="BN13" s="333">
        <v>205.3931</v>
      </c>
      <c r="BO13" s="333">
        <v>223.24340000000001</v>
      </c>
      <c r="BP13" s="333">
        <v>304.36169999999998</v>
      </c>
      <c r="BQ13" s="333">
        <v>373.07389999999998</v>
      </c>
      <c r="BR13" s="333">
        <v>359.0462</v>
      </c>
      <c r="BS13" s="333">
        <v>303.60840000000002</v>
      </c>
      <c r="BT13" s="333">
        <v>235.42099999999999</v>
      </c>
      <c r="BU13" s="333">
        <v>222.8794</v>
      </c>
      <c r="BV13" s="333">
        <v>266.28410000000002</v>
      </c>
    </row>
    <row r="14" spans="1:74" ht="11.1" customHeight="1" x14ac:dyDescent="0.2">
      <c r="A14" s="111" t="s">
        <v>829</v>
      </c>
      <c r="B14" s="205" t="s">
        <v>259</v>
      </c>
      <c r="C14" s="240">
        <v>459.31344645000001</v>
      </c>
      <c r="D14" s="240">
        <v>428.64204102999997</v>
      </c>
      <c r="E14" s="240">
        <v>398.72005676999999</v>
      </c>
      <c r="F14" s="240">
        <v>358.33347666999998</v>
      </c>
      <c r="G14" s="240">
        <v>337.77444645000003</v>
      </c>
      <c r="H14" s="240">
        <v>360.18429067</v>
      </c>
      <c r="I14" s="240">
        <v>389.24510161000001</v>
      </c>
      <c r="J14" s="240">
        <v>442.44293032000002</v>
      </c>
      <c r="K14" s="240">
        <v>408.39497267000002</v>
      </c>
      <c r="L14" s="240">
        <v>380.47367516000003</v>
      </c>
      <c r="M14" s="240">
        <v>360.06709833000002</v>
      </c>
      <c r="N14" s="240">
        <v>412.53359096999998</v>
      </c>
      <c r="O14" s="240">
        <v>489.01906547999999</v>
      </c>
      <c r="P14" s="240">
        <v>442.55177035999998</v>
      </c>
      <c r="Q14" s="240">
        <v>382.47736419</v>
      </c>
      <c r="R14" s="240">
        <v>351.610998</v>
      </c>
      <c r="S14" s="240">
        <v>338.45403193999999</v>
      </c>
      <c r="T14" s="240">
        <v>352.73103900000001</v>
      </c>
      <c r="U14" s="240">
        <v>426.83728934999999</v>
      </c>
      <c r="V14" s="240">
        <v>400.89190194000003</v>
      </c>
      <c r="W14" s="240">
        <v>414.18733099999997</v>
      </c>
      <c r="X14" s="240">
        <v>352.94399484000002</v>
      </c>
      <c r="Y14" s="240">
        <v>345.92605333</v>
      </c>
      <c r="Z14" s="240">
        <v>455.46879741999999</v>
      </c>
      <c r="AA14" s="240">
        <v>458.16828709999999</v>
      </c>
      <c r="AB14" s="240">
        <v>432.33707285999998</v>
      </c>
      <c r="AC14" s="240">
        <v>367.11750999999998</v>
      </c>
      <c r="AD14" s="240">
        <v>348.468841</v>
      </c>
      <c r="AE14" s="240">
        <v>327.44820451999999</v>
      </c>
      <c r="AF14" s="240">
        <v>367.90510699999999</v>
      </c>
      <c r="AG14" s="240">
        <v>421.14253129000002</v>
      </c>
      <c r="AH14" s="240">
        <v>425.07486934999997</v>
      </c>
      <c r="AI14" s="240">
        <v>423.24494666999999</v>
      </c>
      <c r="AJ14" s="240">
        <v>376.98801871000001</v>
      </c>
      <c r="AK14" s="240">
        <v>337.14165532999999</v>
      </c>
      <c r="AL14" s="240">
        <v>419.31852935000001</v>
      </c>
      <c r="AM14" s="240">
        <v>436.87443999999999</v>
      </c>
      <c r="AN14" s="240">
        <v>392.56496213999998</v>
      </c>
      <c r="AO14" s="240">
        <v>358.32215645000002</v>
      </c>
      <c r="AP14" s="240">
        <v>341.08071933000002</v>
      </c>
      <c r="AQ14" s="240">
        <v>306.37971128999999</v>
      </c>
      <c r="AR14" s="240">
        <v>363.53222333000002</v>
      </c>
      <c r="AS14" s="240">
        <v>429.50379806000001</v>
      </c>
      <c r="AT14" s="240">
        <v>412.71263386999999</v>
      </c>
      <c r="AU14" s="240">
        <v>432.70383167</v>
      </c>
      <c r="AV14" s="240">
        <v>388.48682516000002</v>
      </c>
      <c r="AW14" s="240">
        <v>365.48784432999997</v>
      </c>
      <c r="AX14" s="240">
        <v>444.73903065000002</v>
      </c>
      <c r="AY14" s="240">
        <v>449.48178903000002</v>
      </c>
      <c r="AZ14" s="240">
        <v>399.90055447999998</v>
      </c>
      <c r="BA14" s="240">
        <v>369.12765581000002</v>
      </c>
      <c r="BB14" s="240">
        <v>327.88213266999998</v>
      </c>
      <c r="BC14" s="240">
        <v>308.89760000000001</v>
      </c>
      <c r="BD14" s="240">
        <v>364.31299999999999</v>
      </c>
      <c r="BE14" s="333">
        <v>411.54360000000003</v>
      </c>
      <c r="BF14" s="333">
        <v>420.03519999999997</v>
      </c>
      <c r="BG14" s="333">
        <v>411.00110000000001</v>
      </c>
      <c r="BH14" s="333">
        <v>365.87169999999998</v>
      </c>
      <c r="BI14" s="333">
        <v>360.22609999999997</v>
      </c>
      <c r="BJ14" s="333">
        <v>433.09730000000002</v>
      </c>
      <c r="BK14" s="333">
        <v>455.02170000000001</v>
      </c>
      <c r="BL14" s="333">
        <v>426.5111</v>
      </c>
      <c r="BM14" s="333">
        <v>376.08940000000001</v>
      </c>
      <c r="BN14" s="333">
        <v>339.70850000000002</v>
      </c>
      <c r="BO14" s="333">
        <v>315.44389999999999</v>
      </c>
      <c r="BP14" s="333">
        <v>354.57799999999997</v>
      </c>
      <c r="BQ14" s="333">
        <v>404.28919999999999</v>
      </c>
      <c r="BR14" s="333">
        <v>412.62419999999997</v>
      </c>
      <c r="BS14" s="333">
        <v>403.74290000000002</v>
      </c>
      <c r="BT14" s="333">
        <v>368.7303</v>
      </c>
      <c r="BU14" s="333">
        <v>363.03440000000001</v>
      </c>
      <c r="BV14" s="333">
        <v>433.82530000000003</v>
      </c>
    </row>
    <row r="15" spans="1:74" ht="11.1" customHeight="1" x14ac:dyDescent="0.2">
      <c r="A15" s="111" t="s">
        <v>851</v>
      </c>
      <c r="B15" s="205" t="s">
        <v>260</v>
      </c>
      <c r="C15" s="240">
        <v>15.709738065</v>
      </c>
      <c r="D15" s="240">
        <v>14.827552068999999</v>
      </c>
      <c r="E15" s="240">
        <v>13.608791612999999</v>
      </c>
      <c r="F15" s="240">
        <v>13.026585667000001</v>
      </c>
      <c r="G15" s="240">
        <v>12.093587419</v>
      </c>
      <c r="H15" s="240">
        <v>12.273623000000001</v>
      </c>
      <c r="I15" s="240">
        <v>12.374876129</v>
      </c>
      <c r="J15" s="240">
        <v>12.486296773999999</v>
      </c>
      <c r="K15" s="240">
        <v>12.299033</v>
      </c>
      <c r="L15" s="240">
        <v>12.866424839</v>
      </c>
      <c r="M15" s="240">
        <v>13.975391332999999</v>
      </c>
      <c r="N15" s="240">
        <v>15.126607419000001</v>
      </c>
      <c r="O15" s="240">
        <v>15.08727129</v>
      </c>
      <c r="P15" s="240">
        <v>13.594460357000001</v>
      </c>
      <c r="Q15" s="240">
        <v>12.977703870999999</v>
      </c>
      <c r="R15" s="240">
        <v>12.962614332999999</v>
      </c>
      <c r="S15" s="240">
        <v>12.16033</v>
      </c>
      <c r="T15" s="240">
        <v>11.675819667000001</v>
      </c>
      <c r="U15" s="240">
        <v>11.868890645</v>
      </c>
      <c r="V15" s="240">
        <v>12.077170000000001</v>
      </c>
      <c r="W15" s="240">
        <v>12.125565333000001</v>
      </c>
      <c r="X15" s="240">
        <v>12.564732580999999</v>
      </c>
      <c r="Y15" s="240">
        <v>13.123571332999999</v>
      </c>
      <c r="Z15" s="240">
        <v>14.733159677</v>
      </c>
      <c r="AA15" s="240">
        <v>14.608471935000001</v>
      </c>
      <c r="AB15" s="240">
        <v>13.751063929000001</v>
      </c>
      <c r="AC15" s="240">
        <v>12.977654515999999</v>
      </c>
      <c r="AD15" s="240">
        <v>11.829851333000001</v>
      </c>
      <c r="AE15" s="240">
        <v>11.413808387</v>
      </c>
      <c r="AF15" s="240">
        <v>11.586983667</v>
      </c>
      <c r="AG15" s="240">
        <v>11.887260323</v>
      </c>
      <c r="AH15" s="240">
        <v>12.08483</v>
      </c>
      <c r="AI15" s="240">
        <v>12.230372666999999</v>
      </c>
      <c r="AJ15" s="240">
        <v>12.990402581</v>
      </c>
      <c r="AK15" s="240">
        <v>13.182647666999999</v>
      </c>
      <c r="AL15" s="240">
        <v>13.633009032</v>
      </c>
      <c r="AM15" s="240">
        <v>14.016657742</v>
      </c>
      <c r="AN15" s="240">
        <v>13.672258571</v>
      </c>
      <c r="AO15" s="240">
        <v>12.393661613000001</v>
      </c>
      <c r="AP15" s="240">
        <v>12.005730667</v>
      </c>
      <c r="AQ15" s="240">
        <v>11.06148</v>
      </c>
      <c r="AR15" s="240">
        <v>11.454654667</v>
      </c>
      <c r="AS15" s="240">
        <v>12.426552580999999</v>
      </c>
      <c r="AT15" s="240">
        <v>12.851302581000001</v>
      </c>
      <c r="AU15" s="240">
        <v>13.421446667</v>
      </c>
      <c r="AV15" s="240">
        <v>12.671889676999999</v>
      </c>
      <c r="AW15" s="240">
        <v>13.605139333</v>
      </c>
      <c r="AX15" s="240">
        <v>14.449762581</v>
      </c>
      <c r="AY15" s="240">
        <v>14.11822871</v>
      </c>
      <c r="AZ15" s="240">
        <v>12.960409654999999</v>
      </c>
      <c r="BA15" s="240">
        <v>11.901857097000001</v>
      </c>
      <c r="BB15" s="240">
        <v>11.901756000000001</v>
      </c>
      <c r="BC15" s="240">
        <v>10.950240000000001</v>
      </c>
      <c r="BD15" s="240">
        <v>11.94224</v>
      </c>
      <c r="BE15" s="333">
        <v>12.539899999999999</v>
      </c>
      <c r="BF15" s="333">
        <v>12.78889</v>
      </c>
      <c r="BG15" s="333">
        <v>12.88049</v>
      </c>
      <c r="BH15" s="333">
        <v>12.526479999999999</v>
      </c>
      <c r="BI15" s="333">
        <v>13.349489999999999</v>
      </c>
      <c r="BJ15" s="333">
        <v>13.635899999999999</v>
      </c>
      <c r="BK15" s="333">
        <v>13.97185</v>
      </c>
      <c r="BL15" s="333">
        <v>13.16628</v>
      </c>
      <c r="BM15" s="333">
        <v>12.012269999999999</v>
      </c>
      <c r="BN15" s="333">
        <v>11.576890000000001</v>
      </c>
      <c r="BO15" s="333">
        <v>10.874359999999999</v>
      </c>
      <c r="BP15" s="333">
        <v>12.05139</v>
      </c>
      <c r="BQ15" s="333">
        <v>12.289009999999999</v>
      </c>
      <c r="BR15" s="333">
        <v>12.53308</v>
      </c>
      <c r="BS15" s="333">
        <v>12.622909999999999</v>
      </c>
      <c r="BT15" s="333">
        <v>12.487909999999999</v>
      </c>
      <c r="BU15" s="333">
        <v>13.308389999999999</v>
      </c>
      <c r="BV15" s="333">
        <v>13.435600000000001</v>
      </c>
    </row>
    <row r="16" spans="1:74" ht="11.1" customHeight="1" x14ac:dyDescent="0.2">
      <c r="A16" s="111" t="s">
        <v>852</v>
      </c>
      <c r="B16" s="205" t="s">
        <v>595</v>
      </c>
      <c r="C16" s="240">
        <v>4060.6930118999999</v>
      </c>
      <c r="D16" s="240">
        <v>3723.2881883</v>
      </c>
      <c r="E16" s="240">
        <v>3205.2156697</v>
      </c>
      <c r="F16" s="240">
        <v>2936.7736519999999</v>
      </c>
      <c r="G16" s="240">
        <v>3254.6812058</v>
      </c>
      <c r="H16" s="240">
        <v>4097.8043799999996</v>
      </c>
      <c r="I16" s="240">
        <v>4986.4216468000004</v>
      </c>
      <c r="J16" s="240">
        <v>4772.2916980999998</v>
      </c>
      <c r="K16" s="240">
        <v>3961.0447343000001</v>
      </c>
      <c r="L16" s="240">
        <v>3118.3688189999998</v>
      </c>
      <c r="M16" s="240">
        <v>3238.5077323</v>
      </c>
      <c r="N16" s="240">
        <v>3683.4710365000001</v>
      </c>
      <c r="O16" s="240">
        <v>4251.1237797000003</v>
      </c>
      <c r="P16" s="240">
        <v>4039.7816238999999</v>
      </c>
      <c r="Q16" s="240">
        <v>3616.0234031999998</v>
      </c>
      <c r="R16" s="240">
        <v>3184.6950256999999</v>
      </c>
      <c r="S16" s="240">
        <v>3070.6967152000002</v>
      </c>
      <c r="T16" s="240">
        <v>3932.7368783000002</v>
      </c>
      <c r="U16" s="240">
        <v>4640.47577</v>
      </c>
      <c r="V16" s="240">
        <v>4453.7119216000001</v>
      </c>
      <c r="W16" s="240">
        <v>4047.3071943</v>
      </c>
      <c r="X16" s="240">
        <v>3190.0972519000002</v>
      </c>
      <c r="Y16" s="240">
        <v>3263.4671979999998</v>
      </c>
      <c r="Z16" s="240">
        <v>4160.1955105999996</v>
      </c>
      <c r="AA16" s="240">
        <v>4726.1755597000001</v>
      </c>
      <c r="AB16" s="240">
        <v>4588.4056442999999</v>
      </c>
      <c r="AC16" s="240">
        <v>3684.9291754999999</v>
      </c>
      <c r="AD16" s="240">
        <v>3076.3238342999998</v>
      </c>
      <c r="AE16" s="240">
        <v>3087.9602519</v>
      </c>
      <c r="AF16" s="240">
        <v>3934.9678933</v>
      </c>
      <c r="AG16" s="240">
        <v>4420.2570794000003</v>
      </c>
      <c r="AH16" s="240">
        <v>4381.6063428999996</v>
      </c>
      <c r="AI16" s="240">
        <v>4024.7115816999999</v>
      </c>
      <c r="AJ16" s="240">
        <v>3162.5058660999998</v>
      </c>
      <c r="AK16" s="240">
        <v>3316.1923692999999</v>
      </c>
      <c r="AL16" s="240">
        <v>3896.7941989999999</v>
      </c>
      <c r="AM16" s="240">
        <v>4436.4961525999997</v>
      </c>
      <c r="AN16" s="240">
        <v>4420.6226396000002</v>
      </c>
      <c r="AO16" s="240">
        <v>3769.8535284</v>
      </c>
      <c r="AP16" s="240">
        <v>2997.5419597</v>
      </c>
      <c r="AQ16" s="240">
        <v>3060.1054932000002</v>
      </c>
      <c r="AR16" s="240">
        <v>3997.5261673</v>
      </c>
      <c r="AS16" s="240">
        <v>4690.9101129000001</v>
      </c>
      <c r="AT16" s="240">
        <v>4648.0864668000004</v>
      </c>
      <c r="AU16" s="240">
        <v>4166.4150719999998</v>
      </c>
      <c r="AV16" s="240">
        <v>3196.0093081</v>
      </c>
      <c r="AW16" s="240">
        <v>3079.4411497000001</v>
      </c>
      <c r="AX16" s="240">
        <v>3581.7180594000001</v>
      </c>
      <c r="AY16" s="240">
        <v>4218.0725586999997</v>
      </c>
      <c r="AZ16" s="240">
        <v>3997.0085958999998</v>
      </c>
      <c r="BA16" s="240">
        <v>3228.5947157999999</v>
      </c>
      <c r="BB16" s="240">
        <v>2934.4919789999999</v>
      </c>
      <c r="BC16" s="240">
        <v>2999.7060000000001</v>
      </c>
      <c r="BD16" s="240">
        <v>4069.2539999999999</v>
      </c>
      <c r="BE16" s="333">
        <v>4800.4059999999999</v>
      </c>
      <c r="BF16" s="333">
        <v>4790.12</v>
      </c>
      <c r="BG16" s="333">
        <v>4139.6329999999998</v>
      </c>
      <c r="BH16" s="333">
        <v>3168.8130000000001</v>
      </c>
      <c r="BI16" s="333">
        <v>3155.1</v>
      </c>
      <c r="BJ16" s="333">
        <v>3989.6579999999999</v>
      </c>
      <c r="BK16" s="333">
        <v>4462.8919999999998</v>
      </c>
      <c r="BL16" s="333">
        <v>4288.2439999999997</v>
      </c>
      <c r="BM16" s="333">
        <v>3451.6979999999999</v>
      </c>
      <c r="BN16" s="333">
        <v>3016.5189999999998</v>
      </c>
      <c r="BO16" s="333">
        <v>3062.3229999999999</v>
      </c>
      <c r="BP16" s="333">
        <v>3993.2710000000002</v>
      </c>
      <c r="BQ16" s="333">
        <v>4703.6589999999997</v>
      </c>
      <c r="BR16" s="333">
        <v>4693.6949999999997</v>
      </c>
      <c r="BS16" s="333">
        <v>4057.154</v>
      </c>
      <c r="BT16" s="333">
        <v>3194.904</v>
      </c>
      <c r="BU16" s="333">
        <v>3181.2579999999998</v>
      </c>
      <c r="BV16" s="333">
        <v>4067.9870000000001</v>
      </c>
    </row>
    <row r="17" spans="1:74" ht="11.1" customHeight="1" x14ac:dyDescent="0.2">
      <c r="A17" s="111"/>
      <c r="B17" s="113" t="s">
        <v>12</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372"/>
      <c r="BF17" s="372"/>
      <c r="BG17" s="372"/>
      <c r="BH17" s="372"/>
      <c r="BI17" s="372"/>
      <c r="BJ17" s="372"/>
      <c r="BK17" s="372"/>
      <c r="BL17" s="372"/>
      <c r="BM17" s="372"/>
      <c r="BN17" s="372"/>
      <c r="BO17" s="372"/>
      <c r="BP17" s="372"/>
      <c r="BQ17" s="372"/>
      <c r="BR17" s="372"/>
      <c r="BS17" s="372"/>
      <c r="BT17" s="372"/>
      <c r="BU17" s="372"/>
      <c r="BV17" s="372"/>
    </row>
    <row r="18" spans="1:74" ht="11.1" customHeight="1" x14ac:dyDescent="0.2">
      <c r="A18" s="111" t="s">
        <v>830</v>
      </c>
      <c r="B18" s="205" t="s">
        <v>587</v>
      </c>
      <c r="C18" s="240">
        <v>121.17536968</v>
      </c>
      <c r="D18" s="240">
        <v>122.34079482999999</v>
      </c>
      <c r="E18" s="240">
        <v>115.14768934999999</v>
      </c>
      <c r="F18" s="240">
        <v>112.86697767</v>
      </c>
      <c r="G18" s="240">
        <v>113.82070581000001</v>
      </c>
      <c r="H18" s="240">
        <v>128.93126899999999</v>
      </c>
      <c r="I18" s="240">
        <v>137.21537065000001</v>
      </c>
      <c r="J18" s="240">
        <v>141.94545902999999</v>
      </c>
      <c r="K18" s="240">
        <v>128.00853867000001</v>
      </c>
      <c r="L18" s="240">
        <v>116.56172773999999</v>
      </c>
      <c r="M18" s="240">
        <v>114.80363233</v>
      </c>
      <c r="N18" s="240">
        <v>117.94114484000001</v>
      </c>
      <c r="O18" s="240">
        <v>121.66158097</v>
      </c>
      <c r="P18" s="240">
        <v>128.24930286</v>
      </c>
      <c r="Q18" s="240">
        <v>115.15265515999999</v>
      </c>
      <c r="R18" s="240">
        <v>113.477402</v>
      </c>
      <c r="S18" s="240">
        <v>112.58502355</v>
      </c>
      <c r="T18" s="240">
        <v>129.38792333000001</v>
      </c>
      <c r="U18" s="240">
        <v>144.28486290000001</v>
      </c>
      <c r="V18" s="240">
        <v>132.40741097</v>
      </c>
      <c r="W18" s="240">
        <v>128.74512999999999</v>
      </c>
      <c r="X18" s="240">
        <v>116.20013032</v>
      </c>
      <c r="Y18" s="240">
        <v>115.42608199999999</v>
      </c>
      <c r="Z18" s="240">
        <v>120.16625387000001</v>
      </c>
      <c r="AA18" s="240">
        <v>148.98061709999999</v>
      </c>
      <c r="AB18" s="240">
        <v>157.35917499999999</v>
      </c>
      <c r="AC18" s="240">
        <v>141.01019805999999</v>
      </c>
      <c r="AD18" s="240">
        <v>135.61142067</v>
      </c>
      <c r="AE18" s="240">
        <v>132.45211774000001</v>
      </c>
      <c r="AF18" s="240">
        <v>147.85438866999999</v>
      </c>
      <c r="AG18" s="240">
        <v>159.52501355000001</v>
      </c>
      <c r="AH18" s="240">
        <v>150.20056581</v>
      </c>
      <c r="AI18" s="240">
        <v>155.35405299999999</v>
      </c>
      <c r="AJ18" s="240">
        <v>139.15450419000001</v>
      </c>
      <c r="AK18" s="240">
        <v>139.55467967000001</v>
      </c>
      <c r="AL18" s="240">
        <v>139.9590771</v>
      </c>
      <c r="AM18" s="240">
        <v>145.85926581000001</v>
      </c>
      <c r="AN18" s="240">
        <v>156.75633429000001</v>
      </c>
      <c r="AO18" s="240">
        <v>140.75126065000001</v>
      </c>
      <c r="AP18" s="240">
        <v>136.95484432999999</v>
      </c>
      <c r="AQ18" s="240">
        <v>130.93534097</v>
      </c>
      <c r="AR18" s="240">
        <v>149.59186299999999</v>
      </c>
      <c r="AS18" s="240">
        <v>158.89019193999999</v>
      </c>
      <c r="AT18" s="240">
        <v>160.52410452000001</v>
      </c>
      <c r="AU18" s="240">
        <v>158.54868232999999</v>
      </c>
      <c r="AV18" s="240">
        <v>139.44242968</v>
      </c>
      <c r="AW18" s="240">
        <v>134.25205800000001</v>
      </c>
      <c r="AX18" s="240">
        <v>136.13836194000001</v>
      </c>
      <c r="AY18" s="240">
        <v>144.50499805999999</v>
      </c>
      <c r="AZ18" s="240">
        <v>143.41465758999999</v>
      </c>
      <c r="BA18" s="240">
        <v>136.03605934999999</v>
      </c>
      <c r="BB18" s="240">
        <v>133.116591</v>
      </c>
      <c r="BC18" s="240">
        <v>125.9871</v>
      </c>
      <c r="BD18" s="240">
        <v>148.18279999999999</v>
      </c>
      <c r="BE18" s="333">
        <v>162.09</v>
      </c>
      <c r="BF18" s="333">
        <v>157.84289999999999</v>
      </c>
      <c r="BG18" s="333">
        <v>153.00129999999999</v>
      </c>
      <c r="BH18" s="333">
        <v>138.1687</v>
      </c>
      <c r="BI18" s="333">
        <v>135.59010000000001</v>
      </c>
      <c r="BJ18" s="333">
        <v>139.1191</v>
      </c>
      <c r="BK18" s="333">
        <v>142.75980000000001</v>
      </c>
      <c r="BL18" s="333">
        <v>149.13679999999999</v>
      </c>
      <c r="BM18" s="333">
        <v>136.01689999999999</v>
      </c>
      <c r="BN18" s="333">
        <v>129.87819999999999</v>
      </c>
      <c r="BO18" s="333">
        <v>127.6917</v>
      </c>
      <c r="BP18" s="333">
        <v>145.59639999999999</v>
      </c>
      <c r="BQ18" s="333">
        <v>160.30699999999999</v>
      </c>
      <c r="BR18" s="333">
        <v>156.10659999999999</v>
      </c>
      <c r="BS18" s="333">
        <v>151.31829999999999</v>
      </c>
      <c r="BT18" s="333">
        <v>137.75409999999999</v>
      </c>
      <c r="BU18" s="333">
        <v>135.1833</v>
      </c>
      <c r="BV18" s="333">
        <v>138.70169999999999</v>
      </c>
    </row>
    <row r="19" spans="1:74" ht="11.1" customHeight="1" x14ac:dyDescent="0.2">
      <c r="A19" s="111" t="s">
        <v>831</v>
      </c>
      <c r="B19" s="187" t="s">
        <v>621</v>
      </c>
      <c r="C19" s="240">
        <v>420.43081934999998</v>
      </c>
      <c r="D19" s="240">
        <v>430.75792138000003</v>
      </c>
      <c r="E19" s="240">
        <v>401.14368483999999</v>
      </c>
      <c r="F19" s="240">
        <v>396.63724200000001</v>
      </c>
      <c r="G19" s="240">
        <v>404.56319903000002</v>
      </c>
      <c r="H19" s="240">
        <v>451.12987399999997</v>
      </c>
      <c r="I19" s="240">
        <v>491.90100774000001</v>
      </c>
      <c r="J19" s="240">
        <v>486.65346935000002</v>
      </c>
      <c r="K19" s="240">
        <v>467.32315533000002</v>
      </c>
      <c r="L19" s="240">
        <v>405.81300871000002</v>
      </c>
      <c r="M19" s="240">
        <v>393.58854366999998</v>
      </c>
      <c r="N19" s="240">
        <v>406.45816096999999</v>
      </c>
      <c r="O19" s="240">
        <v>418.31679322999997</v>
      </c>
      <c r="P19" s="240">
        <v>459.29675714000001</v>
      </c>
      <c r="Q19" s="240">
        <v>407.88747031999998</v>
      </c>
      <c r="R19" s="240">
        <v>396.69394667</v>
      </c>
      <c r="S19" s="240">
        <v>395.88177096999999</v>
      </c>
      <c r="T19" s="240">
        <v>450.19736733000002</v>
      </c>
      <c r="U19" s="240">
        <v>492.57097806000002</v>
      </c>
      <c r="V19" s="240">
        <v>475.86944387</v>
      </c>
      <c r="W19" s="240">
        <v>454.97562467</v>
      </c>
      <c r="X19" s="240">
        <v>409.21728612999999</v>
      </c>
      <c r="Y19" s="240">
        <v>406.12466899999998</v>
      </c>
      <c r="Z19" s="240">
        <v>420.20372806</v>
      </c>
      <c r="AA19" s="240">
        <v>437.55661709999998</v>
      </c>
      <c r="AB19" s="240">
        <v>470.79638535999999</v>
      </c>
      <c r="AC19" s="240">
        <v>424.89121516</v>
      </c>
      <c r="AD19" s="240">
        <v>404.12835667000002</v>
      </c>
      <c r="AE19" s="240">
        <v>395.16462483999999</v>
      </c>
      <c r="AF19" s="240">
        <v>444.72388367000002</v>
      </c>
      <c r="AG19" s="240">
        <v>478.48258128999998</v>
      </c>
      <c r="AH19" s="240">
        <v>455.66055581000001</v>
      </c>
      <c r="AI19" s="240">
        <v>456.00898833000002</v>
      </c>
      <c r="AJ19" s="240">
        <v>408.23757354999998</v>
      </c>
      <c r="AK19" s="240">
        <v>403.47341999999998</v>
      </c>
      <c r="AL19" s="240">
        <v>419.69982613000002</v>
      </c>
      <c r="AM19" s="240">
        <v>433.42075806000003</v>
      </c>
      <c r="AN19" s="240">
        <v>471.76774856999998</v>
      </c>
      <c r="AO19" s="240">
        <v>429.01116452000002</v>
      </c>
      <c r="AP19" s="240">
        <v>399.70400132999998</v>
      </c>
      <c r="AQ19" s="240">
        <v>405.59752871000001</v>
      </c>
      <c r="AR19" s="240">
        <v>444.92879533000001</v>
      </c>
      <c r="AS19" s="240">
        <v>474.30771871000002</v>
      </c>
      <c r="AT19" s="240">
        <v>480.25961774000001</v>
      </c>
      <c r="AU19" s="240">
        <v>478.05760700000002</v>
      </c>
      <c r="AV19" s="240">
        <v>407.40734967999998</v>
      </c>
      <c r="AW19" s="240">
        <v>400.21551733000001</v>
      </c>
      <c r="AX19" s="240">
        <v>405.58908676999999</v>
      </c>
      <c r="AY19" s="240">
        <v>425.59191355000002</v>
      </c>
      <c r="AZ19" s="240">
        <v>442.45475897</v>
      </c>
      <c r="BA19" s="240">
        <v>406.15070419</v>
      </c>
      <c r="BB19" s="240">
        <v>387.97068132999999</v>
      </c>
      <c r="BC19" s="240">
        <v>394.94929999999999</v>
      </c>
      <c r="BD19" s="240">
        <v>436.43299999999999</v>
      </c>
      <c r="BE19" s="333">
        <v>488.20310000000001</v>
      </c>
      <c r="BF19" s="333">
        <v>478.1583</v>
      </c>
      <c r="BG19" s="333">
        <v>465.36989999999997</v>
      </c>
      <c r="BH19" s="333">
        <v>407.57569999999998</v>
      </c>
      <c r="BI19" s="333">
        <v>398.86470000000003</v>
      </c>
      <c r="BJ19" s="333">
        <v>411.6619</v>
      </c>
      <c r="BK19" s="333">
        <v>425.10219999999998</v>
      </c>
      <c r="BL19" s="333">
        <v>453.25240000000002</v>
      </c>
      <c r="BM19" s="333">
        <v>411.88639999999998</v>
      </c>
      <c r="BN19" s="333">
        <v>393.01069999999999</v>
      </c>
      <c r="BO19" s="333">
        <v>394.61169999999998</v>
      </c>
      <c r="BP19" s="333">
        <v>443.10660000000001</v>
      </c>
      <c r="BQ19" s="333">
        <v>486.73849999999999</v>
      </c>
      <c r="BR19" s="333">
        <v>476.72379999999998</v>
      </c>
      <c r="BS19" s="333">
        <v>463.97370000000001</v>
      </c>
      <c r="BT19" s="333">
        <v>409.20600000000002</v>
      </c>
      <c r="BU19" s="333">
        <v>400.46019999999999</v>
      </c>
      <c r="BV19" s="333">
        <v>413.30849999999998</v>
      </c>
    </row>
    <row r="20" spans="1:74" ht="11.1" customHeight="1" x14ac:dyDescent="0.2">
      <c r="A20" s="111" t="s">
        <v>835</v>
      </c>
      <c r="B20" s="205" t="s">
        <v>588</v>
      </c>
      <c r="C20" s="240">
        <v>489.35812644999999</v>
      </c>
      <c r="D20" s="240">
        <v>486.45177034</v>
      </c>
      <c r="E20" s="240">
        <v>464.05602613000002</v>
      </c>
      <c r="F20" s="240">
        <v>454.102664</v>
      </c>
      <c r="G20" s="240">
        <v>493.46835226000002</v>
      </c>
      <c r="H20" s="240">
        <v>547.78199099999995</v>
      </c>
      <c r="I20" s="240">
        <v>592.92763484</v>
      </c>
      <c r="J20" s="240">
        <v>554.04741548000004</v>
      </c>
      <c r="K20" s="240">
        <v>501.41870232999997</v>
      </c>
      <c r="L20" s="240">
        <v>488.00777613000002</v>
      </c>
      <c r="M20" s="240">
        <v>462.18000032999998</v>
      </c>
      <c r="N20" s="240">
        <v>474.95253613</v>
      </c>
      <c r="O20" s="240">
        <v>492.43371934999999</v>
      </c>
      <c r="P20" s="240">
        <v>501.00304499999999</v>
      </c>
      <c r="Q20" s="240">
        <v>478.95183742</v>
      </c>
      <c r="R20" s="240">
        <v>462.29001499999998</v>
      </c>
      <c r="S20" s="240">
        <v>481.00742613</v>
      </c>
      <c r="T20" s="240">
        <v>523.20800267000004</v>
      </c>
      <c r="U20" s="240">
        <v>549.60299902999998</v>
      </c>
      <c r="V20" s="240">
        <v>546.10239903000002</v>
      </c>
      <c r="W20" s="240">
        <v>513.25072899999998</v>
      </c>
      <c r="X20" s="240">
        <v>490.29091484000003</v>
      </c>
      <c r="Y20" s="240">
        <v>470.82496900000001</v>
      </c>
      <c r="Z20" s="240">
        <v>499.77752161000001</v>
      </c>
      <c r="AA20" s="240">
        <v>523.78030032000004</v>
      </c>
      <c r="AB20" s="240">
        <v>519.17550714000004</v>
      </c>
      <c r="AC20" s="240">
        <v>488.84558386999998</v>
      </c>
      <c r="AD20" s="240">
        <v>458.35539799999998</v>
      </c>
      <c r="AE20" s="240">
        <v>474.85867129000002</v>
      </c>
      <c r="AF20" s="240">
        <v>536.29964932999997</v>
      </c>
      <c r="AG20" s="240">
        <v>527.39555226000004</v>
      </c>
      <c r="AH20" s="240">
        <v>538.24536129000001</v>
      </c>
      <c r="AI20" s="240">
        <v>507.49825167</v>
      </c>
      <c r="AJ20" s="240">
        <v>474.22672387</v>
      </c>
      <c r="AK20" s="240">
        <v>479.68170333</v>
      </c>
      <c r="AL20" s="240">
        <v>484.52318774000003</v>
      </c>
      <c r="AM20" s="240">
        <v>512.53882161000001</v>
      </c>
      <c r="AN20" s="240">
        <v>531.02512000000002</v>
      </c>
      <c r="AO20" s="240">
        <v>486.77321805999998</v>
      </c>
      <c r="AP20" s="240">
        <v>458.03369600000002</v>
      </c>
      <c r="AQ20" s="240">
        <v>485.85310257999998</v>
      </c>
      <c r="AR20" s="240">
        <v>524.84659733000001</v>
      </c>
      <c r="AS20" s="240">
        <v>553.68661323000003</v>
      </c>
      <c r="AT20" s="240">
        <v>543.47368581000001</v>
      </c>
      <c r="AU20" s="240">
        <v>533.08166332999997</v>
      </c>
      <c r="AV20" s="240">
        <v>476.39669871000001</v>
      </c>
      <c r="AW20" s="240">
        <v>466.06994600000002</v>
      </c>
      <c r="AX20" s="240">
        <v>469.98398257999997</v>
      </c>
      <c r="AY20" s="240">
        <v>501.61993065000001</v>
      </c>
      <c r="AZ20" s="240">
        <v>496.87231931000002</v>
      </c>
      <c r="BA20" s="240">
        <v>469.27651257999997</v>
      </c>
      <c r="BB20" s="240">
        <v>462.38267266999998</v>
      </c>
      <c r="BC20" s="240">
        <v>481.91500000000002</v>
      </c>
      <c r="BD20" s="240">
        <v>535.99180000000001</v>
      </c>
      <c r="BE20" s="333">
        <v>588.41650000000004</v>
      </c>
      <c r="BF20" s="333">
        <v>573.02459999999996</v>
      </c>
      <c r="BG20" s="333">
        <v>534.56659999999999</v>
      </c>
      <c r="BH20" s="333">
        <v>488.71170000000001</v>
      </c>
      <c r="BI20" s="333">
        <v>475.95589999999999</v>
      </c>
      <c r="BJ20" s="333">
        <v>488.35559999999998</v>
      </c>
      <c r="BK20" s="333">
        <v>506.6891</v>
      </c>
      <c r="BL20" s="333">
        <v>511.07069999999999</v>
      </c>
      <c r="BM20" s="333">
        <v>481.31619999999998</v>
      </c>
      <c r="BN20" s="333">
        <v>468.94060000000002</v>
      </c>
      <c r="BO20" s="333">
        <v>495.86149999999998</v>
      </c>
      <c r="BP20" s="333">
        <v>545.92160000000001</v>
      </c>
      <c r="BQ20" s="333">
        <v>591.92809999999997</v>
      </c>
      <c r="BR20" s="333">
        <v>576.44529999999997</v>
      </c>
      <c r="BS20" s="333">
        <v>537.76030000000003</v>
      </c>
      <c r="BT20" s="333">
        <v>494.07679999999999</v>
      </c>
      <c r="BU20" s="333">
        <v>481.1798</v>
      </c>
      <c r="BV20" s="333">
        <v>493.71530000000001</v>
      </c>
    </row>
    <row r="21" spans="1:74" ht="11.1" customHeight="1" x14ac:dyDescent="0.2">
      <c r="A21" s="111" t="s">
        <v>836</v>
      </c>
      <c r="B21" s="205" t="s">
        <v>589</v>
      </c>
      <c r="C21" s="240">
        <v>260.30461451999997</v>
      </c>
      <c r="D21" s="240">
        <v>267.16681</v>
      </c>
      <c r="E21" s="240">
        <v>248.22696194</v>
      </c>
      <c r="F21" s="240">
        <v>252.25254967000001</v>
      </c>
      <c r="G21" s="240">
        <v>264.69963710000002</v>
      </c>
      <c r="H21" s="240">
        <v>293.06220000000002</v>
      </c>
      <c r="I21" s="240">
        <v>320.23002031999999</v>
      </c>
      <c r="J21" s="240">
        <v>299.00358806000003</v>
      </c>
      <c r="K21" s="240">
        <v>277.97062933000001</v>
      </c>
      <c r="L21" s="240">
        <v>262.48598290000001</v>
      </c>
      <c r="M21" s="240">
        <v>255.227643</v>
      </c>
      <c r="N21" s="240">
        <v>262.43383096999997</v>
      </c>
      <c r="O21" s="240">
        <v>271.41328193999999</v>
      </c>
      <c r="P21" s="240">
        <v>279.88708429000002</v>
      </c>
      <c r="Q21" s="240">
        <v>261.84168258</v>
      </c>
      <c r="R21" s="240">
        <v>256.84903632999999</v>
      </c>
      <c r="S21" s="240">
        <v>257.85399805999998</v>
      </c>
      <c r="T21" s="240">
        <v>283.24045833000002</v>
      </c>
      <c r="U21" s="240">
        <v>298.08888903000002</v>
      </c>
      <c r="V21" s="240">
        <v>304.72591419000003</v>
      </c>
      <c r="W21" s="240">
        <v>291.31472200000002</v>
      </c>
      <c r="X21" s="240">
        <v>266.92707258000002</v>
      </c>
      <c r="Y21" s="240">
        <v>269.60146233</v>
      </c>
      <c r="Z21" s="240">
        <v>278.28326709999999</v>
      </c>
      <c r="AA21" s="240">
        <v>284.77835484000002</v>
      </c>
      <c r="AB21" s="240">
        <v>292.39871036</v>
      </c>
      <c r="AC21" s="240">
        <v>263.87892452</v>
      </c>
      <c r="AD21" s="240">
        <v>253.20446867000001</v>
      </c>
      <c r="AE21" s="240">
        <v>261.00004774000001</v>
      </c>
      <c r="AF21" s="240">
        <v>287.40642333</v>
      </c>
      <c r="AG21" s="240">
        <v>290.34049677000002</v>
      </c>
      <c r="AH21" s="240">
        <v>303.61049516000003</v>
      </c>
      <c r="AI21" s="240">
        <v>279.52962600000001</v>
      </c>
      <c r="AJ21" s="240">
        <v>258.90791387000002</v>
      </c>
      <c r="AK21" s="240">
        <v>268.72248232999999</v>
      </c>
      <c r="AL21" s="240">
        <v>268.55554483999998</v>
      </c>
      <c r="AM21" s="240">
        <v>285.49756289999999</v>
      </c>
      <c r="AN21" s="240">
        <v>295.19849356999998</v>
      </c>
      <c r="AO21" s="240">
        <v>264.69514064999998</v>
      </c>
      <c r="AP21" s="240">
        <v>255.24924267</v>
      </c>
      <c r="AQ21" s="240">
        <v>260.02126548000001</v>
      </c>
      <c r="AR21" s="240">
        <v>292.33982200000003</v>
      </c>
      <c r="AS21" s="240">
        <v>311.58811709999998</v>
      </c>
      <c r="AT21" s="240">
        <v>303.32556645</v>
      </c>
      <c r="AU21" s="240">
        <v>300.51413600000001</v>
      </c>
      <c r="AV21" s="240">
        <v>263.22028710000001</v>
      </c>
      <c r="AW21" s="240">
        <v>264.74895167</v>
      </c>
      <c r="AX21" s="240">
        <v>266.59407484000002</v>
      </c>
      <c r="AY21" s="240">
        <v>279.53029967999998</v>
      </c>
      <c r="AZ21" s="240">
        <v>278.71963345</v>
      </c>
      <c r="BA21" s="240">
        <v>257.32827773999998</v>
      </c>
      <c r="BB21" s="240">
        <v>252.14370066999999</v>
      </c>
      <c r="BC21" s="240">
        <v>258.5926</v>
      </c>
      <c r="BD21" s="240">
        <v>297.90249999999997</v>
      </c>
      <c r="BE21" s="333">
        <v>322.35129999999998</v>
      </c>
      <c r="BF21" s="333">
        <v>318.62400000000002</v>
      </c>
      <c r="BG21" s="333">
        <v>299.4461</v>
      </c>
      <c r="BH21" s="333">
        <v>274.2484</v>
      </c>
      <c r="BI21" s="333">
        <v>274.12490000000003</v>
      </c>
      <c r="BJ21" s="333">
        <v>279.32190000000003</v>
      </c>
      <c r="BK21" s="333">
        <v>282.80650000000003</v>
      </c>
      <c r="BL21" s="333">
        <v>291.45979999999997</v>
      </c>
      <c r="BM21" s="333">
        <v>266.66140000000001</v>
      </c>
      <c r="BN21" s="333">
        <v>257.28550000000001</v>
      </c>
      <c r="BO21" s="333">
        <v>263.8449</v>
      </c>
      <c r="BP21" s="333">
        <v>294.02780000000001</v>
      </c>
      <c r="BQ21" s="333">
        <v>325.89269999999999</v>
      </c>
      <c r="BR21" s="333">
        <v>322.12400000000002</v>
      </c>
      <c r="BS21" s="333">
        <v>302.7355</v>
      </c>
      <c r="BT21" s="333">
        <v>278.084</v>
      </c>
      <c r="BU21" s="333">
        <v>277.95819999999998</v>
      </c>
      <c r="BV21" s="333">
        <v>283.22770000000003</v>
      </c>
    </row>
    <row r="22" spans="1:74" ht="11.1" customHeight="1" x14ac:dyDescent="0.2">
      <c r="A22" s="111" t="s">
        <v>837</v>
      </c>
      <c r="B22" s="205" t="s">
        <v>590</v>
      </c>
      <c r="C22" s="240">
        <v>765.19209322999995</v>
      </c>
      <c r="D22" s="240">
        <v>774.77408965999996</v>
      </c>
      <c r="E22" s="240">
        <v>747.70077805999995</v>
      </c>
      <c r="F22" s="240">
        <v>787.84115233</v>
      </c>
      <c r="G22" s="240">
        <v>844.25496773999998</v>
      </c>
      <c r="H22" s="240">
        <v>909.82347332999996</v>
      </c>
      <c r="I22" s="240">
        <v>953.25775032000001</v>
      </c>
      <c r="J22" s="240">
        <v>942.62725967999995</v>
      </c>
      <c r="K22" s="240">
        <v>886.80986667000002</v>
      </c>
      <c r="L22" s="240">
        <v>803.16175065000004</v>
      </c>
      <c r="M22" s="240">
        <v>774.76705067</v>
      </c>
      <c r="N22" s="240">
        <v>752.62756709999996</v>
      </c>
      <c r="O22" s="240">
        <v>775.42654871000002</v>
      </c>
      <c r="P22" s="240">
        <v>804.18120213999998</v>
      </c>
      <c r="Q22" s="240">
        <v>762.61200386999997</v>
      </c>
      <c r="R22" s="240">
        <v>758.42991832999996</v>
      </c>
      <c r="S22" s="240">
        <v>819.30703000000005</v>
      </c>
      <c r="T22" s="240">
        <v>915.65530966999995</v>
      </c>
      <c r="U22" s="240">
        <v>931.79958741999997</v>
      </c>
      <c r="V22" s="240">
        <v>925.26262644999997</v>
      </c>
      <c r="W22" s="240">
        <v>890.48349332999999</v>
      </c>
      <c r="X22" s="240">
        <v>824.16336290000004</v>
      </c>
      <c r="Y22" s="240">
        <v>791.24262767000005</v>
      </c>
      <c r="Z22" s="240">
        <v>775.70503097000005</v>
      </c>
      <c r="AA22" s="240">
        <v>834.66054902999997</v>
      </c>
      <c r="AB22" s="240">
        <v>800.97664856999995</v>
      </c>
      <c r="AC22" s="240">
        <v>776.24741871000003</v>
      </c>
      <c r="AD22" s="240">
        <v>774.52108899999996</v>
      </c>
      <c r="AE22" s="240">
        <v>833.53045386999997</v>
      </c>
      <c r="AF22" s="240">
        <v>920.65165366999997</v>
      </c>
      <c r="AG22" s="240">
        <v>927.55513226000005</v>
      </c>
      <c r="AH22" s="240">
        <v>939.11535709999998</v>
      </c>
      <c r="AI22" s="240">
        <v>895.52846499999998</v>
      </c>
      <c r="AJ22" s="240">
        <v>822.53653548</v>
      </c>
      <c r="AK22" s="240">
        <v>794.98112232999995</v>
      </c>
      <c r="AL22" s="240">
        <v>765.68506935000005</v>
      </c>
      <c r="AM22" s="240">
        <v>805.71044710000001</v>
      </c>
      <c r="AN22" s="240">
        <v>852.42019749999997</v>
      </c>
      <c r="AO22" s="240">
        <v>762.24954484</v>
      </c>
      <c r="AP22" s="240">
        <v>793.93111499999998</v>
      </c>
      <c r="AQ22" s="240">
        <v>845.59310871000002</v>
      </c>
      <c r="AR22" s="240">
        <v>938.14515500000005</v>
      </c>
      <c r="AS22" s="240">
        <v>954.35383677000004</v>
      </c>
      <c r="AT22" s="240">
        <v>949.51591644999996</v>
      </c>
      <c r="AU22" s="240">
        <v>913.66119100000003</v>
      </c>
      <c r="AV22" s="240">
        <v>819.20997806000003</v>
      </c>
      <c r="AW22" s="240">
        <v>798.24775233000003</v>
      </c>
      <c r="AX22" s="240">
        <v>766.34349968000004</v>
      </c>
      <c r="AY22" s="240">
        <v>816.89083065</v>
      </c>
      <c r="AZ22" s="240">
        <v>794.93121621</v>
      </c>
      <c r="BA22" s="240">
        <v>765.61091710000005</v>
      </c>
      <c r="BB22" s="240">
        <v>777.79222267</v>
      </c>
      <c r="BC22" s="240">
        <v>837.95730000000003</v>
      </c>
      <c r="BD22" s="240">
        <v>943.86120000000005</v>
      </c>
      <c r="BE22" s="333">
        <v>980.56610000000001</v>
      </c>
      <c r="BF22" s="333">
        <v>975.06510000000003</v>
      </c>
      <c r="BG22" s="333">
        <v>931.95619999999997</v>
      </c>
      <c r="BH22" s="333">
        <v>836.81579999999997</v>
      </c>
      <c r="BI22" s="333">
        <v>806.24260000000004</v>
      </c>
      <c r="BJ22" s="333">
        <v>785.73119999999994</v>
      </c>
      <c r="BK22" s="333">
        <v>812.13369999999998</v>
      </c>
      <c r="BL22" s="333">
        <v>820.18029999999999</v>
      </c>
      <c r="BM22" s="333">
        <v>775.88390000000004</v>
      </c>
      <c r="BN22" s="333">
        <v>793.12549999999999</v>
      </c>
      <c r="BO22" s="333">
        <v>849.60109999999997</v>
      </c>
      <c r="BP22" s="333">
        <v>940.71079999999995</v>
      </c>
      <c r="BQ22" s="333">
        <v>987.43259999999998</v>
      </c>
      <c r="BR22" s="333">
        <v>981.90020000000004</v>
      </c>
      <c r="BS22" s="333">
        <v>938.49400000000003</v>
      </c>
      <c r="BT22" s="333">
        <v>848.54650000000004</v>
      </c>
      <c r="BU22" s="333">
        <v>817.54719999999998</v>
      </c>
      <c r="BV22" s="333">
        <v>796.74950000000001</v>
      </c>
    </row>
    <row r="23" spans="1:74" ht="11.1" customHeight="1" x14ac:dyDescent="0.2">
      <c r="A23" s="111" t="s">
        <v>838</v>
      </c>
      <c r="B23" s="205" t="s">
        <v>591</v>
      </c>
      <c r="C23" s="240">
        <v>207.75462064999999</v>
      </c>
      <c r="D23" s="240">
        <v>213.00307240999999</v>
      </c>
      <c r="E23" s="240">
        <v>200.22995871000001</v>
      </c>
      <c r="F23" s="240">
        <v>210.22183100000001</v>
      </c>
      <c r="G23" s="240">
        <v>223.50008645</v>
      </c>
      <c r="H23" s="240">
        <v>248.40957732999999</v>
      </c>
      <c r="I23" s="240">
        <v>266.13412226000003</v>
      </c>
      <c r="J23" s="240">
        <v>262.61530839</v>
      </c>
      <c r="K23" s="240">
        <v>248.72392600000001</v>
      </c>
      <c r="L23" s="240">
        <v>214.42599709999999</v>
      </c>
      <c r="M23" s="240">
        <v>202.85057900000001</v>
      </c>
      <c r="N23" s="240">
        <v>199.74672967999999</v>
      </c>
      <c r="O23" s="240">
        <v>230.68263386999999</v>
      </c>
      <c r="P23" s="240">
        <v>243.38371000000001</v>
      </c>
      <c r="Q23" s="240">
        <v>219.52936484</v>
      </c>
      <c r="R23" s="240">
        <v>225.41630599999999</v>
      </c>
      <c r="S23" s="240">
        <v>232.44973257999999</v>
      </c>
      <c r="T23" s="240">
        <v>280.21416866999999</v>
      </c>
      <c r="U23" s="240">
        <v>292.45269805999999</v>
      </c>
      <c r="V23" s="240">
        <v>295.00209000000001</v>
      </c>
      <c r="W23" s="240">
        <v>287.25987832999999</v>
      </c>
      <c r="X23" s="240">
        <v>242.76980968000001</v>
      </c>
      <c r="Y23" s="240">
        <v>227.16715533000001</v>
      </c>
      <c r="Z23" s="240">
        <v>227.54505548</v>
      </c>
      <c r="AA23" s="240">
        <v>248.93891355</v>
      </c>
      <c r="AB23" s="240">
        <v>255.99963106999999</v>
      </c>
      <c r="AC23" s="240">
        <v>220.30429581000001</v>
      </c>
      <c r="AD23" s="240">
        <v>222.28055932999999</v>
      </c>
      <c r="AE23" s="240">
        <v>230.90748902999999</v>
      </c>
      <c r="AF23" s="240">
        <v>266.73219499999999</v>
      </c>
      <c r="AG23" s="240">
        <v>271.09589516</v>
      </c>
      <c r="AH23" s="240">
        <v>273.99578935</v>
      </c>
      <c r="AI23" s="240">
        <v>277.90358633</v>
      </c>
      <c r="AJ23" s="240">
        <v>236.40072226000001</v>
      </c>
      <c r="AK23" s="240">
        <v>225.51618432999999</v>
      </c>
      <c r="AL23" s="240">
        <v>222.12517355</v>
      </c>
      <c r="AM23" s="240">
        <v>234.45539774</v>
      </c>
      <c r="AN23" s="240">
        <v>249.77524536000001</v>
      </c>
      <c r="AO23" s="240">
        <v>222.64075613</v>
      </c>
      <c r="AP23" s="240">
        <v>222.09582233</v>
      </c>
      <c r="AQ23" s="240">
        <v>228.69339289999999</v>
      </c>
      <c r="AR23" s="240">
        <v>265.59502466999999</v>
      </c>
      <c r="AS23" s="240">
        <v>283.14058452</v>
      </c>
      <c r="AT23" s="240">
        <v>282.56440484000001</v>
      </c>
      <c r="AU23" s="240">
        <v>272.124191</v>
      </c>
      <c r="AV23" s="240">
        <v>231.02691161000001</v>
      </c>
      <c r="AW23" s="240">
        <v>220.01210867</v>
      </c>
      <c r="AX23" s="240">
        <v>213.96800773999999</v>
      </c>
      <c r="AY23" s="240">
        <v>230.00634871</v>
      </c>
      <c r="AZ23" s="240">
        <v>235.24349896999999</v>
      </c>
      <c r="BA23" s="240">
        <v>214.29315226</v>
      </c>
      <c r="BB23" s="240">
        <v>223.09618233</v>
      </c>
      <c r="BC23" s="240">
        <v>227.36240000000001</v>
      </c>
      <c r="BD23" s="240">
        <v>266.09230000000002</v>
      </c>
      <c r="BE23" s="333">
        <v>289.94450000000001</v>
      </c>
      <c r="BF23" s="333">
        <v>291.80959999999999</v>
      </c>
      <c r="BG23" s="333">
        <v>279.9067</v>
      </c>
      <c r="BH23" s="333">
        <v>235.96850000000001</v>
      </c>
      <c r="BI23" s="333">
        <v>224.3914</v>
      </c>
      <c r="BJ23" s="333">
        <v>221.1122</v>
      </c>
      <c r="BK23" s="333">
        <v>232.75219999999999</v>
      </c>
      <c r="BL23" s="333">
        <v>241.22210000000001</v>
      </c>
      <c r="BM23" s="333">
        <v>216.2799</v>
      </c>
      <c r="BN23" s="333">
        <v>223.31440000000001</v>
      </c>
      <c r="BO23" s="333">
        <v>231.6858</v>
      </c>
      <c r="BP23" s="333">
        <v>269.52030000000002</v>
      </c>
      <c r="BQ23" s="333">
        <v>290.21100000000001</v>
      </c>
      <c r="BR23" s="333">
        <v>292.08100000000002</v>
      </c>
      <c r="BS23" s="333">
        <v>280.17169999999999</v>
      </c>
      <c r="BT23" s="333">
        <v>238.55459999999999</v>
      </c>
      <c r="BU23" s="333">
        <v>226.84970000000001</v>
      </c>
      <c r="BV23" s="333">
        <v>223.53460000000001</v>
      </c>
    </row>
    <row r="24" spans="1:74" ht="11.1" customHeight="1" x14ac:dyDescent="0.2">
      <c r="A24" s="111" t="s">
        <v>839</v>
      </c>
      <c r="B24" s="205" t="s">
        <v>592</v>
      </c>
      <c r="C24" s="240">
        <v>451.51403773999999</v>
      </c>
      <c r="D24" s="240">
        <v>460.74348896999999</v>
      </c>
      <c r="E24" s="240">
        <v>447.43224128999998</v>
      </c>
      <c r="F24" s="240">
        <v>477.30865567000001</v>
      </c>
      <c r="G24" s="240">
        <v>516.34369226000001</v>
      </c>
      <c r="H24" s="240">
        <v>575.18011233000004</v>
      </c>
      <c r="I24" s="240">
        <v>607.30854902999999</v>
      </c>
      <c r="J24" s="240">
        <v>618.66391806000001</v>
      </c>
      <c r="K24" s="240">
        <v>591.68506266999998</v>
      </c>
      <c r="L24" s="240">
        <v>521.39462355000001</v>
      </c>
      <c r="M24" s="240">
        <v>484.38666000000001</v>
      </c>
      <c r="N24" s="240">
        <v>456.52171677000001</v>
      </c>
      <c r="O24" s="240">
        <v>469.69005484000002</v>
      </c>
      <c r="P24" s="240">
        <v>484.42896714</v>
      </c>
      <c r="Q24" s="240">
        <v>445.98238032</v>
      </c>
      <c r="R24" s="240">
        <v>475.15872867000002</v>
      </c>
      <c r="S24" s="240">
        <v>497.99641355</v>
      </c>
      <c r="T24" s="240">
        <v>583.21732832999999</v>
      </c>
      <c r="U24" s="240">
        <v>607.77722097000003</v>
      </c>
      <c r="V24" s="240">
        <v>620.64727645000005</v>
      </c>
      <c r="W24" s="240">
        <v>617.07787132999999</v>
      </c>
      <c r="X24" s="240">
        <v>547.58908968000003</v>
      </c>
      <c r="Y24" s="240">
        <v>489.25887967</v>
      </c>
      <c r="Z24" s="240">
        <v>487.91978160999997</v>
      </c>
      <c r="AA24" s="240">
        <v>506.74182129000002</v>
      </c>
      <c r="AB24" s="240">
        <v>522.14838213999997</v>
      </c>
      <c r="AC24" s="240">
        <v>467.33016580999998</v>
      </c>
      <c r="AD24" s="240">
        <v>478.07877732999998</v>
      </c>
      <c r="AE24" s="240">
        <v>511.34597710000003</v>
      </c>
      <c r="AF24" s="240">
        <v>590.45009067000001</v>
      </c>
      <c r="AG24" s="240">
        <v>599.57030354999995</v>
      </c>
      <c r="AH24" s="240">
        <v>618.89025484000001</v>
      </c>
      <c r="AI24" s="240">
        <v>632.68778832999999</v>
      </c>
      <c r="AJ24" s="240">
        <v>556.84240225999997</v>
      </c>
      <c r="AK24" s="240">
        <v>489.56877466999998</v>
      </c>
      <c r="AL24" s="240">
        <v>481.79389515999998</v>
      </c>
      <c r="AM24" s="240">
        <v>486.72544386999999</v>
      </c>
      <c r="AN24" s="240">
        <v>518.62731679000001</v>
      </c>
      <c r="AO24" s="240">
        <v>494.45628515999999</v>
      </c>
      <c r="AP24" s="240">
        <v>508.18350932999999</v>
      </c>
      <c r="AQ24" s="240">
        <v>499.02809581000002</v>
      </c>
      <c r="AR24" s="240">
        <v>595.04022699999996</v>
      </c>
      <c r="AS24" s="240">
        <v>626.28484129000003</v>
      </c>
      <c r="AT24" s="240">
        <v>637.90418774</v>
      </c>
      <c r="AU24" s="240">
        <v>624.73740633</v>
      </c>
      <c r="AV24" s="240">
        <v>557.10962160999998</v>
      </c>
      <c r="AW24" s="240">
        <v>489.45828699999998</v>
      </c>
      <c r="AX24" s="240">
        <v>470.16085644999998</v>
      </c>
      <c r="AY24" s="240">
        <v>492.22086612999999</v>
      </c>
      <c r="AZ24" s="240">
        <v>492.21917241</v>
      </c>
      <c r="BA24" s="240">
        <v>471.67884580999998</v>
      </c>
      <c r="BB24" s="240">
        <v>492.02563133000001</v>
      </c>
      <c r="BC24" s="240">
        <v>498.99239999999998</v>
      </c>
      <c r="BD24" s="240">
        <v>605.63559999999995</v>
      </c>
      <c r="BE24" s="333">
        <v>629.01199999999994</v>
      </c>
      <c r="BF24" s="333">
        <v>649.39980000000003</v>
      </c>
      <c r="BG24" s="333">
        <v>635.30449999999996</v>
      </c>
      <c r="BH24" s="333">
        <v>555.7192</v>
      </c>
      <c r="BI24" s="333">
        <v>497.18079999999998</v>
      </c>
      <c r="BJ24" s="333">
        <v>484.37959999999998</v>
      </c>
      <c r="BK24" s="333">
        <v>494.5068</v>
      </c>
      <c r="BL24" s="333">
        <v>512.94560000000001</v>
      </c>
      <c r="BM24" s="333">
        <v>481.51819999999998</v>
      </c>
      <c r="BN24" s="333">
        <v>501.10890000000001</v>
      </c>
      <c r="BO24" s="333">
        <v>522.87710000000004</v>
      </c>
      <c r="BP24" s="333">
        <v>610.1721</v>
      </c>
      <c r="BQ24" s="333">
        <v>639.70519999999999</v>
      </c>
      <c r="BR24" s="333">
        <v>660.43949999999995</v>
      </c>
      <c r="BS24" s="333">
        <v>646.1046</v>
      </c>
      <c r="BT24" s="333">
        <v>565.72209999999995</v>
      </c>
      <c r="BU24" s="333">
        <v>506.13</v>
      </c>
      <c r="BV24" s="333">
        <v>493.09840000000003</v>
      </c>
    </row>
    <row r="25" spans="1:74" ht="11.1" customHeight="1" x14ac:dyDescent="0.2">
      <c r="A25" s="111" t="s">
        <v>840</v>
      </c>
      <c r="B25" s="205" t="s">
        <v>593</v>
      </c>
      <c r="C25" s="240">
        <v>231.12603644999999</v>
      </c>
      <c r="D25" s="240">
        <v>241.50416759000001</v>
      </c>
      <c r="E25" s="240">
        <v>232.22412387</v>
      </c>
      <c r="F25" s="240">
        <v>241.93965</v>
      </c>
      <c r="G25" s="240">
        <v>257.41739160999998</v>
      </c>
      <c r="H25" s="240">
        <v>285.00448167000002</v>
      </c>
      <c r="I25" s="240">
        <v>289.76640097000001</v>
      </c>
      <c r="J25" s="240">
        <v>297.84521934999998</v>
      </c>
      <c r="K25" s="240">
        <v>278.65297800000002</v>
      </c>
      <c r="L25" s="240">
        <v>249.21844225999999</v>
      </c>
      <c r="M25" s="240">
        <v>239.82410032999999</v>
      </c>
      <c r="N25" s="240">
        <v>240.70063805999999</v>
      </c>
      <c r="O25" s="240">
        <v>241.94574581000001</v>
      </c>
      <c r="P25" s="240">
        <v>247.8228575</v>
      </c>
      <c r="Q25" s="240">
        <v>233.90110644999999</v>
      </c>
      <c r="R25" s="240">
        <v>245.853959</v>
      </c>
      <c r="S25" s="240">
        <v>256.66974902999999</v>
      </c>
      <c r="T25" s="240">
        <v>287.88326567000001</v>
      </c>
      <c r="U25" s="240">
        <v>291.31655194000001</v>
      </c>
      <c r="V25" s="240">
        <v>297.81781581000001</v>
      </c>
      <c r="W25" s="240">
        <v>275.61461932999998</v>
      </c>
      <c r="X25" s="240">
        <v>243.45157645</v>
      </c>
      <c r="Y25" s="240">
        <v>243.00835566999999</v>
      </c>
      <c r="Z25" s="240">
        <v>245.42771612999999</v>
      </c>
      <c r="AA25" s="240">
        <v>238.74373613</v>
      </c>
      <c r="AB25" s="240">
        <v>242.87916856999999</v>
      </c>
      <c r="AC25" s="240">
        <v>235.79272516</v>
      </c>
      <c r="AD25" s="240">
        <v>239.93411</v>
      </c>
      <c r="AE25" s="240">
        <v>256.42299322999997</v>
      </c>
      <c r="AF25" s="240">
        <v>275.91181332999997</v>
      </c>
      <c r="AG25" s="240">
        <v>294.06478548000001</v>
      </c>
      <c r="AH25" s="240">
        <v>284.20819225999998</v>
      </c>
      <c r="AI25" s="240">
        <v>280.78887166999999</v>
      </c>
      <c r="AJ25" s="240">
        <v>250.88912676999999</v>
      </c>
      <c r="AK25" s="240">
        <v>245.577935</v>
      </c>
      <c r="AL25" s="240">
        <v>240.88806742</v>
      </c>
      <c r="AM25" s="240">
        <v>240.32786709999999</v>
      </c>
      <c r="AN25" s="240">
        <v>244.86184714000001</v>
      </c>
      <c r="AO25" s="240">
        <v>236.65037871000001</v>
      </c>
      <c r="AP25" s="240">
        <v>241.15575132999999</v>
      </c>
      <c r="AQ25" s="240">
        <v>246.44602161</v>
      </c>
      <c r="AR25" s="240">
        <v>280.27270099999998</v>
      </c>
      <c r="AS25" s="240">
        <v>286.05689096999998</v>
      </c>
      <c r="AT25" s="240">
        <v>299.9211871</v>
      </c>
      <c r="AU25" s="240">
        <v>281.52133433</v>
      </c>
      <c r="AV25" s="240">
        <v>254.05883355</v>
      </c>
      <c r="AW25" s="240">
        <v>241.40729733000001</v>
      </c>
      <c r="AX25" s="240">
        <v>243.32082839</v>
      </c>
      <c r="AY25" s="240">
        <v>241.87169774</v>
      </c>
      <c r="AZ25" s="240">
        <v>242.37947930999999</v>
      </c>
      <c r="BA25" s="240">
        <v>237.01100452</v>
      </c>
      <c r="BB25" s="240">
        <v>237.84044900000001</v>
      </c>
      <c r="BC25" s="240">
        <v>252.28530000000001</v>
      </c>
      <c r="BD25" s="240">
        <v>288.22359999999998</v>
      </c>
      <c r="BE25" s="333">
        <v>305.78190000000001</v>
      </c>
      <c r="BF25" s="333">
        <v>312.14229999999998</v>
      </c>
      <c r="BG25" s="333">
        <v>294.38290000000001</v>
      </c>
      <c r="BH25" s="333">
        <v>257.1311</v>
      </c>
      <c r="BI25" s="333">
        <v>249.89279999999999</v>
      </c>
      <c r="BJ25" s="333">
        <v>250.86420000000001</v>
      </c>
      <c r="BK25" s="333">
        <v>247.32380000000001</v>
      </c>
      <c r="BL25" s="333">
        <v>254.25129999999999</v>
      </c>
      <c r="BM25" s="333">
        <v>242.6601</v>
      </c>
      <c r="BN25" s="333">
        <v>250.30459999999999</v>
      </c>
      <c r="BO25" s="333">
        <v>260.78219999999999</v>
      </c>
      <c r="BP25" s="333">
        <v>289.39299999999997</v>
      </c>
      <c r="BQ25" s="333">
        <v>311.89760000000001</v>
      </c>
      <c r="BR25" s="333">
        <v>318.38510000000002</v>
      </c>
      <c r="BS25" s="333">
        <v>300.2706</v>
      </c>
      <c r="BT25" s="333">
        <v>263.81659999999999</v>
      </c>
      <c r="BU25" s="333">
        <v>256.39010000000002</v>
      </c>
      <c r="BV25" s="333">
        <v>257.38670000000002</v>
      </c>
    </row>
    <row r="26" spans="1:74" ht="11.1" customHeight="1" x14ac:dyDescent="0.2">
      <c r="A26" s="111" t="s">
        <v>841</v>
      </c>
      <c r="B26" s="205" t="s">
        <v>259</v>
      </c>
      <c r="C26" s="240">
        <v>430.96121548000002</v>
      </c>
      <c r="D26" s="240">
        <v>436.51965207000001</v>
      </c>
      <c r="E26" s="240">
        <v>433.05841290000001</v>
      </c>
      <c r="F26" s="240">
        <v>418.28975066999999</v>
      </c>
      <c r="G26" s="240">
        <v>440.07532773999998</v>
      </c>
      <c r="H26" s="240">
        <v>478.20800200000002</v>
      </c>
      <c r="I26" s="240">
        <v>471.37754999999999</v>
      </c>
      <c r="J26" s="240">
        <v>512.28228774000002</v>
      </c>
      <c r="K26" s="240">
        <v>489.00457232999997</v>
      </c>
      <c r="L26" s="240">
        <v>485.74202742</v>
      </c>
      <c r="M26" s="240">
        <v>443.20737832999998</v>
      </c>
      <c r="N26" s="240">
        <v>430.19972483999999</v>
      </c>
      <c r="O26" s="240">
        <v>437.03263484000001</v>
      </c>
      <c r="P26" s="240">
        <v>442.39384928999999</v>
      </c>
      <c r="Q26" s="240">
        <v>413.31925774000001</v>
      </c>
      <c r="R26" s="240">
        <v>429.25256532999998</v>
      </c>
      <c r="S26" s="240">
        <v>435.76489128999998</v>
      </c>
      <c r="T26" s="240">
        <v>444.44980533</v>
      </c>
      <c r="U26" s="240">
        <v>482.35152128999999</v>
      </c>
      <c r="V26" s="240">
        <v>483.96872934999999</v>
      </c>
      <c r="W26" s="240">
        <v>471.27716466999999</v>
      </c>
      <c r="X26" s="240">
        <v>452.59250226</v>
      </c>
      <c r="Y26" s="240">
        <v>416.58199033</v>
      </c>
      <c r="Z26" s="240">
        <v>435.71251129000001</v>
      </c>
      <c r="AA26" s="240">
        <v>432.70862323</v>
      </c>
      <c r="AB26" s="240">
        <v>447.86236214000002</v>
      </c>
      <c r="AC26" s="240">
        <v>416.45568902999997</v>
      </c>
      <c r="AD26" s="240">
        <v>433.24051366999998</v>
      </c>
      <c r="AE26" s="240">
        <v>426.13650000000001</v>
      </c>
      <c r="AF26" s="240">
        <v>461.53780899999998</v>
      </c>
      <c r="AG26" s="240">
        <v>482.16546258</v>
      </c>
      <c r="AH26" s="240">
        <v>471.21183547999999</v>
      </c>
      <c r="AI26" s="240">
        <v>499.35225566999998</v>
      </c>
      <c r="AJ26" s="240">
        <v>481.95863613</v>
      </c>
      <c r="AK26" s="240">
        <v>411.16794666999999</v>
      </c>
      <c r="AL26" s="240">
        <v>446.61125806000001</v>
      </c>
      <c r="AM26" s="240">
        <v>418.34925742000001</v>
      </c>
      <c r="AN26" s="240">
        <v>430.67706857000002</v>
      </c>
      <c r="AO26" s="240">
        <v>423.96282065000003</v>
      </c>
      <c r="AP26" s="240">
        <v>434.23393633000001</v>
      </c>
      <c r="AQ26" s="240">
        <v>402.50848031999999</v>
      </c>
      <c r="AR26" s="240">
        <v>463.63431566999998</v>
      </c>
      <c r="AS26" s="240">
        <v>478.68370548000001</v>
      </c>
      <c r="AT26" s="240">
        <v>467.50999741999999</v>
      </c>
      <c r="AU26" s="240">
        <v>491.28857133000002</v>
      </c>
      <c r="AV26" s="240">
        <v>473.29843742000003</v>
      </c>
      <c r="AW26" s="240">
        <v>433.28873367</v>
      </c>
      <c r="AX26" s="240">
        <v>440.89019612999999</v>
      </c>
      <c r="AY26" s="240">
        <v>409.95579709999998</v>
      </c>
      <c r="AZ26" s="240">
        <v>420.64164862000001</v>
      </c>
      <c r="BA26" s="240">
        <v>424.6816129</v>
      </c>
      <c r="BB26" s="240">
        <v>415.83681432999998</v>
      </c>
      <c r="BC26" s="240">
        <v>417.52359999999999</v>
      </c>
      <c r="BD26" s="240">
        <v>467.053</v>
      </c>
      <c r="BE26" s="333">
        <v>471.16320000000002</v>
      </c>
      <c r="BF26" s="333">
        <v>485.15300000000002</v>
      </c>
      <c r="BG26" s="333">
        <v>487.29480000000001</v>
      </c>
      <c r="BH26" s="333">
        <v>474.84809999999999</v>
      </c>
      <c r="BI26" s="333">
        <v>435.04669999999999</v>
      </c>
      <c r="BJ26" s="333">
        <v>444.89229999999998</v>
      </c>
      <c r="BK26" s="333">
        <v>420.24029999999999</v>
      </c>
      <c r="BL26" s="333">
        <v>431.73719999999997</v>
      </c>
      <c r="BM26" s="333">
        <v>417.43110000000001</v>
      </c>
      <c r="BN26" s="333">
        <v>425.41890000000001</v>
      </c>
      <c r="BO26" s="333">
        <v>425.24400000000003</v>
      </c>
      <c r="BP26" s="333">
        <v>461.36410000000001</v>
      </c>
      <c r="BQ26" s="333">
        <v>472.57659999999998</v>
      </c>
      <c r="BR26" s="333">
        <v>486.60840000000002</v>
      </c>
      <c r="BS26" s="333">
        <v>488.75659999999999</v>
      </c>
      <c r="BT26" s="333">
        <v>479.12169999999998</v>
      </c>
      <c r="BU26" s="333">
        <v>438.96210000000002</v>
      </c>
      <c r="BV26" s="333">
        <v>448.89640000000003</v>
      </c>
    </row>
    <row r="27" spans="1:74" ht="11.1" customHeight="1" x14ac:dyDescent="0.2">
      <c r="A27" s="111" t="s">
        <v>853</v>
      </c>
      <c r="B27" s="205" t="s">
        <v>260</v>
      </c>
      <c r="C27" s="240">
        <v>16.999525161000001</v>
      </c>
      <c r="D27" s="240">
        <v>17.776980689999998</v>
      </c>
      <c r="E27" s="240">
        <v>16.406670323</v>
      </c>
      <c r="F27" s="240">
        <v>16.429781999999999</v>
      </c>
      <c r="G27" s="240">
        <v>16.064612580999999</v>
      </c>
      <c r="H27" s="240">
        <v>16.115402667000001</v>
      </c>
      <c r="I27" s="240">
        <v>16.181835484</v>
      </c>
      <c r="J27" s="240">
        <v>16.781163871</v>
      </c>
      <c r="K27" s="240">
        <v>16.568253667</v>
      </c>
      <c r="L27" s="240">
        <v>16.769631613000001</v>
      </c>
      <c r="M27" s="240">
        <v>17.189021</v>
      </c>
      <c r="N27" s="240">
        <v>17.203392903000001</v>
      </c>
      <c r="O27" s="240">
        <v>16.517864839000001</v>
      </c>
      <c r="P27" s="240">
        <v>17.054449999999999</v>
      </c>
      <c r="Q27" s="240">
        <v>16.027354839000001</v>
      </c>
      <c r="R27" s="240">
        <v>16.409516</v>
      </c>
      <c r="S27" s="240">
        <v>16.374481613</v>
      </c>
      <c r="T27" s="240">
        <v>16.226800999999998</v>
      </c>
      <c r="U27" s="240">
        <v>16.547464516000002</v>
      </c>
      <c r="V27" s="240">
        <v>17.011595805999999</v>
      </c>
      <c r="W27" s="240">
        <v>16.924819667000001</v>
      </c>
      <c r="X27" s="240">
        <v>16.689273226000001</v>
      </c>
      <c r="Y27" s="240">
        <v>16.913101333</v>
      </c>
      <c r="Z27" s="240">
        <v>17.723811935000001</v>
      </c>
      <c r="AA27" s="240">
        <v>16.204818710000001</v>
      </c>
      <c r="AB27" s="240">
        <v>17.284118213999999</v>
      </c>
      <c r="AC27" s="240">
        <v>15.820776452</v>
      </c>
      <c r="AD27" s="240">
        <v>15.943636333000001</v>
      </c>
      <c r="AE27" s="240">
        <v>15.779477096999999</v>
      </c>
      <c r="AF27" s="240">
        <v>15.849774332999999</v>
      </c>
      <c r="AG27" s="240">
        <v>16.067584516</v>
      </c>
      <c r="AH27" s="240">
        <v>16.571389676999999</v>
      </c>
      <c r="AI27" s="240">
        <v>16.975203333</v>
      </c>
      <c r="AJ27" s="240">
        <v>16.752406451999999</v>
      </c>
      <c r="AK27" s="240">
        <v>16.604730332999999</v>
      </c>
      <c r="AL27" s="240">
        <v>16.295817742000001</v>
      </c>
      <c r="AM27" s="240">
        <v>15.842081613</v>
      </c>
      <c r="AN27" s="240">
        <v>17.246983214</v>
      </c>
      <c r="AO27" s="240">
        <v>15.789684839</v>
      </c>
      <c r="AP27" s="240">
        <v>16.215378333</v>
      </c>
      <c r="AQ27" s="240">
        <v>15.554830000000001</v>
      </c>
      <c r="AR27" s="240">
        <v>16.011244333</v>
      </c>
      <c r="AS27" s="240">
        <v>16.487698386999998</v>
      </c>
      <c r="AT27" s="240">
        <v>16.531078387000001</v>
      </c>
      <c r="AU27" s="240">
        <v>16.994399333</v>
      </c>
      <c r="AV27" s="240">
        <v>16.266909032000001</v>
      </c>
      <c r="AW27" s="240">
        <v>17.020392333</v>
      </c>
      <c r="AX27" s="240">
        <v>16.441112580999999</v>
      </c>
      <c r="AY27" s="240">
        <v>15.797237097</v>
      </c>
      <c r="AZ27" s="240">
        <v>16.639086896999999</v>
      </c>
      <c r="BA27" s="240">
        <v>15.791313548</v>
      </c>
      <c r="BB27" s="240">
        <v>15.729107666999999</v>
      </c>
      <c r="BC27" s="240">
        <v>15.77051</v>
      </c>
      <c r="BD27" s="240">
        <v>16.08708</v>
      </c>
      <c r="BE27" s="333">
        <v>16.44258</v>
      </c>
      <c r="BF27" s="333">
        <v>16.90813</v>
      </c>
      <c r="BG27" s="333">
        <v>17.029140000000002</v>
      </c>
      <c r="BH27" s="333">
        <v>16.510629999999999</v>
      </c>
      <c r="BI27" s="333">
        <v>16.86683</v>
      </c>
      <c r="BJ27" s="333">
        <v>16.74783</v>
      </c>
      <c r="BK27" s="333">
        <v>16.0015</v>
      </c>
      <c r="BL27" s="333">
        <v>16.956810000000001</v>
      </c>
      <c r="BM27" s="333">
        <v>15.719720000000001</v>
      </c>
      <c r="BN27" s="333">
        <v>16.159300000000002</v>
      </c>
      <c r="BO27" s="333">
        <v>15.83347</v>
      </c>
      <c r="BP27" s="333">
        <v>15.86487</v>
      </c>
      <c r="BQ27" s="333">
        <v>16.574120000000001</v>
      </c>
      <c r="BR27" s="333">
        <v>17.043389999999999</v>
      </c>
      <c r="BS27" s="333">
        <v>17.165369999999999</v>
      </c>
      <c r="BT27" s="333">
        <v>16.626200000000001</v>
      </c>
      <c r="BU27" s="333">
        <v>16.98489</v>
      </c>
      <c r="BV27" s="333">
        <v>16.86506</v>
      </c>
    </row>
    <row r="28" spans="1:74" ht="11.1" customHeight="1" x14ac:dyDescent="0.2">
      <c r="A28" s="111" t="s">
        <v>854</v>
      </c>
      <c r="B28" s="205" t="s">
        <v>595</v>
      </c>
      <c r="C28" s="240">
        <v>3394.8164587000001</v>
      </c>
      <c r="D28" s="240">
        <v>3451.0387479000001</v>
      </c>
      <c r="E28" s="240">
        <v>3305.6265474000002</v>
      </c>
      <c r="F28" s="240">
        <v>3367.8902549999998</v>
      </c>
      <c r="G28" s="240">
        <v>3574.2079726000002</v>
      </c>
      <c r="H28" s="240">
        <v>3933.6463832999998</v>
      </c>
      <c r="I28" s="240">
        <v>4146.3002415999999</v>
      </c>
      <c r="J28" s="240">
        <v>4132.4650890000003</v>
      </c>
      <c r="K28" s="240">
        <v>3886.1656849999999</v>
      </c>
      <c r="L28" s="240">
        <v>3563.5809681000001</v>
      </c>
      <c r="M28" s="240">
        <v>3388.0246087</v>
      </c>
      <c r="N28" s="240">
        <v>3358.7854422999999</v>
      </c>
      <c r="O28" s="240">
        <v>3475.1208584000001</v>
      </c>
      <c r="P28" s="240">
        <v>3607.7012254000001</v>
      </c>
      <c r="Q28" s="240">
        <v>3355.2051135000002</v>
      </c>
      <c r="R28" s="240">
        <v>3379.8313932999999</v>
      </c>
      <c r="S28" s="240">
        <v>3505.8905168000001</v>
      </c>
      <c r="T28" s="240">
        <v>3913.6804302999999</v>
      </c>
      <c r="U28" s="240">
        <v>4106.7927731999998</v>
      </c>
      <c r="V28" s="240">
        <v>4098.8153019000001</v>
      </c>
      <c r="W28" s="240">
        <v>3946.9240522999999</v>
      </c>
      <c r="X28" s="240">
        <v>3609.8910181000001</v>
      </c>
      <c r="Y28" s="240">
        <v>3446.1492923000001</v>
      </c>
      <c r="Z28" s="240">
        <v>3508.4646781000001</v>
      </c>
      <c r="AA28" s="240">
        <v>3673.0943513000002</v>
      </c>
      <c r="AB28" s="240">
        <v>3726.8800885999999</v>
      </c>
      <c r="AC28" s="240">
        <v>3450.5769925999998</v>
      </c>
      <c r="AD28" s="240">
        <v>3415.2983297000001</v>
      </c>
      <c r="AE28" s="240">
        <v>3537.5983519000001</v>
      </c>
      <c r="AF28" s="240">
        <v>3947.4176809999999</v>
      </c>
      <c r="AG28" s="240">
        <v>4046.2628073999999</v>
      </c>
      <c r="AH28" s="240">
        <v>4051.7097967999998</v>
      </c>
      <c r="AI28" s="240">
        <v>4001.6270893000001</v>
      </c>
      <c r="AJ28" s="240">
        <v>3645.9065448000001</v>
      </c>
      <c r="AK28" s="240">
        <v>3474.8489786999999</v>
      </c>
      <c r="AL28" s="240">
        <v>3486.1369171000001</v>
      </c>
      <c r="AM28" s="240">
        <v>3578.7269031999999</v>
      </c>
      <c r="AN28" s="240">
        <v>3768.3563549999999</v>
      </c>
      <c r="AO28" s="240">
        <v>3476.9802542000002</v>
      </c>
      <c r="AP28" s="240">
        <v>3465.7572970000001</v>
      </c>
      <c r="AQ28" s="240">
        <v>3520.2311671000002</v>
      </c>
      <c r="AR28" s="240">
        <v>3970.4057453</v>
      </c>
      <c r="AS28" s="240">
        <v>4143.4801983999996</v>
      </c>
      <c r="AT28" s="240">
        <v>4141.5297465000003</v>
      </c>
      <c r="AU28" s="240">
        <v>4070.5291820000002</v>
      </c>
      <c r="AV28" s="240">
        <v>3637.4374564999998</v>
      </c>
      <c r="AW28" s="240">
        <v>3464.7210442999999</v>
      </c>
      <c r="AX28" s="240">
        <v>3429.4300070999998</v>
      </c>
      <c r="AY28" s="240">
        <v>3557.9899194</v>
      </c>
      <c r="AZ28" s="240">
        <v>3563.5154717</v>
      </c>
      <c r="BA28" s="240">
        <v>3397.8584003000001</v>
      </c>
      <c r="BB28" s="240">
        <v>3397.9340526999999</v>
      </c>
      <c r="BC28" s="240">
        <v>3511.335</v>
      </c>
      <c r="BD28" s="240">
        <v>4005.4630000000002</v>
      </c>
      <c r="BE28" s="333">
        <v>4253.9709999999995</v>
      </c>
      <c r="BF28" s="333">
        <v>4258.1279999999997</v>
      </c>
      <c r="BG28" s="333">
        <v>4098.2579999999998</v>
      </c>
      <c r="BH28" s="333">
        <v>3685.6979999999999</v>
      </c>
      <c r="BI28" s="333">
        <v>3514.1570000000002</v>
      </c>
      <c r="BJ28" s="333">
        <v>3522.1860000000001</v>
      </c>
      <c r="BK28" s="333">
        <v>3580.3159999999998</v>
      </c>
      <c r="BL28" s="333">
        <v>3682.2130000000002</v>
      </c>
      <c r="BM28" s="333">
        <v>3445.3739999999998</v>
      </c>
      <c r="BN28" s="333">
        <v>3458.547</v>
      </c>
      <c r="BO28" s="333">
        <v>3588.0329999999999</v>
      </c>
      <c r="BP28" s="333">
        <v>4015.6779999999999</v>
      </c>
      <c r="BQ28" s="333">
        <v>4283.2629999999999</v>
      </c>
      <c r="BR28" s="333">
        <v>4287.857</v>
      </c>
      <c r="BS28" s="333">
        <v>4126.7510000000002</v>
      </c>
      <c r="BT28" s="333">
        <v>3731.509</v>
      </c>
      <c r="BU28" s="333">
        <v>3557.645</v>
      </c>
      <c r="BV28" s="333">
        <v>3565.4839999999999</v>
      </c>
    </row>
    <row r="29" spans="1:74" ht="11.1" customHeight="1" x14ac:dyDescent="0.2">
      <c r="A29" s="111"/>
      <c r="B29" s="113" t="s">
        <v>33</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372"/>
      <c r="BF29" s="372"/>
      <c r="BG29" s="372"/>
      <c r="BH29" s="372"/>
      <c r="BI29" s="372"/>
      <c r="BJ29" s="372"/>
      <c r="BK29" s="372"/>
      <c r="BL29" s="372"/>
      <c r="BM29" s="372"/>
      <c r="BN29" s="372"/>
      <c r="BO29" s="372"/>
      <c r="BP29" s="372"/>
      <c r="BQ29" s="372"/>
      <c r="BR29" s="372"/>
      <c r="BS29" s="372"/>
      <c r="BT29" s="372"/>
      <c r="BU29" s="372"/>
      <c r="BV29" s="372"/>
    </row>
    <row r="30" spans="1:74" ht="11.1" customHeight="1" x14ac:dyDescent="0.2">
      <c r="A30" s="111" t="s">
        <v>842</v>
      </c>
      <c r="B30" s="205" t="s">
        <v>587</v>
      </c>
      <c r="C30" s="240">
        <v>73.239149677</v>
      </c>
      <c r="D30" s="240">
        <v>75.508939310000002</v>
      </c>
      <c r="E30" s="240">
        <v>72.393218387000005</v>
      </c>
      <c r="F30" s="240">
        <v>75.415548333000004</v>
      </c>
      <c r="G30" s="240">
        <v>70.965724839000003</v>
      </c>
      <c r="H30" s="240">
        <v>78.868705667</v>
      </c>
      <c r="I30" s="240">
        <v>81.369873225999996</v>
      </c>
      <c r="J30" s="240">
        <v>83.401436774000004</v>
      </c>
      <c r="K30" s="240">
        <v>80.307503667000006</v>
      </c>
      <c r="L30" s="240">
        <v>73.139783871000006</v>
      </c>
      <c r="M30" s="240">
        <v>74.915262666999993</v>
      </c>
      <c r="N30" s="240">
        <v>72.684819355000002</v>
      </c>
      <c r="O30" s="240">
        <v>73.184688065000003</v>
      </c>
      <c r="P30" s="240">
        <v>78.631416786000003</v>
      </c>
      <c r="Q30" s="240">
        <v>71.798460645000006</v>
      </c>
      <c r="R30" s="240">
        <v>74.389045999999993</v>
      </c>
      <c r="S30" s="240">
        <v>73.151979354999995</v>
      </c>
      <c r="T30" s="240">
        <v>77.262512333000004</v>
      </c>
      <c r="U30" s="240">
        <v>81.894760000000005</v>
      </c>
      <c r="V30" s="240">
        <v>78.102388065</v>
      </c>
      <c r="W30" s="240">
        <v>79.359330999999997</v>
      </c>
      <c r="X30" s="240">
        <v>73.026150645000001</v>
      </c>
      <c r="Y30" s="240">
        <v>72.091735333000003</v>
      </c>
      <c r="Z30" s="240">
        <v>70.683206773999999</v>
      </c>
      <c r="AA30" s="240">
        <v>49.186399999999999</v>
      </c>
      <c r="AB30" s="240">
        <v>53.378075357</v>
      </c>
      <c r="AC30" s="240">
        <v>50.126160323000001</v>
      </c>
      <c r="AD30" s="240">
        <v>51.105955000000002</v>
      </c>
      <c r="AE30" s="240">
        <v>50.627939355000002</v>
      </c>
      <c r="AF30" s="240">
        <v>53.389336999999998</v>
      </c>
      <c r="AG30" s="240">
        <v>54.283130968000002</v>
      </c>
      <c r="AH30" s="240">
        <v>56.384354193999997</v>
      </c>
      <c r="AI30" s="240">
        <v>53.172728333000002</v>
      </c>
      <c r="AJ30" s="240">
        <v>52.799747418999999</v>
      </c>
      <c r="AK30" s="240">
        <v>53.890611333000003</v>
      </c>
      <c r="AL30" s="240">
        <v>50.01446129</v>
      </c>
      <c r="AM30" s="240">
        <v>46.006244516000002</v>
      </c>
      <c r="AN30" s="240">
        <v>49.751413214000003</v>
      </c>
      <c r="AO30" s="240">
        <v>50.056952903000003</v>
      </c>
      <c r="AP30" s="240">
        <v>48.252021999999997</v>
      </c>
      <c r="AQ30" s="240">
        <v>48.870674839000003</v>
      </c>
      <c r="AR30" s="240">
        <v>52.889975333000002</v>
      </c>
      <c r="AS30" s="240">
        <v>51.321647742000003</v>
      </c>
      <c r="AT30" s="240">
        <v>53.040640000000003</v>
      </c>
      <c r="AU30" s="240">
        <v>51.511591666999998</v>
      </c>
      <c r="AV30" s="240">
        <v>51.985816129</v>
      </c>
      <c r="AW30" s="240">
        <v>48.214707333</v>
      </c>
      <c r="AX30" s="240">
        <v>45.770792581000002</v>
      </c>
      <c r="AY30" s="240">
        <v>45.825345484000003</v>
      </c>
      <c r="AZ30" s="240">
        <v>47.876453447999999</v>
      </c>
      <c r="BA30" s="240">
        <v>44.965455484000003</v>
      </c>
      <c r="BB30" s="240">
        <v>45.015623667</v>
      </c>
      <c r="BC30" s="240">
        <v>47.148499999999999</v>
      </c>
      <c r="BD30" s="240">
        <v>50.796660000000003</v>
      </c>
      <c r="BE30" s="333">
        <v>51.762869999999999</v>
      </c>
      <c r="BF30" s="333">
        <v>52.098869999999998</v>
      </c>
      <c r="BG30" s="333">
        <v>51.417740000000002</v>
      </c>
      <c r="BH30" s="333">
        <v>50.008890000000001</v>
      </c>
      <c r="BI30" s="333">
        <v>49.341839999999998</v>
      </c>
      <c r="BJ30" s="333">
        <v>47.169400000000003</v>
      </c>
      <c r="BK30" s="333">
        <v>44.684759999999997</v>
      </c>
      <c r="BL30" s="333">
        <v>47.909959999999998</v>
      </c>
      <c r="BM30" s="333">
        <v>45.765320000000003</v>
      </c>
      <c r="BN30" s="333">
        <v>46.652180000000001</v>
      </c>
      <c r="BO30" s="333">
        <v>45.663989999999998</v>
      </c>
      <c r="BP30" s="333">
        <v>49.073270000000001</v>
      </c>
      <c r="BQ30" s="333">
        <v>51.607480000000002</v>
      </c>
      <c r="BR30" s="333">
        <v>51.942480000000003</v>
      </c>
      <c r="BS30" s="333">
        <v>51.26343</v>
      </c>
      <c r="BT30" s="333">
        <v>49.858870000000003</v>
      </c>
      <c r="BU30" s="333">
        <v>49.193809999999999</v>
      </c>
      <c r="BV30" s="333">
        <v>47.027900000000002</v>
      </c>
    </row>
    <row r="31" spans="1:74" ht="11.1" customHeight="1" x14ac:dyDescent="0.2">
      <c r="A31" s="111" t="s">
        <v>843</v>
      </c>
      <c r="B31" s="187" t="s">
        <v>621</v>
      </c>
      <c r="C31" s="240">
        <v>181.16948097</v>
      </c>
      <c r="D31" s="240">
        <v>191.30480137999999</v>
      </c>
      <c r="E31" s="240">
        <v>191.58088742000001</v>
      </c>
      <c r="F31" s="240">
        <v>185.46053567000001</v>
      </c>
      <c r="G31" s="240">
        <v>196.94607902999999</v>
      </c>
      <c r="H31" s="240">
        <v>186.14411367</v>
      </c>
      <c r="I31" s="240">
        <v>196.15049386999999</v>
      </c>
      <c r="J31" s="240">
        <v>196.55838032</v>
      </c>
      <c r="K31" s="240">
        <v>199.77828400000001</v>
      </c>
      <c r="L31" s="240">
        <v>187.66050161000001</v>
      </c>
      <c r="M31" s="240">
        <v>184.13551333000001</v>
      </c>
      <c r="N31" s="240">
        <v>181.97051096999999</v>
      </c>
      <c r="O31" s="240">
        <v>194.60872516000001</v>
      </c>
      <c r="P31" s="240">
        <v>213.49511892999999</v>
      </c>
      <c r="Q31" s="240">
        <v>196.02506258</v>
      </c>
      <c r="R31" s="240">
        <v>198.93848399999999</v>
      </c>
      <c r="S31" s="240">
        <v>196.54155194000001</v>
      </c>
      <c r="T31" s="240">
        <v>203.46499033000001</v>
      </c>
      <c r="U31" s="240">
        <v>210.39825257999999</v>
      </c>
      <c r="V31" s="240">
        <v>204.36027806000001</v>
      </c>
      <c r="W31" s="240">
        <v>205.87962167000001</v>
      </c>
      <c r="X31" s="240">
        <v>201.76034451999999</v>
      </c>
      <c r="Y31" s="240">
        <v>198.90254100000001</v>
      </c>
      <c r="Z31" s="240">
        <v>193.93019032000001</v>
      </c>
      <c r="AA31" s="240">
        <v>203.91885676999999</v>
      </c>
      <c r="AB31" s="240">
        <v>212.92430929</v>
      </c>
      <c r="AC31" s="240">
        <v>195.34200645000001</v>
      </c>
      <c r="AD31" s="240">
        <v>196.96682000000001</v>
      </c>
      <c r="AE31" s="240">
        <v>199.51546451999999</v>
      </c>
      <c r="AF31" s="240">
        <v>205.80874632999999</v>
      </c>
      <c r="AG31" s="240">
        <v>205.41987194000001</v>
      </c>
      <c r="AH31" s="240">
        <v>209.97893902999999</v>
      </c>
      <c r="AI31" s="240">
        <v>209.061924</v>
      </c>
      <c r="AJ31" s="240">
        <v>203.13082097</v>
      </c>
      <c r="AK31" s="240">
        <v>195.98579767000001</v>
      </c>
      <c r="AL31" s="240">
        <v>190.45874065000001</v>
      </c>
      <c r="AM31" s="240">
        <v>189.40318676999999</v>
      </c>
      <c r="AN31" s="240">
        <v>209.79993820999999</v>
      </c>
      <c r="AO31" s="240">
        <v>196.44999902999999</v>
      </c>
      <c r="AP31" s="240">
        <v>194.16071500000001</v>
      </c>
      <c r="AQ31" s="240">
        <v>176.31794581</v>
      </c>
      <c r="AR31" s="240">
        <v>217.48471433</v>
      </c>
      <c r="AS31" s="240">
        <v>207.56286097</v>
      </c>
      <c r="AT31" s="240">
        <v>198.36541452</v>
      </c>
      <c r="AU31" s="240">
        <v>205.66124966999999</v>
      </c>
      <c r="AV31" s="240">
        <v>193.58252870999999</v>
      </c>
      <c r="AW31" s="240">
        <v>188.33082766999999</v>
      </c>
      <c r="AX31" s="240">
        <v>182.90354323</v>
      </c>
      <c r="AY31" s="240">
        <v>190.04422774</v>
      </c>
      <c r="AZ31" s="240">
        <v>202.59870344999999</v>
      </c>
      <c r="BA31" s="240">
        <v>185.66050677000001</v>
      </c>
      <c r="BB31" s="240">
        <v>186.78974233</v>
      </c>
      <c r="BC31" s="240">
        <v>179.0342</v>
      </c>
      <c r="BD31" s="240">
        <v>202.6703</v>
      </c>
      <c r="BE31" s="333">
        <v>203.25810000000001</v>
      </c>
      <c r="BF31" s="333">
        <v>201.77889999999999</v>
      </c>
      <c r="BG31" s="333">
        <v>203.96270000000001</v>
      </c>
      <c r="BH31" s="333">
        <v>197.89869999999999</v>
      </c>
      <c r="BI31" s="333">
        <v>194.0821</v>
      </c>
      <c r="BJ31" s="333">
        <v>188.46039999999999</v>
      </c>
      <c r="BK31" s="333">
        <v>194.8854</v>
      </c>
      <c r="BL31" s="333">
        <v>207.54</v>
      </c>
      <c r="BM31" s="333">
        <v>194.4006</v>
      </c>
      <c r="BN31" s="333">
        <v>193.66820000000001</v>
      </c>
      <c r="BO31" s="333">
        <v>192.40219999999999</v>
      </c>
      <c r="BP31" s="333">
        <v>203.85509999999999</v>
      </c>
      <c r="BQ31" s="333">
        <v>208.53909999999999</v>
      </c>
      <c r="BR31" s="333">
        <v>207.02260000000001</v>
      </c>
      <c r="BS31" s="333">
        <v>209.26439999999999</v>
      </c>
      <c r="BT31" s="333">
        <v>199.4819</v>
      </c>
      <c r="BU31" s="333">
        <v>195.63480000000001</v>
      </c>
      <c r="BV31" s="333">
        <v>189.96809999999999</v>
      </c>
    </row>
    <row r="32" spans="1:74" ht="11.1" customHeight="1" x14ac:dyDescent="0.2">
      <c r="A32" s="111" t="s">
        <v>844</v>
      </c>
      <c r="B32" s="205" t="s">
        <v>588</v>
      </c>
      <c r="C32" s="240">
        <v>534.69845935000001</v>
      </c>
      <c r="D32" s="240">
        <v>573.88435069000002</v>
      </c>
      <c r="E32" s="240">
        <v>545.57354194000004</v>
      </c>
      <c r="F32" s="240">
        <v>565.35083967000003</v>
      </c>
      <c r="G32" s="240">
        <v>564.36048031999997</v>
      </c>
      <c r="H32" s="240">
        <v>571.10283067</v>
      </c>
      <c r="I32" s="240">
        <v>576.27275741999995</v>
      </c>
      <c r="J32" s="240">
        <v>577.70720484000003</v>
      </c>
      <c r="K32" s="240">
        <v>548.16560032999996</v>
      </c>
      <c r="L32" s="240">
        <v>541.40157032000002</v>
      </c>
      <c r="M32" s="240">
        <v>529.40084000000002</v>
      </c>
      <c r="N32" s="240">
        <v>503.78722806000002</v>
      </c>
      <c r="O32" s="240">
        <v>538.41857709999999</v>
      </c>
      <c r="P32" s="240">
        <v>572.03192571</v>
      </c>
      <c r="Q32" s="240">
        <v>540.21515032000002</v>
      </c>
      <c r="R32" s="240">
        <v>540.66545932999998</v>
      </c>
      <c r="S32" s="240">
        <v>554.08784806000006</v>
      </c>
      <c r="T32" s="240">
        <v>552.77725167000006</v>
      </c>
      <c r="U32" s="240">
        <v>547.82900934999998</v>
      </c>
      <c r="V32" s="240">
        <v>562.01689612999996</v>
      </c>
      <c r="W32" s="240">
        <v>543.50373966999996</v>
      </c>
      <c r="X32" s="240">
        <v>535.16573289999997</v>
      </c>
      <c r="Y32" s="240">
        <v>525.94609466999998</v>
      </c>
      <c r="Z32" s="240">
        <v>508.36097096999998</v>
      </c>
      <c r="AA32" s="240">
        <v>535.57714194000005</v>
      </c>
      <c r="AB32" s="240">
        <v>557.53808786000002</v>
      </c>
      <c r="AC32" s="240">
        <v>540.04335129000003</v>
      </c>
      <c r="AD32" s="240">
        <v>529.01048533000005</v>
      </c>
      <c r="AE32" s="240">
        <v>552.63490967999996</v>
      </c>
      <c r="AF32" s="240">
        <v>570.78816700000004</v>
      </c>
      <c r="AG32" s="240">
        <v>558.86453547999997</v>
      </c>
      <c r="AH32" s="240">
        <v>574.60682839000003</v>
      </c>
      <c r="AI32" s="240">
        <v>559.25786667</v>
      </c>
      <c r="AJ32" s="240">
        <v>549.20133194000005</v>
      </c>
      <c r="AK32" s="240">
        <v>546.26076999999998</v>
      </c>
      <c r="AL32" s="240">
        <v>519.20931805999999</v>
      </c>
      <c r="AM32" s="240">
        <v>504.99177871000001</v>
      </c>
      <c r="AN32" s="240">
        <v>540.69820320999997</v>
      </c>
      <c r="AO32" s="240">
        <v>515.47236323000004</v>
      </c>
      <c r="AP32" s="240">
        <v>507.13210866999998</v>
      </c>
      <c r="AQ32" s="240">
        <v>523.84354289999999</v>
      </c>
      <c r="AR32" s="240">
        <v>543.99711933000003</v>
      </c>
      <c r="AS32" s="240">
        <v>530.00491806000002</v>
      </c>
      <c r="AT32" s="240">
        <v>529.90033805999997</v>
      </c>
      <c r="AU32" s="240">
        <v>532.32386133</v>
      </c>
      <c r="AV32" s="240">
        <v>504.58475902999999</v>
      </c>
      <c r="AW32" s="240">
        <v>492.33908432999999</v>
      </c>
      <c r="AX32" s="240">
        <v>481.72959226</v>
      </c>
      <c r="AY32" s="240">
        <v>488.32910935000001</v>
      </c>
      <c r="AZ32" s="240">
        <v>519.04434551999998</v>
      </c>
      <c r="BA32" s="240">
        <v>504.52440096999999</v>
      </c>
      <c r="BB32" s="240">
        <v>493.44055133000001</v>
      </c>
      <c r="BC32" s="240">
        <v>507.47590000000002</v>
      </c>
      <c r="BD32" s="240">
        <v>534.32870000000003</v>
      </c>
      <c r="BE32" s="333">
        <v>524.57150000000001</v>
      </c>
      <c r="BF32" s="333">
        <v>530.26530000000002</v>
      </c>
      <c r="BG32" s="333">
        <v>520.3279</v>
      </c>
      <c r="BH32" s="333">
        <v>510.34769999999997</v>
      </c>
      <c r="BI32" s="333">
        <v>501.51330000000002</v>
      </c>
      <c r="BJ32" s="333">
        <v>481.68950000000001</v>
      </c>
      <c r="BK32" s="333">
        <v>495.72500000000002</v>
      </c>
      <c r="BL32" s="333">
        <v>524.71889999999996</v>
      </c>
      <c r="BM32" s="333">
        <v>506.35019999999997</v>
      </c>
      <c r="BN32" s="333">
        <v>504.69349999999997</v>
      </c>
      <c r="BO32" s="333">
        <v>514.6499</v>
      </c>
      <c r="BP32" s="333">
        <v>526.94029999999998</v>
      </c>
      <c r="BQ32" s="333">
        <v>526.09220000000005</v>
      </c>
      <c r="BR32" s="333">
        <v>531.80909999999994</v>
      </c>
      <c r="BS32" s="333">
        <v>521.86249999999995</v>
      </c>
      <c r="BT32" s="333">
        <v>508.81729999999999</v>
      </c>
      <c r="BU32" s="333">
        <v>500.0093</v>
      </c>
      <c r="BV32" s="333">
        <v>480.24489999999997</v>
      </c>
    </row>
    <row r="33" spans="1:74" ht="11.1" customHeight="1" x14ac:dyDescent="0.2">
      <c r="A33" s="111" t="s">
        <v>845</v>
      </c>
      <c r="B33" s="205" t="s">
        <v>589</v>
      </c>
      <c r="C33" s="240">
        <v>235.17452194000001</v>
      </c>
      <c r="D33" s="240">
        <v>244.54878034000001</v>
      </c>
      <c r="E33" s="240">
        <v>236.41741515999999</v>
      </c>
      <c r="F33" s="240">
        <v>243.10885833</v>
      </c>
      <c r="G33" s="240">
        <v>252.2162471</v>
      </c>
      <c r="H33" s="240">
        <v>263.19532700000002</v>
      </c>
      <c r="I33" s="240">
        <v>272.83789612999999</v>
      </c>
      <c r="J33" s="240">
        <v>267.55400484</v>
      </c>
      <c r="K33" s="240">
        <v>253.07402766999999</v>
      </c>
      <c r="L33" s="240">
        <v>242.23796580999999</v>
      </c>
      <c r="M33" s="240">
        <v>245.81914699999999</v>
      </c>
      <c r="N33" s="240">
        <v>237.99803226</v>
      </c>
      <c r="O33" s="240">
        <v>233.61234160999999</v>
      </c>
      <c r="P33" s="240">
        <v>245.60110714000001</v>
      </c>
      <c r="Q33" s="240">
        <v>234.12874452</v>
      </c>
      <c r="R33" s="240">
        <v>235.77477833</v>
      </c>
      <c r="S33" s="240">
        <v>247.27059129</v>
      </c>
      <c r="T33" s="240">
        <v>255.64404433000001</v>
      </c>
      <c r="U33" s="240">
        <v>260.82631097000001</v>
      </c>
      <c r="V33" s="240">
        <v>267.40975386999997</v>
      </c>
      <c r="W33" s="240">
        <v>251.77029866999999</v>
      </c>
      <c r="X33" s="240">
        <v>243.26404160999999</v>
      </c>
      <c r="Y33" s="240">
        <v>251.62250667000001</v>
      </c>
      <c r="Z33" s="240">
        <v>239.05663999999999</v>
      </c>
      <c r="AA33" s="240">
        <v>240.41507580999999</v>
      </c>
      <c r="AB33" s="240">
        <v>254.71086356999999</v>
      </c>
      <c r="AC33" s="240">
        <v>242.45956967999999</v>
      </c>
      <c r="AD33" s="240">
        <v>248.49663633</v>
      </c>
      <c r="AE33" s="240">
        <v>256.43468483999999</v>
      </c>
      <c r="AF33" s="240">
        <v>262.43474866999998</v>
      </c>
      <c r="AG33" s="240">
        <v>270.29889386999997</v>
      </c>
      <c r="AH33" s="240">
        <v>270.57627031999999</v>
      </c>
      <c r="AI33" s="240">
        <v>266.40245433000001</v>
      </c>
      <c r="AJ33" s="240">
        <v>255.12660516</v>
      </c>
      <c r="AK33" s="240">
        <v>257.89787200000001</v>
      </c>
      <c r="AL33" s="240">
        <v>249.15607806</v>
      </c>
      <c r="AM33" s="240">
        <v>230.12530935000001</v>
      </c>
      <c r="AN33" s="240">
        <v>248.99575179000001</v>
      </c>
      <c r="AO33" s="240">
        <v>232.22174484000001</v>
      </c>
      <c r="AP33" s="240">
        <v>238.49959200000001</v>
      </c>
      <c r="AQ33" s="240">
        <v>234.47718129</v>
      </c>
      <c r="AR33" s="240">
        <v>247.66831432999999</v>
      </c>
      <c r="AS33" s="240">
        <v>250.21830484</v>
      </c>
      <c r="AT33" s="240">
        <v>260.47439967999998</v>
      </c>
      <c r="AU33" s="240">
        <v>244.13582733000001</v>
      </c>
      <c r="AV33" s="240">
        <v>234.00356226</v>
      </c>
      <c r="AW33" s="240">
        <v>237.07813300000001</v>
      </c>
      <c r="AX33" s="240">
        <v>223.56650096999999</v>
      </c>
      <c r="AY33" s="240">
        <v>219.33340580999999</v>
      </c>
      <c r="AZ33" s="240">
        <v>232.04539482999999</v>
      </c>
      <c r="BA33" s="240">
        <v>219.07690289999999</v>
      </c>
      <c r="BB33" s="240">
        <v>219.44304399999999</v>
      </c>
      <c r="BC33" s="240">
        <v>227.0318</v>
      </c>
      <c r="BD33" s="240">
        <v>248.01140000000001</v>
      </c>
      <c r="BE33" s="333">
        <v>259.14</v>
      </c>
      <c r="BF33" s="333">
        <v>260.7439</v>
      </c>
      <c r="BG33" s="333">
        <v>249.68260000000001</v>
      </c>
      <c r="BH33" s="333">
        <v>242.55840000000001</v>
      </c>
      <c r="BI33" s="333">
        <v>247.16329999999999</v>
      </c>
      <c r="BJ33" s="333">
        <v>235.93520000000001</v>
      </c>
      <c r="BK33" s="333">
        <v>227.0472</v>
      </c>
      <c r="BL33" s="333">
        <v>240.35990000000001</v>
      </c>
      <c r="BM33" s="333">
        <v>229.08029999999999</v>
      </c>
      <c r="BN33" s="333">
        <v>230.3075</v>
      </c>
      <c r="BO33" s="333">
        <v>234.13210000000001</v>
      </c>
      <c r="BP33" s="333">
        <v>244.14109999999999</v>
      </c>
      <c r="BQ33" s="333">
        <v>265.08519999999999</v>
      </c>
      <c r="BR33" s="333">
        <v>266.7278</v>
      </c>
      <c r="BS33" s="333">
        <v>255.41800000000001</v>
      </c>
      <c r="BT33" s="333">
        <v>246.1969</v>
      </c>
      <c r="BU33" s="333">
        <v>250.87090000000001</v>
      </c>
      <c r="BV33" s="333">
        <v>239.4744</v>
      </c>
    </row>
    <row r="34" spans="1:74" ht="11.1" customHeight="1" x14ac:dyDescent="0.2">
      <c r="A34" s="111" t="s">
        <v>846</v>
      </c>
      <c r="B34" s="205" t="s">
        <v>590</v>
      </c>
      <c r="C34" s="240">
        <v>351.85412774000002</v>
      </c>
      <c r="D34" s="240">
        <v>387.65914276000001</v>
      </c>
      <c r="E34" s="240">
        <v>371.62058870999999</v>
      </c>
      <c r="F34" s="240">
        <v>392.14156333</v>
      </c>
      <c r="G34" s="240">
        <v>396.60014129000001</v>
      </c>
      <c r="H34" s="240">
        <v>394.58690799999999</v>
      </c>
      <c r="I34" s="240">
        <v>392.70016419000001</v>
      </c>
      <c r="J34" s="240">
        <v>393.42037548000002</v>
      </c>
      <c r="K34" s="240">
        <v>378.03280799999999</v>
      </c>
      <c r="L34" s="240">
        <v>391.11942935000002</v>
      </c>
      <c r="M34" s="240">
        <v>369.65895899999998</v>
      </c>
      <c r="N34" s="240">
        <v>350.41639226000001</v>
      </c>
      <c r="O34" s="240">
        <v>356.24190548000001</v>
      </c>
      <c r="P34" s="240">
        <v>382.89991500000002</v>
      </c>
      <c r="Q34" s="240">
        <v>366.29870419000002</v>
      </c>
      <c r="R34" s="240">
        <v>371.98785500000002</v>
      </c>
      <c r="S34" s="240">
        <v>392.80262677000002</v>
      </c>
      <c r="T34" s="240">
        <v>399.11668866999997</v>
      </c>
      <c r="U34" s="240">
        <v>402.74913322999998</v>
      </c>
      <c r="V34" s="240">
        <v>397.85993516000002</v>
      </c>
      <c r="W34" s="240">
        <v>389.72378033000001</v>
      </c>
      <c r="X34" s="240">
        <v>388.46306806000001</v>
      </c>
      <c r="Y34" s="240">
        <v>390.64891633000002</v>
      </c>
      <c r="Z34" s="240">
        <v>343.05315096999999</v>
      </c>
      <c r="AA34" s="240">
        <v>364.55347612999998</v>
      </c>
      <c r="AB34" s="240">
        <v>370.30245036000002</v>
      </c>
      <c r="AC34" s="240">
        <v>377.32566773999997</v>
      </c>
      <c r="AD34" s="240">
        <v>378.88040733000003</v>
      </c>
      <c r="AE34" s="240">
        <v>399.21790032000001</v>
      </c>
      <c r="AF34" s="240">
        <v>409.75391033</v>
      </c>
      <c r="AG34" s="240">
        <v>390.68613484000002</v>
      </c>
      <c r="AH34" s="240">
        <v>416.46705644999997</v>
      </c>
      <c r="AI34" s="240">
        <v>401.82701967000003</v>
      </c>
      <c r="AJ34" s="240">
        <v>392.08790386999999</v>
      </c>
      <c r="AK34" s="240">
        <v>398.34877267000002</v>
      </c>
      <c r="AL34" s="240">
        <v>358.62660613000003</v>
      </c>
      <c r="AM34" s="240">
        <v>366.65584323000002</v>
      </c>
      <c r="AN34" s="240">
        <v>404.89070500000003</v>
      </c>
      <c r="AO34" s="240">
        <v>355.01885935000001</v>
      </c>
      <c r="AP34" s="240">
        <v>391.99271966999999</v>
      </c>
      <c r="AQ34" s="240">
        <v>409.07285581000002</v>
      </c>
      <c r="AR34" s="240">
        <v>416.70256032999998</v>
      </c>
      <c r="AS34" s="240">
        <v>402.18709612999999</v>
      </c>
      <c r="AT34" s="240">
        <v>411.84843354999998</v>
      </c>
      <c r="AU34" s="240">
        <v>403.02233632999997</v>
      </c>
      <c r="AV34" s="240">
        <v>387.94782580999998</v>
      </c>
      <c r="AW34" s="240">
        <v>389.16051567</v>
      </c>
      <c r="AX34" s="240">
        <v>360.96254677000002</v>
      </c>
      <c r="AY34" s="240">
        <v>359.77403451999999</v>
      </c>
      <c r="AZ34" s="240">
        <v>372.11528655000001</v>
      </c>
      <c r="BA34" s="240">
        <v>355.17868709999999</v>
      </c>
      <c r="BB34" s="240">
        <v>380.87398832999997</v>
      </c>
      <c r="BC34" s="240">
        <v>401.90010000000001</v>
      </c>
      <c r="BD34" s="240">
        <v>408.0804</v>
      </c>
      <c r="BE34" s="333">
        <v>398.85719999999998</v>
      </c>
      <c r="BF34" s="333">
        <v>406.52879999999999</v>
      </c>
      <c r="BG34" s="333">
        <v>393.95</v>
      </c>
      <c r="BH34" s="333">
        <v>391.12450000000001</v>
      </c>
      <c r="BI34" s="333">
        <v>387.52530000000002</v>
      </c>
      <c r="BJ34" s="333">
        <v>356.07389999999998</v>
      </c>
      <c r="BK34" s="333">
        <v>356.75940000000003</v>
      </c>
      <c r="BL34" s="333">
        <v>386.04770000000002</v>
      </c>
      <c r="BM34" s="333">
        <v>368.26330000000002</v>
      </c>
      <c r="BN34" s="333">
        <v>390.4391</v>
      </c>
      <c r="BO34" s="333">
        <v>405.7876</v>
      </c>
      <c r="BP34" s="333">
        <v>409.09120000000001</v>
      </c>
      <c r="BQ34" s="333">
        <v>404.39569999999998</v>
      </c>
      <c r="BR34" s="333">
        <v>412.1798</v>
      </c>
      <c r="BS34" s="333">
        <v>399.44290000000001</v>
      </c>
      <c r="BT34" s="333">
        <v>396.2097</v>
      </c>
      <c r="BU34" s="333">
        <v>392.56360000000001</v>
      </c>
      <c r="BV34" s="333">
        <v>360.70319999999998</v>
      </c>
    </row>
    <row r="35" spans="1:74" ht="11.1" customHeight="1" x14ac:dyDescent="0.2">
      <c r="A35" s="111" t="s">
        <v>847</v>
      </c>
      <c r="B35" s="205" t="s">
        <v>591</v>
      </c>
      <c r="C35" s="240">
        <v>333.97382677000002</v>
      </c>
      <c r="D35" s="240">
        <v>348.95326862000002</v>
      </c>
      <c r="E35" s="240">
        <v>345.21188612999998</v>
      </c>
      <c r="F35" s="240">
        <v>350.04818633000002</v>
      </c>
      <c r="G35" s="240">
        <v>343.96737774000002</v>
      </c>
      <c r="H35" s="240">
        <v>330.33484866999999</v>
      </c>
      <c r="I35" s="240">
        <v>329.64213870999998</v>
      </c>
      <c r="J35" s="240">
        <v>336.08332225999999</v>
      </c>
      <c r="K35" s="240">
        <v>335.10528067000001</v>
      </c>
      <c r="L35" s="240">
        <v>333.89148547999997</v>
      </c>
      <c r="M35" s="240">
        <v>331.33691866999999</v>
      </c>
      <c r="N35" s="240">
        <v>322.67687225999998</v>
      </c>
      <c r="O35" s="240">
        <v>316.04298225999997</v>
      </c>
      <c r="P35" s="240">
        <v>328.04474106999999</v>
      </c>
      <c r="Q35" s="240">
        <v>315.77504902999999</v>
      </c>
      <c r="R35" s="240">
        <v>325.12620800000002</v>
      </c>
      <c r="S35" s="240">
        <v>317.47947935000002</v>
      </c>
      <c r="T35" s="240">
        <v>299.87116166999999</v>
      </c>
      <c r="U35" s="240">
        <v>283.05044451999999</v>
      </c>
      <c r="V35" s="240">
        <v>294.59212226</v>
      </c>
      <c r="W35" s="240">
        <v>286.86213033000001</v>
      </c>
      <c r="X35" s="240">
        <v>285.05008290000001</v>
      </c>
      <c r="Y35" s="240">
        <v>281.98951933000001</v>
      </c>
      <c r="Z35" s="240">
        <v>266.54237934999998</v>
      </c>
      <c r="AA35" s="240">
        <v>280.92821193999998</v>
      </c>
      <c r="AB35" s="240">
        <v>293.98782820999998</v>
      </c>
      <c r="AC35" s="240">
        <v>285.89626128999998</v>
      </c>
      <c r="AD35" s="240">
        <v>286.63021966999997</v>
      </c>
      <c r="AE35" s="240">
        <v>293.98008742000002</v>
      </c>
      <c r="AF35" s="240">
        <v>304.85124400000001</v>
      </c>
      <c r="AG35" s="240">
        <v>301.36512742000002</v>
      </c>
      <c r="AH35" s="240">
        <v>305.41203452000002</v>
      </c>
      <c r="AI35" s="240">
        <v>306.11462833000002</v>
      </c>
      <c r="AJ35" s="240">
        <v>296.44011096999998</v>
      </c>
      <c r="AK35" s="240">
        <v>291.20256899999998</v>
      </c>
      <c r="AL35" s="240">
        <v>284.88906935</v>
      </c>
      <c r="AM35" s="240">
        <v>277.81072968000001</v>
      </c>
      <c r="AN35" s="240">
        <v>286.80159142999997</v>
      </c>
      <c r="AO35" s="240">
        <v>272.31252645000001</v>
      </c>
      <c r="AP35" s="240">
        <v>283.08930866999998</v>
      </c>
      <c r="AQ35" s="240">
        <v>284.56855194000002</v>
      </c>
      <c r="AR35" s="240">
        <v>293.73760433000001</v>
      </c>
      <c r="AS35" s="240">
        <v>287.36240386999998</v>
      </c>
      <c r="AT35" s="240">
        <v>292.21746805999999</v>
      </c>
      <c r="AU35" s="240">
        <v>289.33110567</v>
      </c>
      <c r="AV35" s="240">
        <v>273.65894226</v>
      </c>
      <c r="AW35" s="240">
        <v>265.02623567000001</v>
      </c>
      <c r="AX35" s="240">
        <v>257.22418128999999</v>
      </c>
      <c r="AY35" s="240">
        <v>262.46633902999997</v>
      </c>
      <c r="AZ35" s="240">
        <v>274.49880793</v>
      </c>
      <c r="BA35" s="240">
        <v>260.76401742000002</v>
      </c>
      <c r="BB35" s="240">
        <v>263.90859132999998</v>
      </c>
      <c r="BC35" s="240">
        <v>273.8809</v>
      </c>
      <c r="BD35" s="240">
        <v>284.42660000000001</v>
      </c>
      <c r="BE35" s="333">
        <v>285.59829999999999</v>
      </c>
      <c r="BF35" s="333">
        <v>292.19119999999998</v>
      </c>
      <c r="BG35" s="333">
        <v>292.04689999999999</v>
      </c>
      <c r="BH35" s="333">
        <v>279.5548</v>
      </c>
      <c r="BI35" s="333">
        <v>276.07929999999999</v>
      </c>
      <c r="BJ35" s="333">
        <v>267.29050000000001</v>
      </c>
      <c r="BK35" s="333">
        <v>271.1841</v>
      </c>
      <c r="BL35" s="333">
        <v>281.87880000000001</v>
      </c>
      <c r="BM35" s="333">
        <v>274.15949999999998</v>
      </c>
      <c r="BN35" s="333">
        <v>282.03199999999998</v>
      </c>
      <c r="BO35" s="333">
        <v>277.06900000000002</v>
      </c>
      <c r="BP35" s="333">
        <v>278.93150000000003</v>
      </c>
      <c r="BQ35" s="333">
        <v>291.5779</v>
      </c>
      <c r="BR35" s="333">
        <v>298.31119999999999</v>
      </c>
      <c r="BS35" s="333">
        <v>298.17070000000001</v>
      </c>
      <c r="BT35" s="333">
        <v>281.79149999999998</v>
      </c>
      <c r="BU35" s="333">
        <v>278.28809999999999</v>
      </c>
      <c r="BV35" s="333">
        <v>269.42899999999997</v>
      </c>
    </row>
    <row r="36" spans="1:74" ht="11.1" customHeight="1" x14ac:dyDescent="0.2">
      <c r="A36" s="111" t="s">
        <v>848</v>
      </c>
      <c r="B36" s="205" t="s">
        <v>592</v>
      </c>
      <c r="C36" s="240">
        <v>414.19810065000001</v>
      </c>
      <c r="D36" s="240">
        <v>424.63271137999999</v>
      </c>
      <c r="E36" s="240">
        <v>421.80492515999998</v>
      </c>
      <c r="F36" s="240">
        <v>433.16148099999998</v>
      </c>
      <c r="G36" s="240">
        <v>432.23497484000001</v>
      </c>
      <c r="H36" s="240">
        <v>454.26660167</v>
      </c>
      <c r="I36" s="240">
        <v>448.90282934999999</v>
      </c>
      <c r="J36" s="240">
        <v>461.15705871</v>
      </c>
      <c r="K36" s="240">
        <v>444.32297267000001</v>
      </c>
      <c r="L36" s="240">
        <v>426.52972548000002</v>
      </c>
      <c r="M36" s="240">
        <v>427.15768666999998</v>
      </c>
      <c r="N36" s="240">
        <v>404.91768000000002</v>
      </c>
      <c r="O36" s="240">
        <v>431.92322258000002</v>
      </c>
      <c r="P36" s="240">
        <v>448.54840393000001</v>
      </c>
      <c r="Q36" s="240">
        <v>420.64021580999997</v>
      </c>
      <c r="R36" s="240">
        <v>456.06486767000001</v>
      </c>
      <c r="S36" s="240">
        <v>452.79283257999998</v>
      </c>
      <c r="T36" s="240">
        <v>476.64063900000002</v>
      </c>
      <c r="U36" s="240">
        <v>462.31465226</v>
      </c>
      <c r="V36" s="240">
        <v>480.46178322999998</v>
      </c>
      <c r="W36" s="240">
        <v>488.79331832999998</v>
      </c>
      <c r="X36" s="240">
        <v>460.09147323000002</v>
      </c>
      <c r="Y36" s="240">
        <v>452.68988632999998</v>
      </c>
      <c r="Z36" s="240">
        <v>435.89570322999998</v>
      </c>
      <c r="AA36" s="240">
        <v>456.19172967999998</v>
      </c>
      <c r="AB36" s="240">
        <v>475.01414392999999</v>
      </c>
      <c r="AC36" s="240">
        <v>462.20287547999999</v>
      </c>
      <c r="AD36" s="240">
        <v>504.52165767000002</v>
      </c>
      <c r="AE36" s="240">
        <v>494.61899161000002</v>
      </c>
      <c r="AF36" s="240">
        <v>503.67480799999998</v>
      </c>
      <c r="AG36" s="240">
        <v>500.71096194</v>
      </c>
      <c r="AH36" s="240">
        <v>513.56677774000002</v>
      </c>
      <c r="AI36" s="240">
        <v>513.10549666999998</v>
      </c>
      <c r="AJ36" s="240">
        <v>489.44966903</v>
      </c>
      <c r="AK36" s="240">
        <v>485.48658633000002</v>
      </c>
      <c r="AL36" s="240">
        <v>464.19323742</v>
      </c>
      <c r="AM36" s="240">
        <v>426.14182645</v>
      </c>
      <c r="AN36" s="240">
        <v>452.33910286000003</v>
      </c>
      <c r="AO36" s="240">
        <v>421.55319742</v>
      </c>
      <c r="AP36" s="240">
        <v>448.924622</v>
      </c>
      <c r="AQ36" s="240">
        <v>448.99745968000002</v>
      </c>
      <c r="AR36" s="240">
        <v>487.86110832999998</v>
      </c>
      <c r="AS36" s="240">
        <v>492.14883322999998</v>
      </c>
      <c r="AT36" s="240">
        <v>486.58667484</v>
      </c>
      <c r="AU36" s="240">
        <v>496.16893399999998</v>
      </c>
      <c r="AV36" s="240">
        <v>472.31929452000003</v>
      </c>
      <c r="AW36" s="240">
        <v>455.00698967</v>
      </c>
      <c r="AX36" s="240">
        <v>447.77820258000003</v>
      </c>
      <c r="AY36" s="240">
        <v>464.23863161000003</v>
      </c>
      <c r="AZ36" s="240">
        <v>465.58318931000002</v>
      </c>
      <c r="BA36" s="240">
        <v>439.47161806000003</v>
      </c>
      <c r="BB36" s="240">
        <v>478.04220666999998</v>
      </c>
      <c r="BC36" s="240">
        <v>480.43220000000002</v>
      </c>
      <c r="BD36" s="240">
        <v>512.86959999999999</v>
      </c>
      <c r="BE36" s="333">
        <v>502.56110000000001</v>
      </c>
      <c r="BF36" s="333">
        <v>515.75819999999999</v>
      </c>
      <c r="BG36" s="333">
        <v>512.90419999999995</v>
      </c>
      <c r="BH36" s="333">
        <v>487.3827</v>
      </c>
      <c r="BI36" s="333">
        <v>479.89440000000002</v>
      </c>
      <c r="BJ36" s="333">
        <v>460.94240000000002</v>
      </c>
      <c r="BK36" s="333">
        <v>450.97239999999999</v>
      </c>
      <c r="BL36" s="333">
        <v>468.54140000000001</v>
      </c>
      <c r="BM36" s="333">
        <v>449.62979999999999</v>
      </c>
      <c r="BN36" s="333">
        <v>474.81119999999999</v>
      </c>
      <c r="BO36" s="333">
        <v>469.87310000000002</v>
      </c>
      <c r="BP36" s="333">
        <v>495.95729999999998</v>
      </c>
      <c r="BQ36" s="333">
        <v>494.51740000000001</v>
      </c>
      <c r="BR36" s="333">
        <v>507.50369999999998</v>
      </c>
      <c r="BS36" s="333">
        <v>504.69630000000001</v>
      </c>
      <c r="BT36" s="333">
        <v>482.02159999999998</v>
      </c>
      <c r="BU36" s="333">
        <v>474.61559999999997</v>
      </c>
      <c r="BV36" s="333">
        <v>455.87200000000001</v>
      </c>
    </row>
    <row r="37" spans="1:74" s="116" customFormat="1" ht="11.1" customHeight="1" x14ac:dyDescent="0.2">
      <c r="A37" s="111" t="s">
        <v>849</v>
      </c>
      <c r="B37" s="205" t="s">
        <v>593</v>
      </c>
      <c r="C37" s="240">
        <v>204.12337515999999</v>
      </c>
      <c r="D37" s="240">
        <v>213.51581827999999</v>
      </c>
      <c r="E37" s="240">
        <v>202.96411484000001</v>
      </c>
      <c r="F37" s="240">
        <v>215.69732400000001</v>
      </c>
      <c r="G37" s="240">
        <v>227.61786677000001</v>
      </c>
      <c r="H37" s="240">
        <v>248.70556300000001</v>
      </c>
      <c r="I37" s="240">
        <v>248.66953065000001</v>
      </c>
      <c r="J37" s="240">
        <v>251.85985226</v>
      </c>
      <c r="K37" s="240">
        <v>232.19870533</v>
      </c>
      <c r="L37" s="240">
        <v>221.81103902999999</v>
      </c>
      <c r="M37" s="240">
        <v>216.25010867</v>
      </c>
      <c r="N37" s="240">
        <v>214.40536065000001</v>
      </c>
      <c r="O37" s="240">
        <v>207.70155516</v>
      </c>
      <c r="P37" s="240">
        <v>212.87952713999999</v>
      </c>
      <c r="Q37" s="240">
        <v>204.81160968</v>
      </c>
      <c r="R37" s="240">
        <v>215.06400332999999</v>
      </c>
      <c r="S37" s="240">
        <v>229.93071032</v>
      </c>
      <c r="T37" s="240">
        <v>252.52150567000001</v>
      </c>
      <c r="U37" s="240">
        <v>254.66413323</v>
      </c>
      <c r="V37" s="240">
        <v>245.89194742000001</v>
      </c>
      <c r="W37" s="240">
        <v>231.48486732999999</v>
      </c>
      <c r="X37" s="240">
        <v>213.29233805999999</v>
      </c>
      <c r="Y37" s="240">
        <v>218.55711532999999</v>
      </c>
      <c r="Z37" s="240">
        <v>209.99846613</v>
      </c>
      <c r="AA37" s="240">
        <v>212.77561645</v>
      </c>
      <c r="AB37" s="240">
        <v>217.4633</v>
      </c>
      <c r="AC37" s="240">
        <v>205.94018129</v>
      </c>
      <c r="AD37" s="240">
        <v>224.090067</v>
      </c>
      <c r="AE37" s="240">
        <v>237.12578225999999</v>
      </c>
      <c r="AF37" s="240">
        <v>257.89023366999999</v>
      </c>
      <c r="AG37" s="240">
        <v>265.86759903000001</v>
      </c>
      <c r="AH37" s="240">
        <v>252.18750194</v>
      </c>
      <c r="AI37" s="240">
        <v>244.69889599999999</v>
      </c>
      <c r="AJ37" s="240">
        <v>223.67970806</v>
      </c>
      <c r="AK37" s="240">
        <v>219.86140266999999</v>
      </c>
      <c r="AL37" s="240">
        <v>218.33821258</v>
      </c>
      <c r="AM37" s="240">
        <v>218.8407071</v>
      </c>
      <c r="AN37" s="240">
        <v>220.87367</v>
      </c>
      <c r="AO37" s="240">
        <v>210.91052644999999</v>
      </c>
      <c r="AP37" s="240">
        <v>224.65479132999999</v>
      </c>
      <c r="AQ37" s="240">
        <v>226.74842613000001</v>
      </c>
      <c r="AR37" s="240">
        <v>255.13450767</v>
      </c>
      <c r="AS37" s="240">
        <v>252.95952935</v>
      </c>
      <c r="AT37" s="240">
        <v>256.82662773999999</v>
      </c>
      <c r="AU37" s="240">
        <v>243.58277233000001</v>
      </c>
      <c r="AV37" s="240">
        <v>226.40307258000001</v>
      </c>
      <c r="AW37" s="240">
        <v>227.45883767000001</v>
      </c>
      <c r="AX37" s="240">
        <v>215.67126580999999</v>
      </c>
      <c r="AY37" s="240">
        <v>213.00646581000001</v>
      </c>
      <c r="AZ37" s="240">
        <v>220.84216240999999</v>
      </c>
      <c r="BA37" s="240">
        <v>208.01910226000001</v>
      </c>
      <c r="BB37" s="240">
        <v>218.88094267</v>
      </c>
      <c r="BC37" s="240">
        <v>226.6884</v>
      </c>
      <c r="BD37" s="240">
        <v>257.19540000000001</v>
      </c>
      <c r="BE37" s="333">
        <v>265.11239999999998</v>
      </c>
      <c r="BF37" s="333">
        <v>262.43740000000003</v>
      </c>
      <c r="BG37" s="333">
        <v>245.87870000000001</v>
      </c>
      <c r="BH37" s="333">
        <v>231.25980000000001</v>
      </c>
      <c r="BI37" s="333">
        <v>231.08680000000001</v>
      </c>
      <c r="BJ37" s="333">
        <v>224.84399999999999</v>
      </c>
      <c r="BK37" s="333">
        <v>221.19319999999999</v>
      </c>
      <c r="BL37" s="333">
        <v>228.125</v>
      </c>
      <c r="BM37" s="333">
        <v>217.87479999999999</v>
      </c>
      <c r="BN37" s="333">
        <v>229.0745</v>
      </c>
      <c r="BO37" s="333">
        <v>239.25919999999999</v>
      </c>
      <c r="BP37" s="333">
        <v>263.22469999999998</v>
      </c>
      <c r="BQ37" s="333">
        <v>273.33019999999999</v>
      </c>
      <c r="BR37" s="333">
        <v>270.57240000000002</v>
      </c>
      <c r="BS37" s="333">
        <v>253.50069999999999</v>
      </c>
      <c r="BT37" s="333">
        <v>238.4289</v>
      </c>
      <c r="BU37" s="333">
        <v>238.25049999999999</v>
      </c>
      <c r="BV37" s="333">
        <v>231.8141</v>
      </c>
    </row>
    <row r="38" spans="1:74" s="116" customFormat="1" ht="11.1" customHeight="1" x14ac:dyDescent="0.2">
      <c r="A38" s="111" t="s">
        <v>850</v>
      </c>
      <c r="B38" s="205" t="s">
        <v>259</v>
      </c>
      <c r="C38" s="240">
        <v>213.04874677000001</v>
      </c>
      <c r="D38" s="240">
        <v>226.05755171999999</v>
      </c>
      <c r="E38" s="240">
        <v>221.50893483999999</v>
      </c>
      <c r="F38" s="240">
        <v>227.27052033000001</v>
      </c>
      <c r="G38" s="240">
        <v>233.26354323000001</v>
      </c>
      <c r="H38" s="240">
        <v>246.65862933</v>
      </c>
      <c r="I38" s="240">
        <v>253.16804225999999</v>
      </c>
      <c r="J38" s="240">
        <v>259.94498355000002</v>
      </c>
      <c r="K38" s="240">
        <v>250.36505867</v>
      </c>
      <c r="L38" s="240">
        <v>245.40686968</v>
      </c>
      <c r="M38" s="240">
        <v>235.53297266999999</v>
      </c>
      <c r="N38" s="240">
        <v>224.81089710000001</v>
      </c>
      <c r="O38" s="240">
        <v>231.88543806000001</v>
      </c>
      <c r="P38" s="240">
        <v>243.97512642999999</v>
      </c>
      <c r="Q38" s="240">
        <v>233.39931935000001</v>
      </c>
      <c r="R38" s="240">
        <v>242.48907199999999</v>
      </c>
      <c r="S38" s="240">
        <v>261.07508354999999</v>
      </c>
      <c r="T38" s="240">
        <v>274.63547867</v>
      </c>
      <c r="U38" s="240">
        <v>285.00739613000002</v>
      </c>
      <c r="V38" s="240">
        <v>287.31811386999999</v>
      </c>
      <c r="W38" s="240">
        <v>275.97935733000003</v>
      </c>
      <c r="X38" s="240">
        <v>262.61992032000001</v>
      </c>
      <c r="Y38" s="240">
        <v>248.28614899999999</v>
      </c>
      <c r="Z38" s="240">
        <v>237.66933419</v>
      </c>
      <c r="AA38" s="240">
        <v>228.63989871000001</v>
      </c>
      <c r="AB38" s="240">
        <v>244.19211464</v>
      </c>
      <c r="AC38" s="240">
        <v>225.29671612999999</v>
      </c>
      <c r="AD38" s="240">
        <v>250.36637332999999</v>
      </c>
      <c r="AE38" s="240">
        <v>256.49510935000001</v>
      </c>
      <c r="AF38" s="240">
        <v>274.71548066999998</v>
      </c>
      <c r="AG38" s="240">
        <v>290.41523096999998</v>
      </c>
      <c r="AH38" s="240">
        <v>283.42374225999998</v>
      </c>
      <c r="AI38" s="240">
        <v>281.25007633000001</v>
      </c>
      <c r="AJ38" s="240">
        <v>265.61628225999999</v>
      </c>
      <c r="AK38" s="240">
        <v>238.80594067000001</v>
      </c>
      <c r="AL38" s="240">
        <v>236.37639677000001</v>
      </c>
      <c r="AM38" s="240">
        <v>219.09212065</v>
      </c>
      <c r="AN38" s="240">
        <v>233.56617179</v>
      </c>
      <c r="AO38" s="240">
        <v>229.60593355</v>
      </c>
      <c r="AP38" s="240">
        <v>251.73193166999999</v>
      </c>
      <c r="AQ38" s="240">
        <v>238.52090935000001</v>
      </c>
      <c r="AR38" s="240">
        <v>263.402286</v>
      </c>
      <c r="AS38" s="240">
        <v>267.00648934999998</v>
      </c>
      <c r="AT38" s="240">
        <v>266.07200096999998</v>
      </c>
      <c r="AU38" s="240">
        <v>264.48258033000002</v>
      </c>
      <c r="AV38" s="240">
        <v>251.55206322999999</v>
      </c>
      <c r="AW38" s="240">
        <v>229.15965333</v>
      </c>
      <c r="AX38" s="240">
        <v>219.86285129000001</v>
      </c>
      <c r="AY38" s="240">
        <v>203.25928289999999</v>
      </c>
      <c r="AZ38" s="240">
        <v>213.58796552000001</v>
      </c>
      <c r="BA38" s="240">
        <v>227.73772484</v>
      </c>
      <c r="BB38" s="240">
        <v>227.00220467</v>
      </c>
      <c r="BC38" s="240">
        <v>229.4684</v>
      </c>
      <c r="BD38" s="240">
        <v>264.94810000000001</v>
      </c>
      <c r="BE38" s="333">
        <v>272.04750000000001</v>
      </c>
      <c r="BF38" s="333">
        <v>275.7595</v>
      </c>
      <c r="BG38" s="333">
        <v>269.93439999999998</v>
      </c>
      <c r="BH38" s="333">
        <v>251.91409999999999</v>
      </c>
      <c r="BI38" s="333">
        <v>236.19880000000001</v>
      </c>
      <c r="BJ38" s="333">
        <v>228.43709999999999</v>
      </c>
      <c r="BK38" s="333">
        <v>213.2347</v>
      </c>
      <c r="BL38" s="333">
        <v>227.30109999999999</v>
      </c>
      <c r="BM38" s="333">
        <v>218.7431</v>
      </c>
      <c r="BN38" s="333">
        <v>237.4999</v>
      </c>
      <c r="BO38" s="333">
        <v>239.2466</v>
      </c>
      <c r="BP38" s="333">
        <v>258.60770000000002</v>
      </c>
      <c r="BQ38" s="333">
        <v>276.42930000000001</v>
      </c>
      <c r="BR38" s="333">
        <v>280.19709999999998</v>
      </c>
      <c r="BS38" s="333">
        <v>274.26749999999998</v>
      </c>
      <c r="BT38" s="333">
        <v>254.6849</v>
      </c>
      <c r="BU38" s="333">
        <v>238.79679999999999</v>
      </c>
      <c r="BV38" s="333">
        <v>230.9496</v>
      </c>
    </row>
    <row r="39" spans="1:74" s="116" customFormat="1" ht="11.1" customHeight="1" x14ac:dyDescent="0.2">
      <c r="A39" s="111" t="s">
        <v>855</v>
      </c>
      <c r="B39" s="205" t="s">
        <v>260</v>
      </c>
      <c r="C39" s="240">
        <v>13.509113548</v>
      </c>
      <c r="D39" s="240">
        <v>13.875112414</v>
      </c>
      <c r="E39" s="240">
        <v>13.448455161</v>
      </c>
      <c r="F39" s="240">
        <v>13.334307666999999</v>
      </c>
      <c r="G39" s="240">
        <v>13.364645161</v>
      </c>
      <c r="H39" s="240">
        <v>13.436786667</v>
      </c>
      <c r="I39" s="240">
        <v>13.808223548000001</v>
      </c>
      <c r="J39" s="240">
        <v>14.398303225999999</v>
      </c>
      <c r="K39" s="240">
        <v>13.979771</v>
      </c>
      <c r="L39" s="240">
        <v>14.081941613</v>
      </c>
      <c r="M39" s="240">
        <v>14.037264333</v>
      </c>
      <c r="N39" s="240">
        <v>14.061377741999999</v>
      </c>
      <c r="O39" s="240">
        <v>13.331283226</v>
      </c>
      <c r="P39" s="240">
        <v>12.894462857000001</v>
      </c>
      <c r="Q39" s="240">
        <v>12.855726129000001</v>
      </c>
      <c r="R39" s="240">
        <v>13.382603333</v>
      </c>
      <c r="S39" s="240">
        <v>13.477858386999999</v>
      </c>
      <c r="T39" s="240">
        <v>13.727622667</v>
      </c>
      <c r="U39" s="240">
        <v>14.069395483999999</v>
      </c>
      <c r="V39" s="240">
        <v>14.450277742000001</v>
      </c>
      <c r="W39" s="240">
        <v>14.143265667</v>
      </c>
      <c r="X39" s="240">
        <v>14.033506128999999</v>
      </c>
      <c r="Y39" s="240">
        <v>13.651336000000001</v>
      </c>
      <c r="Z39" s="240">
        <v>13.103508387</v>
      </c>
      <c r="AA39" s="240">
        <v>13.26027</v>
      </c>
      <c r="AB39" s="240">
        <v>13.819701071000001</v>
      </c>
      <c r="AC39" s="240">
        <v>13.401702258</v>
      </c>
      <c r="AD39" s="240">
        <v>13.442264333000001</v>
      </c>
      <c r="AE39" s="240">
        <v>13.639043548</v>
      </c>
      <c r="AF39" s="240">
        <v>13.729857666999999</v>
      </c>
      <c r="AG39" s="240">
        <v>14.253040323</v>
      </c>
      <c r="AH39" s="240">
        <v>14.441919031999999</v>
      </c>
      <c r="AI39" s="240">
        <v>14.747503</v>
      </c>
      <c r="AJ39" s="240">
        <v>14.215139677</v>
      </c>
      <c r="AK39" s="240">
        <v>13.732890333</v>
      </c>
      <c r="AL39" s="240">
        <v>13.335238065</v>
      </c>
      <c r="AM39" s="240">
        <v>12.615748387</v>
      </c>
      <c r="AN39" s="240">
        <v>13.432503571</v>
      </c>
      <c r="AO39" s="240">
        <v>12.965164516</v>
      </c>
      <c r="AP39" s="240">
        <v>13.430013000000001</v>
      </c>
      <c r="AQ39" s="240">
        <v>13.031998387</v>
      </c>
      <c r="AR39" s="240">
        <v>13.535167667</v>
      </c>
      <c r="AS39" s="240">
        <v>14.070903226</v>
      </c>
      <c r="AT39" s="240">
        <v>15.345628065</v>
      </c>
      <c r="AU39" s="240">
        <v>14.513025000000001</v>
      </c>
      <c r="AV39" s="240">
        <v>14.119764194</v>
      </c>
      <c r="AW39" s="240">
        <v>14.155428333</v>
      </c>
      <c r="AX39" s="240">
        <v>13.663481613</v>
      </c>
      <c r="AY39" s="240">
        <v>13.320879677000001</v>
      </c>
      <c r="AZ39" s="240">
        <v>13.583052758999999</v>
      </c>
      <c r="BA39" s="240">
        <v>13.325410968</v>
      </c>
      <c r="BB39" s="240">
        <v>13.450599667000001</v>
      </c>
      <c r="BC39" s="240">
        <v>13.11994</v>
      </c>
      <c r="BD39" s="240">
        <v>13.78891</v>
      </c>
      <c r="BE39" s="333">
        <v>14.43343</v>
      </c>
      <c r="BF39" s="333">
        <v>14.98535</v>
      </c>
      <c r="BG39" s="333">
        <v>14.78364</v>
      </c>
      <c r="BH39" s="333">
        <v>14.286379999999999</v>
      </c>
      <c r="BI39" s="333">
        <v>14.04</v>
      </c>
      <c r="BJ39" s="333">
        <v>13.6883</v>
      </c>
      <c r="BK39" s="333">
        <v>13.301310000000001</v>
      </c>
      <c r="BL39" s="333">
        <v>13.673959999999999</v>
      </c>
      <c r="BM39" s="333">
        <v>13.32037</v>
      </c>
      <c r="BN39" s="333">
        <v>13.493209999999999</v>
      </c>
      <c r="BO39" s="333">
        <v>13.44444</v>
      </c>
      <c r="BP39" s="333">
        <v>13.585000000000001</v>
      </c>
      <c r="BQ39" s="333">
        <v>14.50558</v>
      </c>
      <c r="BR39" s="333">
        <v>15.06026</v>
      </c>
      <c r="BS39" s="333">
        <v>14.857559999999999</v>
      </c>
      <c r="BT39" s="333">
        <v>14.3721</v>
      </c>
      <c r="BU39" s="333">
        <v>14.12424</v>
      </c>
      <c r="BV39" s="333">
        <v>13.770429999999999</v>
      </c>
    </row>
    <row r="40" spans="1:74" s="116" customFormat="1" ht="11.1" customHeight="1" x14ac:dyDescent="0.2">
      <c r="A40" s="111" t="s">
        <v>856</v>
      </c>
      <c r="B40" s="205" t="s">
        <v>595</v>
      </c>
      <c r="C40" s="240">
        <v>2554.9889026000001</v>
      </c>
      <c r="D40" s="240">
        <v>2699.9404768999998</v>
      </c>
      <c r="E40" s="240">
        <v>2622.5239677</v>
      </c>
      <c r="F40" s="240">
        <v>2700.9891646999999</v>
      </c>
      <c r="G40" s="240">
        <v>2731.5370803000001</v>
      </c>
      <c r="H40" s="240">
        <v>2787.3003143000001</v>
      </c>
      <c r="I40" s="240">
        <v>2813.5219493999998</v>
      </c>
      <c r="J40" s="240">
        <v>2842.0849223</v>
      </c>
      <c r="K40" s="240">
        <v>2735.3300119999999</v>
      </c>
      <c r="L40" s="240">
        <v>2677.2803122999999</v>
      </c>
      <c r="M40" s="240">
        <v>2628.2446730000001</v>
      </c>
      <c r="N40" s="240">
        <v>2527.7291706000001</v>
      </c>
      <c r="O40" s="240">
        <v>2596.9507186999999</v>
      </c>
      <c r="P40" s="240">
        <v>2739.001745</v>
      </c>
      <c r="Q40" s="240">
        <v>2595.9480423</v>
      </c>
      <c r="R40" s="240">
        <v>2673.8823769999999</v>
      </c>
      <c r="S40" s="240">
        <v>2738.6105616</v>
      </c>
      <c r="T40" s="240">
        <v>2805.6618950000002</v>
      </c>
      <c r="U40" s="240">
        <v>2802.8034877</v>
      </c>
      <c r="V40" s="240">
        <v>2832.4634958000001</v>
      </c>
      <c r="W40" s="240">
        <v>2767.4997103000001</v>
      </c>
      <c r="X40" s="240">
        <v>2676.7666583999999</v>
      </c>
      <c r="Y40" s="240">
        <v>2654.3858</v>
      </c>
      <c r="Z40" s="240">
        <v>2518.2935502999999</v>
      </c>
      <c r="AA40" s="240">
        <v>2585.4466774000002</v>
      </c>
      <c r="AB40" s="240">
        <v>2693.3308742999998</v>
      </c>
      <c r="AC40" s="240">
        <v>2598.0344918999999</v>
      </c>
      <c r="AD40" s="240">
        <v>2683.510886</v>
      </c>
      <c r="AE40" s="240">
        <v>2754.2899129000002</v>
      </c>
      <c r="AF40" s="240">
        <v>2857.0365333</v>
      </c>
      <c r="AG40" s="240">
        <v>2852.1645268000002</v>
      </c>
      <c r="AH40" s="240">
        <v>2897.0454239000001</v>
      </c>
      <c r="AI40" s="240">
        <v>2849.6385933000001</v>
      </c>
      <c r="AJ40" s="240">
        <v>2741.7473193999999</v>
      </c>
      <c r="AK40" s="240">
        <v>2701.4732127000002</v>
      </c>
      <c r="AL40" s="240">
        <v>2584.5973583999998</v>
      </c>
      <c r="AM40" s="240">
        <v>2491.6834948000001</v>
      </c>
      <c r="AN40" s="240">
        <v>2661.1490511000002</v>
      </c>
      <c r="AO40" s="240">
        <v>2496.5672676999998</v>
      </c>
      <c r="AP40" s="240">
        <v>2601.8678239999999</v>
      </c>
      <c r="AQ40" s="240">
        <v>2604.4495461000001</v>
      </c>
      <c r="AR40" s="240">
        <v>2792.4133576999998</v>
      </c>
      <c r="AS40" s="240">
        <v>2754.8429867999998</v>
      </c>
      <c r="AT40" s="240">
        <v>2770.6776255</v>
      </c>
      <c r="AU40" s="240">
        <v>2744.7332836999999</v>
      </c>
      <c r="AV40" s="240">
        <v>2610.1576286999998</v>
      </c>
      <c r="AW40" s="240">
        <v>2545.9304127</v>
      </c>
      <c r="AX40" s="240">
        <v>2449.1329584</v>
      </c>
      <c r="AY40" s="240">
        <v>2459.5977219000001</v>
      </c>
      <c r="AZ40" s="240">
        <v>2561.7753616999998</v>
      </c>
      <c r="BA40" s="240">
        <v>2458.7238268000001</v>
      </c>
      <c r="BB40" s="240">
        <v>2526.8474947</v>
      </c>
      <c r="BC40" s="240">
        <v>2586.181</v>
      </c>
      <c r="BD40" s="240">
        <v>2777.116</v>
      </c>
      <c r="BE40" s="333">
        <v>2777.3420000000001</v>
      </c>
      <c r="BF40" s="333">
        <v>2812.547</v>
      </c>
      <c r="BG40" s="333">
        <v>2754.8890000000001</v>
      </c>
      <c r="BH40" s="333">
        <v>2656.3359999999998</v>
      </c>
      <c r="BI40" s="333">
        <v>2616.9250000000002</v>
      </c>
      <c r="BJ40" s="333">
        <v>2504.5309999999999</v>
      </c>
      <c r="BK40" s="333">
        <v>2488.9879999999998</v>
      </c>
      <c r="BL40" s="333">
        <v>2626.0970000000002</v>
      </c>
      <c r="BM40" s="333">
        <v>2517.587</v>
      </c>
      <c r="BN40" s="333">
        <v>2602.6709999999998</v>
      </c>
      <c r="BO40" s="333">
        <v>2631.5279999999998</v>
      </c>
      <c r="BP40" s="333">
        <v>2743.4070000000002</v>
      </c>
      <c r="BQ40" s="333">
        <v>2806.08</v>
      </c>
      <c r="BR40" s="333">
        <v>2841.326</v>
      </c>
      <c r="BS40" s="333">
        <v>2782.7440000000001</v>
      </c>
      <c r="BT40" s="333">
        <v>2671.864</v>
      </c>
      <c r="BU40" s="333">
        <v>2632.3470000000002</v>
      </c>
      <c r="BV40" s="333">
        <v>2519.2539999999999</v>
      </c>
    </row>
    <row r="41" spans="1:74" s="116" customFormat="1" ht="11.1" customHeight="1" x14ac:dyDescent="0.2">
      <c r="A41" s="117"/>
      <c r="B41" s="118" t="s">
        <v>258</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373"/>
      <c r="BF41" s="373"/>
      <c r="BG41" s="373"/>
      <c r="BH41" s="373"/>
      <c r="BI41" s="373"/>
      <c r="BJ41" s="373"/>
      <c r="BK41" s="373"/>
      <c r="BL41" s="373"/>
      <c r="BM41" s="373"/>
      <c r="BN41" s="373"/>
      <c r="BO41" s="373"/>
      <c r="BP41" s="373"/>
      <c r="BQ41" s="373"/>
      <c r="BR41" s="373"/>
      <c r="BS41" s="373"/>
      <c r="BT41" s="373"/>
      <c r="BU41" s="373"/>
      <c r="BV41" s="373"/>
    </row>
    <row r="42" spans="1:74" s="116" customFormat="1" ht="11.1" customHeight="1" x14ac:dyDescent="0.2">
      <c r="A42" s="111" t="s">
        <v>857</v>
      </c>
      <c r="B42" s="205" t="s">
        <v>587</v>
      </c>
      <c r="C42" s="259">
        <v>340.60761418999999</v>
      </c>
      <c r="D42" s="259">
        <v>335.28346655000001</v>
      </c>
      <c r="E42" s="259">
        <v>309.45262838999997</v>
      </c>
      <c r="F42" s="259">
        <v>296.62883667</v>
      </c>
      <c r="G42" s="259">
        <v>290.85977064999997</v>
      </c>
      <c r="H42" s="259">
        <v>333.62732267000001</v>
      </c>
      <c r="I42" s="259">
        <v>377.11437129000001</v>
      </c>
      <c r="J42" s="259">
        <v>387.56686612999999</v>
      </c>
      <c r="K42" s="259">
        <v>341.17299532999999</v>
      </c>
      <c r="L42" s="259">
        <v>298.72904741999997</v>
      </c>
      <c r="M42" s="259">
        <v>309.64854166999999</v>
      </c>
      <c r="N42" s="259">
        <v>327.94478902999998</v>
      </c>
      <c r="O42" s="259">
        <v>346.81562355</v>
      </c>
      <c r="P42" s="259">
        <v>361.13081749999998</v>
      </c>
      <c r="Q42" s="259">
        <v>319.52331193999999</v>
      </c>
      <c r="R42" s="259">
        <v>307.38990332999998</v>
      </c>
      <c r="S42" s="259">
        <v>289.73192741999998</v>
      </c>
      <c r="T42" s="259">
        <v>335.75485800000001</v>
      </c>
      <c r="U42" s="259">
        <v>396.47448742</v>
      </c>
      <c r="V42" s="259">
        <v>355.91115710000003</v>
      </c>
      <c r="W42" s="259">
        <v>338.05245266999998</v>
      </c>
      <c r="X42" s="259">
        <v>296.10085644999998</v>
      </c>
      <c r="Y42" s="259">
        <v>306.76038533000002</v>
      </c>
      <c r="Z42" s="259">
        <v>337.58316096999999</v>
      </c>
      <c r="AA42" s="259">
        <v>361.15158903000003</v>
      </c>
      <c r="AB42" s="259">
        <v>372.35171214000002</v>
      </c>
      <c r="AC42" s="259">
        <v>330.49318097000003</v>
      </c>
      <c r="AD42" s="259">
        <v>304.43012267</v>
      </c>
      <c r="AE42" s="259">
        <v>288.97245613000001</v>
      </c>
      <c r="AF42" s="259">
        <v>316.28478232999998</v>
      </c>
      <c r="AG42" s="259">
        <v>361.0604629</v>
      </c>
      <c r="AH42" s="259">
        <v>341.00100064999998</v>
      </c>
      <c r="AI42" s="259">
        <v>339.07176033000002</v>
      </c>
      <c r="AJ42" s="259">
        <v>295.53883096999999</v>
      </c>
      <c r="AK42" s="259">
        <v>311.04099732999998</v>
      </c>
      <c r="AL42" s="259">
        <v>326.06581096999997</v>
      </c>
      <c r="AM42" s="259">
        <v>348.24992871000001</v>
      </c>
      <c r="AN42" s="259">
        <v>374.42701463999998</v>
      </c>
      <c r="AO42" s="259">
        <v>329.49666258000002</v>
      </c>
      <c r="AP42" s="259">
        <v>304.83950233000002</v>
      </c>
      <c r="AQ42" s="259">
        <v>281.67301806</v>
      </c>
      <c r="AR42" s="259">
        <v>320.44865933</v>
      </c>
      <c r="AS42" s="259">
        <v>352.11687160999998</v>
      </c>
      <c r="AT42" s="259">
        <v>365.71553032000003</v>
      </c>
      <c r="AU42" s="259">
        <v>352.74327833000001</v>
      </c>
      <c r="AV42" s="259">
        <v>299.38809677</v>
      </c>
      <c r="AW42" s="259">
        <v>291.24320032999998</v>
      </c>
      <c r="AX42" s="259">
        <v>305.56463258000002</v>
      </c>
      <c r="AY42" s="259">
        <v>332.38613322999998</v>
      </c>
      <c r="AZ42" s="259">
        <v>331.29641069000002</v>
      </c>
      <c r="BA42" s="259">
        <v>302.34874129000002</v>
      </c>
      <c r="BB42" s="259">
        <v>290.48032367000002</v>
      </c>
      <c r="BC42" s="259">
        <v>274.125</v>
      </c>
      <c r="BD42" s="259">
        <v>322.50720000000001</v>
      </c>
      <c r="BE42" s="374">
        <v>365.34750000000003</v>
      </c>
      <c r="BF42" s="374">
        <v>358.87040000000002</v>
      </c>
      <c r="BG42" s="374">
        <v>333.9633</v>
      </c>
      <c r="BH42" s="374">
        <v>294.82089999999999</v>
      </c>
      <c r="BI42" s="374">
        <v>299.71510000000001</v>
      </c>
      <c r="BJ42" s="374">
        <v>325.70670000000001</v>
      </c>
      <c r="BK42" s="374">
        <v>338.2296</v>
      </c>
      <c r="BL42" s="374">
        <v>346.18639999999999</v>
      </c>
      <c r="BM42" s="374">
        <v>311.9563</v>
      </c>
      <c r="BN42" s="374">
        <v>291.06349999999998</v>
      </c>
      <c r="BO42" s="374">
        <v>277.69589999999999</v>
      </c>
      <c r="BP42" s="374">
        <v>315.31319999999999</v>
      </c>
      <c r="BQ42" s="374">
        <v>360.01440000000002</v>
      </c>
      <c r="BR42" s="374">
        <v>353.65519999999998</v>
      </c>
      <c r="BS42" s="374">
        <v>329.25220000000002</v>
      </c>
      <c r="BT42" s="374">
        <v>295.83429999999998</v>
      </c>
      <c r="BU42" s="374">
        <v>300.87209999999999</v>
      </c>
      <c r="BV42" s="374">
        <v>328.42180000000002</v>
      </c>
    </row>
    <row r="43" spans="1:74" s="116" customFormat="1" ht="11.1" customHeight="1" x14ac:dyDescent="0.2">
      <c r="A43" s="111" t="s">
        <v>858</v>
      </c>
      <c r="B43" s="187" t="s">
        <v>621</v>
      </c>
      <c r="C43" s="259">
        <v>1010.51503</v>
      </c>
      <c r="D43" s="259">
        <v>1011.5178476</v>
      </c>
      <c r="E43" s="259">
        <v>919.98600902999999</v>
      </c>
      <c r="F43" s="259">
        <v>880.87702233000005</v>
      </c>
      <c r="G43" s="259">
        <v>902.08092968000005</v>
      </c>
      <c r="H43" s="259">
        <v>1014.1996093</v>
      </c>
      <c r="I43" s="259">
        <v>1172.9237115999999</v>
      </c>
      <c r="J43" s="259">
        <v>1158.0650576999999</v>
      </c>
      <c r="K43" s="259">
        <v>1063.2828773000001</v>
      </c>
      <c r="L43" s="259">
        <v>894.89936838999995</v>
      </c>
      <c r="M43" s="259">
        <v>908.06076732999998</v>
      </c>
      <c r="N43" s="259">
        <v>960.84231741999997</v>
      </c>
      <c r="O43" s="259">
        <v>1026.0559828999999</v>
      </c>
      <c r="P43" s="259">
        <v>1102.0192382</v>
      </c>
      <c r="Q43" s="259">
        <v>972.68072902999995</v>
      </c>
      <c r="R43" s="259">
        <v>924.14435900000001</v>
      </c>
      <c r="S43" s="259">
        <v>893.02045710000004</v>
      </c>
      <c r="T43" s="259">
        <v>1031.0002612999999</v>
      </c>
      <c r="U43" s="259">
        <v>1187.0230881</v>
      </c>
      <c r="V43" s="259">
        <v>1107.3194771000001</v>
      </c>
      <c r="W43" s="259">
        <v>1031.9859113</v>
      </c>
      <c r="X43" s="259">
        <v>912.14778225999999</v>
      </c>
      <c r="Y43" s="259">
        <v>929.47487466999996</v>
      </c>
      <c r="Z43" s="259">
        <v>1012.6101671</v>
      </c>
      <c r="AA43" s="259">
        <v>1096.1731193999999</v>
      </c>
      <c r="AB43" s="259">
        <v>1141.8388596</v>
      </c>
      <c r="AC43" s="259">
        <v>1015.1864548</v>
      </c>
      <c r="AD43" s="259">
        <v>931.08124999999995</v>
      </c>
      <c r="AE43" s="259">
        <v>887.24286805999998</v>
      </c>
      <c r="AF43" s="259">
        <v>1006.9443517</v>
      </c>
      <c r="AG43" s="259">
        <v>1112.5656119</v>
      </c>
      <c r="AH43" s="259">
        <v>1062.1315135</v>
      </c>
      <c r="AI43" s="259">
        <v>1030.1924446999999</v>
      </c>
      <c r="AJ43" s="259">
        <v>903.38941193999995</v>
      </c>
      <c r="AK43" s="259">
        <v>927.81637066999997</v>
      </c>
      <c r="AL43" s="259">
        <v>990.18752065000001</v>
      </c>
      <c r="AM43" s="259">
        <v>1062.5822684</v>
      </c>
      <c r="AN43" s="259">
        <v>1144.8383275000001</v>
      </c>
      <c r="AO43" s="259">
        <v>1028.9969341999999</v>
      </c>
      <c r="AP43" s="259">
        <v>914.19613432999995</v>
      </c>
      <c r="AQ43" s="259">
        <v>885.45233355000005</v>
      </c>
      <c r="AR43" s="259">
        <v>1034.1503276999999</v>
      </c>
      <c r="AS43" s="259">
        <v>1115.9992377000001</v>
      </c>
      <c r="AT43" s="259">
        <v>1130.3100135</v>
      </c>
      <c r="AU43" s="259">
        <v>1098.5815990000001</v>
      </c>
      <c r="AV43" s="259">
        <v>905.68426968000006</v>
      </c>
      <c r="AW43" s="259">
        <v>888.31697133</v>
      </c>
      <c r="AX43" s="259">
        <v>933.70486516000005</v>
      </c>
      <c r="AY43" s="259">
        <v>1013.9896316000001</v>
      </c>
      <c r="AZ43" s="259">
        <v>1047.9890117</v>
      </c>
      <c r="BA43" s="259">
        <v>926.59178870999995</v>
      </c>
      <c r="BB43" s="259">
        <v>874.34948067000005</v>
      </c>
      <c r="BC43" s="259">
        <v>856.0557</v>
      </c>
      <c r="BD43" s="259">
        <v>1005.284</v>
      </c>
      <c r="BE43" s="374">
        <v>1152.307</v>
      </c>
      <c r="BF43" s="374">
        <v>1138.251</v>
      </c>
      <c r="BG43" s="374">
        <v>1058.6099999999999</v>
      </c>
      <c r="BH43" s="374">
        <v>901.17790000000002</v>
      </c>
      <c r="BI43" s="374">
        <v>903.88059999999996</v>
      </c>
      <c r="BJ43" s="374">
        <v>988.76199999999994</v>
      </c>
      <c r="BK43" s="374">
        <v>1049.5</v>
      </c>
      <c r="BL43" s="374">
        <v>1090.5809999999999</v>
      </c>
      <c r="BM43" s="374">
        <v>960.19560000000001</v>
      </c>
      <c r="BN43" s="374">
        <v>893.55970000000002</v>
      </c>
      <c r="BO43" s="374">
        <v>874.64059999999995</v>
      </c>
      <c r="BP43" s="374">
        <v>1017.269</v>
      </c>
      <c r="BQ43" s="374">
        <v>1147.337</v>
      </c>
      <c r="BR43" s="374">
        <v>1133.223</v>
      </c>
      <c r="BS43" s="374">
        <v>1055.0419999999999</v>
      </c>
      <c r="BT43" s="374">
        <v>906.48400000000004</v>
      </c>
      <c r="BU43" s="374">
        <v>909.17520000000002</v>
      </c>
      <c r="BV43" s="374">
        <v>1000.356</v>
      </c>
    </row>
    <row r="44" spans="1:74" s="116" customFormat="1" ht="11.1" customHeight="1" x14ac:dyDescent="0.2">
      <c r="A44" s="111" t="s">
        <v>859</v>
      </c>
      <c r="B44" s="205" t="s">
        <v>588</v>
      </c>
      <c r="C44" s="259">
        <v>1613.5234255</v>
      </c>
      <c r="D44" s="259">
        <v>1588.7492990000001</v>
      </c>
      <c r="E44" s="259">
        <v>1451.4411006</v>
      </c>
      <c r="F44" s="259">
        <v>1400.4231443000001</v>
      </c>
      <c r="G44" s="259">
        <v>1493.1892581</v>
      </c>
      <c r="H44" s="259">
        <v>1692.7244929999999</v>
      </c>
      <c r="I44" s="259">
        <v>1924.5925703</v>
      </c>
      <c r="J44" s="259">
        <v>1751.725719</v>
      </c>
      <c r="K44" s="259">
        <v>1517.3603923000001</v>
      </c>
      <c r="L44" s="259">
        <v>1424.7420454999999</v>
      </c>
      <c r="M44" s="259">
        <v>1459.2287822999999</v>
      </c>
      <c r="N44" s="259">
        <v>1522.8097203</v>
      </c>
      <c r="O44" s="259">
        <v>1624.9407306000001</v>
      </c>
      <c r="P44" s="259">
        <v>1645.9802706999999</v>
      </c>
      <c r="Q44" s="259">
        <v>1548.6948361</v>
      </c>
      <c r="R44" s="259">
        <v>1437.3075269999999</v>
      </c>
      <c r="S44" s="259">
        <v>1454.3889529</v>
      </c>
      <c r="T44" s="259">
        <v>1572.2843399999999</v>
      </c>
      <c r="U44" s="259">
        <v>1712.3018509999999</v>
      </c>
      <c r="V44" s="259">
        <v>1677.7813329000001</v>
      </c>
      <c r="W44" s="259">
        <v>1536.6006123</v>
      </c>
      <c r="X44" s="259">
        <v>1436.6171764999999</v>
      </c>
      <c r="Y44" s="259">
        <v>1476.7182097</v>
      </c>
      <c r="Z44" s="259">
        <v>1609.3678232</v>
      </c>
      <c r="AA44" s="259">
        <v>1733.7768894000001</v>
      </c>
      <c r="AB44" s="259">
        <v>1728.151415</v>
      </c>
      <c r="AC44" s="259">
        <v>1568.3676581</v>
      </c>
      <c r="AD44" s="259">
        <v>1402.8368717000001</v>
      </c>
      <c r="AE44" s="259">
        <v>1435.8089229</v>
      </c>
      <c r="AF44" s="259">
        <v>1630.7464797</v>
      </c>
      <c r="AG44" s="259">
        <v>1619.6758993999999</v>
      </c>
      <c r="AH44" s="259">
        <v>1670.7735894</v>
      </c>
      <c r="AI44" s="259">
        <v>1522.274735</v>
      </c>
      <c r="AJ44" s="259">
        <v>1417.7202448</v>
      </c>
      <c r="AK44" s="259">
        <v>1516.8270107000001</v>
      </c>
      <c r="AL44" s="259">
        <v>1566.8627835</v>
      </c>
      <c r="AM44" s="259">
        <v>1640.2362942</v>
      </c>
      <c r="AN44" s="259">
        <v>1702.6492475</v>
      </c>
      <c r="AO44" s="259">
        <v>1520.273291</v>
      </c>
      <c r="AP44" s="259">
        <v>1356.8121679999999</v>
      </c>
      <c r="AQ44" s="259">
        <v>1415.290381</v>
      </c>
      <c r="AR44" s="259">
        <v>1559.7362052999999</v>
      </c>
      <c r="AS44" s="259">
        <v>1671.363701</v>
      </c>
      <c r="AT44" s="259">
        <v>1650.2330061</v>
      </c>
      <c r="AU44" s="259">
        <v>1571.446649</v>
      </c>
      <c r="AV44" s="259">
        <v>1363.0805965</v>
      </c>
      <c r="AW44" s="259">
        <v>1384.5361513</v>
      </c>
      <c r="AX44" s="259">
        <v>1449.6408981</v>
      </c>
      <c r="AY44" s="259">
        <v>1576.4446247999999</v>
      </c>
      <c r="AZ44" s="259">
        <v>1559.8470969</v>
      </c>
      <c r="BA44" s="259">
        <v>1415.4375371000001</v>
      </c>
      <c r="BB44" s="259">
        <v>1356.916882</v>
      </c>
      <c r="BC44" s="259">
        <v>1383.9059999999999</v>
      </c>
      <c r="BD44" s="259">
        <v>1600.943</v>
      </c>
      <c r="BE44" s="374">
        <v>1759.31</v>
      </c>
      <c r="BF44" s="374">
        <v>1733.14</v>
      </c>
      <c r="BG44" s="374">
        <v>1542.1959999999999</v>
      </c>
      <c r="BH44" s="374">
        <v>1386.894</v>
      </c>
      <c r="BI44" s="374">
        <v>1419.752</v>
      </c>
      <c r="BJ44" s="374">
        <v>1536.568</v>
      </c>
      <c r="BK44" s="374">
        <v>1618.1569999999999</v>
      </c>
      <c r="BL44" s="374">
        <v>1618.627</v>
      </c>
      <c r="BM44" s="374">
        <v>1471.846</v>
      </c>
      <c r="BN44" s="374">
        <v>1375.558</v>
      </c>
      <c r="BO44" s="374">
        <v>1409.7</v>
      </c>
      <c r="BP44" s="374">
        <v>1592.0070000000001</v>
      </c>
      <c r="BQ44" s="374">
        <v>1745.884</v>
      </c>
      <c r="BR44" s="374">
        <v>1720.15</v>
      </c>
      <c r="BS44" s="374">
        <v>1533.0709999999999</v>
      </c>
      <c r="BT44" s="374">
        <v>1393.818</v>
      </c>
      <c r="BU44" s="374">
        <v>1427.0160000000001</v>
      </c>
      <c r="BV44" s="374">
        <v>1550.721</v>
      </c>
    </row>
    <row r="45" spans="1:74" s="116" customFormat="1" ht="11.1" customHeight="1" x14ac:dyDescent="0.2">
      <c r="A45" s="111" t="s">
        <v>860</v>
      </c>
      <c r="B45" s="205" t="s">
        <v>589</v>
      </c>
      <c r="C45" s="259">
        <v>814.38836258000003</v>
      </c>
      <c r="D45" s="259">
        <v>812.85224516999995</v>
      </c>
      <c r="E45" s="259">
        <v>734.23755355000003</v>
      </c>
      <c r="F45" s="259">
        <v>703.79077232999998</v>
      </c>
      <c r="G45" s="259">
        <v>748.06402290000005</v>
      </c>
      <c r="H45" s="259">
        <v>865.03169100000002</v>
      </c>
      <c r="I45" s="259">
        <v>999.68948451999995</v>
      </c>
      <c r="J45" s="259">
        <v>902.2963929</v>
      </c>
      <c r="K45" s="259">
        <v>783.19540467000002</v>
      </c>
      <c r="L45" s="259">
        <v>713.49489934999997</v>
      </c>
      <c r="M45" s="259">
        <v>747.86951699999997</v>
      </c>
      <c r="N45" s="259">
        <v>801.90157968000005</v>
      </c>
      <c r="O45" s="259">
        <v>855.69782548000001</v>
      </c>
      <c r="P45" s="259">
        <v>854.31585142999995</v>
      </c>
      <c r="Q45" s="259">
        <v>793.18747839000002</v>
      </c>
      <c r="R45" s="259">
        <v>744.30284732999996</v>
      </c>
      <c r="S45" s="259">
        <v>731.67265225999995</v>
      </c>
      <c r="T45" s="259">
        <v>810.08213433000003</v>
      </c>
      <c r="U45" s="259">
        <v>892.17884451999998</v>
      </c>
      <c r="V45" s="259">
        <v>890.74261000000001</v>
      </c>
      <c r="W45" s="259">
        <v>828.59899932999997</v>
      </c>
      <c r="X45" s="259">
        <v>733.81094194000002</v>
      </c>
      <c r="Y45" s="259">
        <v>780.039354</v>
      </c>
      <c r="Z45" s="259">
        <v>868.37094193999997</v>
      </c>
      <c r="AA45" s="259">
        <v>916.16369999999995</v>
      </c>
      <c r="AB45" s="259">
        <v>927.55791107000005</v>
      </c>
      <c r="AC45" s="259">
        <v>808.99001386999998</v>
      </c>
      <c r="AD45" s="259">
        <v>738.80112899999995</v>
      </c>
      <c r="AE45" s="259">
        <v>746.04764</v>
      </c>
      <c r="AF45" s="259">
        <v>834.33410700000002</v>
      </c>
      <c r="AG45" s="259">
        <v>868.18060838999997</v>
      </c>
      <c r="AH45" s="259">
        <v>895.18311418999997</v>
      </c>
      <c r="AI45" s="259">
        <v>805.82019966999997</v>
      </c>
      <c r="AJ45" s="259">
        <v>728.91375129000005</v>
      </c>
      <c r="AK45" s="259">
        <v>792.06571667000003</v>
      </c>
      <c r="AL45" s="259">
        <v>845.41123645000005</v>
      </c>
      <c r="AM45" s="259">
        <v>868.50171064999995</v>
      </c>
      <c r="AN45" s="259">
        <v>891.60830142999998</v>
      </c>
      <c r="AO45" s="259">
        <v>775.10046870999997</v>
      </c>
      <c r="AP45" s="259">
        <v>705.55168866999998</v>
      </c>
      <c r="AQ45" s="259">
        <v>701.81867903</v>
      </c>
      <c r="AR45" s="259">
        <v>818.86467432999996</v>
      </c>
      <c r="AS45" s="259">
        <v>897.43256581000003</v>
      </c>
      <c r="AT45" s="259">
        <v>875.92046774000005</v>
      </c>
      <c r="AU45" s="259">
        <v>822.03443500000003</v>
      </c>
      <c r="AV45" s="259">
        <v>707.33372096999994</v>
      </c>
      <c r="AW45" s="259">
        <v>727.04244532999996</v>
      </c>
      <c r="AX45" s="259">
        <v>782.95104645000004</v>
      </c>
      <c r="AY45" s="259">
        <v>840.50857710000002</v>
      </c>
      <c r="AZ45" s="259">
        <v>818.85112414000002</v>
      </c>
      <c r="BA45" s="259">
        <v>720.85906838999995</v>
      </c>
      <c r="BB45" s="259">
        <v>684.33136333000004</v>
      </c>
      <c r="BC45" s="259">
        <v>692.12840000000006</v>
      </c>
      <c r="BD45" s="259">
        <v>847.54409999999996</v>
      </c>
      <c r="BE45" s="374">
        <v>932.73350000000005</v>
      </c>
      <c r="BF45" s="374">
        <v>919.82489999999996</v>
      </c>
      <c r="BG45" s="374">
        <v>817.47260000000006</v>
      </c>
      <c r="BH45" s="374">
        <v>726.56200000000001</v>
      </c>
      <c r="BI45" s="374">
        <v>758.58839999999998</v>
      </c>
      <c r="BJ45" s="374">
        <v>844.8886</v>
      </c>
      <c r="BK45" s="374">
        <v>871.46559999999999</v>
      </c>
      <c r="BL45" s="374">
        <v>875.66459999999995</v>
      </c>
      <c r="BM45" s="374">
        <v>760.22130000000004</v>
      </c>
      <c r="BN45" s="374">
        <v>707.68499999999995</v>
      </c>
      <c r="BO45" s="374">
        <v>711.7568</v>
      </c>
      <c r="BP45" s="374">
        <v>818.09939999999995</v>
      </c>
      <c r="BQ45" s="374">
        <v>931.27110000000005</v>
      </c>
      <c r="BR45" s="374">
        <v>918.66780000000006</v>
      </c>
      <c r="BS45" s="374">
        <v>818.09079999999994</v>
      </c>
      <c r="BT45" s="374">
        <v>736.87729999999999</v>
      </c>
      <c r="BU45" s="374">
        <v>769.32219999999995</v>
      </c>
      <c r="BV45" s="374">
        <v>859.41060000000004</v>
      </c>
    </row>
    <row r="46" spans="1:74" s="116" customFormat="1" ht="11.1" customHeight="1" x14ac:dyDescent="0.2">
      <c r="A46" s="111" t="s">
        <v>861</v>
      </c>
      <c r="B46" s="205" t="s">
        <v>590</v>
      </c>
      <c r="C46" s="259">
        <v>2105.5361071000002</v>
      </c>
      <c r="D46" s="259">
        <v>2053.5195171999999</v>
      </c>
      <c r="E46" s="259">
        <v>1893.8172148000001</v>
      </c>
      <c r="F46" s="259">
        <v>1896.636084</v>
      </c>
      <c r="G46" s="259">
        <v>2071.6246606</v>
      </c>
      <c r="H46" s="259">
        <v>2313.4757453000002</v>
      </c>
      <c r="I46" s="259">
        <v>2572.5715006</v>
      </c>
      <c r="J46" s="259">
        <v>2503.1564822999999</v>
      </c>
      <c r="K46" s="259">
        <v>2254.2060956999999</v>
      </c>
      <c r="L46" s="259">
        <v>1971.8379706000001</v>
      </c>
      <c r="M46" s="259">
        <v>1957.1778346999999</v>
      </c>
      <c r="N46" s="259">
        <v>1995.2001719</v>
      </c>
      <c r="O46" s="259">
        <v>2131.7008234999998</v>
      </c>
      <c r="P46" s="259">
        <v>2179.1019449999999</v>
      </c>
      <c r="Q46" s="259">
        <v>2036.9004829</v>
      </c>
      <c r="R46" s="259">
        <v>1917.607602</v>
      </c>
      <c r="S46" s="259">
        <v>1969.5436668</v>
      </c>
      <c r="T46" s="259">
        <v>2323.8620727000002</v>
      </c>
      <c r="U46" s="259">
        <v>2460.6484365000001</v>
      </c>
      <c r="V46" s="259">
        <v>2427.1095997000002</v>
      </c>
      <c r="W46" s="259">
        <v>2284.6279017000002</v>
      </c>
      <c r="X46" s="259">
        <v>2016.8666784</v>
      </c>
      <c r="Y46" s="259">
        <v>2012.8191019999999</v>
      </c>
      <c r="Z46" s="259">
        <v>2114.0419671</v>
      </c>
      <c r="AA46" s="259">
        <v>2397.1944210000001</v>
      </c>
      <c r="AB46" s="259">
        <v>2319.7690868</v>
      </c>
      <c r="AC46" s="259">
        <v>2072.0891919000001</v>
      </c>
      <c r="AD46" s="259">
        <v>1916.7132942999999</v>
      </c>
      <c r="AE46" s="259">
        <v>2039.7186594</v>
      </c>
      <c r="AF46" s="259">
        <v>2353.0508682999998</v>
      </c>
      <c r="AG46" s="259">
        <v>2459.5541535000002</v>
      </c>
      <c r="AH46" s="259">
        <v>2469.4710877000002</v>
      </c>
      <c r="AI46" s="259">
        <v>2328.5561520000001</v>
      </c>
      <c r="AJ46" s="259">
        <v>2003.0938541999999</v>
      </c>
      <c r="AK46" s="259">
        <v>2030.0027097</v>
      </c>
      <c r="AL46" s="259">
        <v>2101.7102432000001</v>
      </c>
      <c r="AM46" s="259">
        <v>2295.2202351999999</v>
      </c>
      <c r="AN46" s="259">
        <v>2416.1046578999999</v>
      </c>
      <c r="AO46" s="259">
        <v>2088.4680048</v>
      </c>
      <c r="AP46" s="259">
        <v>1943.2871070000001</v>
      </c>
      <c r="AQ46" s="259">
        <v>2089.7691865000002</v>
      </c>
      <c r="AR46" s="259">
        <v>2441.9778252999999</v>
      </c>
      <c r="AS46" s="259">
        <v>2579.3234326000002</v>
      </c>
      <c r="AT46" s="259">
        <v>2528.5553964999999</v>
      </c>
      <c r="AU46" s="259">
        <v>2344.7621213000002</v>
      </c>
      <c r="AV46" s="259">
        <v>1999.3084403</v>
      </c>
      <c r="AW46" s="259">
        <v>1977.499047</v>
      </c>
      <c r="AX46" s="259">
        <v>1980.6326277000001</v>
      </c>
      <c r="AY46" s="259">
        <v>2241.2235126</v>
      </c>
      <c r="AZ46" s="259">
        <v>2211.38051</v>
      </c>
      <c r="BA46" s="259">
        <v>1933.9981428999999</v>
      </c>
      <c r="BB46" s="259">
        <v>1894.947367</v>
      </c>
      <c r="BC46" s="259">
        <v>2048.8519999999999</v>
      </c>
      <c r="BD46" s="259">
        <v>2431.741</v>
      </c>
      <c r="BE46" s="374">
        <v>2591.3589999999999</v>
      </c>
      <c r="BF46" s="374">
        <v>2588.605</v>
      </c>
      <c r="BG46" s="374">
        <v>2393.4589999999998</v>
      </c>
      <c r="BH46" s="374">
        <v>2035.85</v>
      </c>
      <c r="BI46" s="374">
        <v>1992.98</v>
      </c>
      <c r="BJ46" s="374">
        <v>2145.694</v>
      </c>
      <c r="BK46" s="374">
        <v>2321.1030000000001</v>
      </c>
      <c r="BL46" s="374">
        <v>2320.4319999999998</v>
      </c>
      <c r="BM46" s="374">
        <v>2023.095</v>
      </c>
      <c r="BN46" s="374">
        <v>1949.912</v>
      </c>
      <c r="BO46" s="374">
        <v>2064.46</v>
      </c>
      <c r="BP46" s="374">
        <v>2397.0650000000001</v>
      </c>
      <c r="BQ46" s="374">
        <v>2585.31</v>
      </c>
      <c r="BR46" s="374">
        <v>2582.6379999999999</v>
      </c>
      <c r="BS46" s="374">
        <v>2389.116</v>
      </c>
      <c r="BT46" s="374">
        <v>2058.3319999999999</v>
      </c>
      <c r="BU46" s="374">
        <v>2014.8869999999999</v>
      </c>
      <c r="BV46" s="374">
        <v>2187.444</v>
      </c>
    </row>
    <row r="47" spans="1:74" s="116" customFormat="1" ht="11.1" customHeight="1" x14ac:dyDescent="0.2">
      <c r="A47" s="111" t="s">
        <v>862</v>
      </c>
      <c r="B47" s="205" t="s">
        <v>591</v>
      </c>
      <c r="C47" s="259">
        <v>887.52385871000001</v>
      </c>
      <c r="D47" s="259">
        <v>882.70974206999995</v>
      </c>
      <c r="E47" s="259">
        <v>801.44096064999997</v>
      </c>
      <c r="F47" s="259">
        <v>796.295028</v>
      </c>
      <c r="G47" s="259">
        <v>837.07707289999996</v>
      </c>
      <c r="H47" s="259">
        <v>924.63078967000001</v>
      </c>
      <c r="I47" s="259">
        <v>1020.33222</v>
      </c>
      <c r="J47" s="259">
        <v>1000.0008913</v>
      </c>
      <c r="K47" s="259">
        <v>925.09598332999997</v>
      </c>
      <c r="L47" s="259">
        <v>789.93136934999995</v>
      </c>
      <c r="M47" s="259">
        <v>801.22187499999995</v>
      </c>
      <c r="N47" s="259">
        <v>824.47724805999997</v>
      </c>
      <c r="O47" s="259">
        <v>911.42645742000002</v>
      </c>
      <c r="P47" s="259">
        <v>924.13858035999999</v>
      </c>
      <c r="Q47" s="259">
        <v>854.80108194000002</v>
      </c>
      <c r="R47" s="259">
        <v>820.90436299999999</v>
      </c>
      <c r="S47" s="259">
        <v>794.30313032000004</v>
      </c>
      <c r="T47" s="259">
        <v>910.13407299999994</v>
      </c>
      <c r="U47" s="259">
        <v>948.68834547999995</v>
      </c>
      <c r="V47" s="259">
        <v>961.94145129000003</v>
      </c>
      <c r="W47" s="259">
        <v>928.55058332999999</v>
      </c>
      <c r="X47" s="259">
        <v>788.00255000000004</v>
      </c>
      <c r="Y47" s="259">
        <v>776.65246666999997</v>
      </c>
      <c r="Z47" s="259">
        <v>849.83147676999999</v>
      </c>
      <c r="AA47" s="259">
        <v>976.47876065000003</v>
      </c>
      <c r="AB47" s="259">
        <v>1002.238285</v>
      </c>
      <c r="AC47" s="259">
        <v>825.44218290000003</v>
      </c>
      <c r="AD47" s="259">
        <v>760.52557300000001</v>
      </c>
      <c r="AE47" s="259">
        <v>773.93288323000002</v>
      </c>
      <c r="AF47" s="259">
        <v>904.85996999999998</v>
      </c>
      <c r="AG47" s="259">
        <v>939.32594289999997</v>
      </c>
      <c r="AH47" s="259">
        <v>947.96276225999998</v>
      </c>
      <c r="AI47" s="259">
        <v>941.39599399999997</v>
      </c>
      <c r="AJ47" s="259">
        <v>786.54853387000003</v>
      </c>
      <c r="AK47" s="259">
        <v>798.70077600000002</v>
      </c>
      <c r="AL47" s="259">
        <v>838.48214968000002</v>
      </c>
      <c r="AM47" s="259">
        <v>909.05235645000005</v>
      </c>
      <c r="AN47" s="259">
        <v>971.21627821000004</v>
      </c>
      <c r="AO47" s="259">
        <v>839.27784741999994</v>
      </c>
      <c r="AP47" s="259">
        <v>745.85718667000003</v>
      </c>
      <c r="AQ47" s="259">
        <v>761.28374871000005</v>
      </c>
      <c r="AR47" s="259">
        <v>898.03463266999995</v>
      </c>
      <c r="AS47" s="259">
        <v>973.83928289999994</v>
      </c>
      <c r="AT47" s="259">
        <v>977.69388418999995</v>
      </c>
      <c r="AU47" s="259">
        <v>905.35980732999997</v>
      </c>
      <c r="AV47" s="259">
        <v>753.40056742000002</v>
      </c>
      <c r="AW47" s="259">
        <v>722.91735100000005</v>
      </c>
      <c r="AX47" s="259">
        <v>746.37975097000003</v>
      </c>
      <c r="AY47" s="259">
        <v>859.48402128999999</v>
      </c>
      <c r="AZ47" s="259">
        <v>886.18540758999995</v>
      </c>
      <c r="BA47" s="259">
        <v>746.50568323000005</v>
      </c>
      <c r="BB47" s="259">
        <v>721.40184767000005</v>
      </c>
      <c r="BC47" s="259">
        <v>745.17169999999999</v>
      </c>
      <c r="BD47" s="259">
        <v>886.71010000000001</v>
      </c>
      <c r="BE47" s="374">
        <v>988.74130000000002</v>
      </c>
      <c r="BF47" s="374">
        <v>1004.8150000000001</v>
      </c>
      <c r="BG47" s="374">
        <v>944.98900000000003</v>
      </c>
      <c r="BH47" s="374">
        <v>769.59929999999997</v>
      </c>
      <c r="BI47" s="374">
        <v>752.91359999999997</v>
      </c>
      <c r="BJ47" s="374">
        <v>824.99659999999994</v>
      </c>
      <c r="BK47" s="374">
        <v>902.99549999999999</v>
      </c>
      <c r="BL47" s="374">
        <v>924.15959999999995</v>
      </c>
      <c r="BM47" s="374">
        <v>786.55010000000004</v>
      </c>
      <c r="BN47" s="374">
        <v>752.49069999999995</v>
      </c>
      <c r="BO47" s="374">
        <v>757.84619999999995</v>
      </c>
      <c r="BP47" s="374">
        <v>886.36120000000005</v>
      </c>
      <c r="BQ47" s="374">
        <v>979.47630000000004</v>
      </c>
      <c r="BR47" s="374">
        <v>995.43740000000003</v>
      </c>
      <c r="BS47" s="374">
        <v>937.42539999999997</v>
      </c>
      <c r="BT47" s="374">
        <v>775.35599999999999</v>
      </c>
      <c r="BU47" s="374">
        <v>758.52369999999996</v>
      </c>
      <c r="BV47" s="374">
        <v>839.4665</v>
      </c>
    </row>
    <row r="48" spans="1:74" s="116" customFormat="1" ht="11.1" customHeight="1" x14ac:dyDescent="0.2">
      <c r="A48" s="111" t="s">
        <v>863</v>
      </c>
      <c r="B48" s="205" t="s">
        <v>592</v>
      </c>
      <c r="C48" s="259">
        <v>1412.8299923</v>
      </c>
      <c r="D48" s="259">
        <v>1379.5453393</v>
      </c>
      <c r="E48" s="259">
        <v>1295.9776539</v>
      </c>
      <c r="F48" s="259">
        <v>1341.3848556999999</v>
      </c>
      <c r="G48" s="259">
        <v>1466.1883826000001</v>
      </c>
      <c r="H48" s="259">
        <v>1726.565323</v>
      </c>
      <c r="I48" s="259">
        <v>1850.8494184000001</v>
      </c>
      <c r="J48" s="259">
        <v>1896.9608215999999</v>
      </c>
      <c r="K48" s="259">
        <v>1729.7433490000001</v>
      </c>
      <c r="L48" s="259">
        <v>1439.4932326000001</v>
      </c>
      <c r="M48" s="259">
        <v>1342.4795509999999</v>
      </c>
      <c r="N48" s="259">
        <v>1341.6701074</v>
      </c>
      <c r="O48" s="259">
        <v>1503.6029142</v>
      </c>
      <c r="P48" s="259">
        <v>1454.7409886</v>
      </c>
      <c r="Q48" s="259">
        <v>1333.6576639</v>
      </c>
      <c r="R48" s="259">
        <v>1371.411746</v>
      </c>
      <c r="S48" s="259">
        <v>1406.5786705999999</v>
      </c>
      <c r="T48" s="259">
        <v>1723.6444300000001</v>
      </c>
      <c r="U48" s="259">
        <v>1826.2843706000001</v>
      </c>
      <c r="V48" s="259">
        <v>1884.8356025999999</v>
      </c>
      <c r="W48" s="259">
        <v>1838.3128437</v>
      </c>
      <c r="X48" s="259">
        <v>1536.1244729</v>
      </c>
      <c r="Y48" s="259">
        <v>1375.5064877</v>
      </c>
      <c r="Z48" s="259">
        <v>1516.6060229</v>
      </c>
      <c r="AA48" s="259">
        <v>1643.8234181</v>
      </c>
      <c r="AB48" s="259">
        <v>1669.3786436</v>
      </c>
      <c r="AC48" s="259">
        <v>1429.7977100000001</v>
      </c>
      <c r="AD48" s="259">
        <v>1399.3777520000001</v>
      </c>
      <c r="AE48" s="259">
        <v>1457.5629799999999</v>
      </c>
      <c r="AF48" s="259">
        <v>1730.5330260000001</v>
      </c>
      <c r="AG48" s="259">
        <v>1824.548871</v>
      </c>
      <c r="AH48" s="259">
        <v>1883.3043531999999</v>
      </c>
      <c r="AI48" s="259">
        <v>1866.8823709999999</v>
      </c>
      <c r="AJ48" s="259">
        <v>1570.3505164999999</v>
      </c>
      <c r="AK48" s="259">
        <v>1428.5267533000001</v>
      </c>
      <c r="AL48" s="259">
        <v>1463.180151</v>
      </c>
      <c r="AM48" s="259">
        <v>1559.2925777</v>
      </c>
      <c r="AN48" s="259">
        <v>1581.2125395999999</v>
      </c>
      <c r="AO48" s="259">
        <v>1467.5380342000001</v>
      </c>
      <c r="AP48" s="259">
        <v>1377.247652</v>
      </c>
      <c r="AQ48" s="259">
        <v>1398.9436968</v>
      </c>
      <c r="AR48" s="259">
        <v>1724.858837</v>
      </c>
      <c r="AS48" s="259">
        <v>1912.9108535</v>
      </c>
      <c r="AT48" s="259">
        <v>1950.0971876999999</v>
      </c>
      <c r="AU48" s="259">
        <v>1846.3401497</v>
      </c>
      <c r="AV48" s="259">
        <v>1565.4337155000001</v>
      </c>
      <c r="AW48" s="259">
        <v>1362.627741</v>
      </c>
      <c r="AX48" s="259">
        <v>1401.1092599999999</v>
      </c>
      <c r="AY48" s="259">
        <v>1552.6404113000001</v>
      </c>
      <c r="AZ48" s="259">
        <v>1509.5878866</v>
      </c>
      <c r="BA48" s="259">
        <v>1342.4794231999999</v>
      </c>
      <c r="BB48" s="259">
        <v>1384.694364</v>
      </c>
      <c r="BC48" s="259">
        <v>1425.876</v>
      </c>
      <c r="BD48" s="259">
        <v>1771.433</v>
      </c>
      <c r="BE48" s="374">
        <v>1915.2550000000001</v>
      </c>
      <c r="BF48" s="374">
        <v>1973.595</v>
      </c>
      <c r="BG48" s="374">
        <v>1861.895</v>
      </c>
      <c r="BH48" s="374">
        <v>1558.0820000000001</v>
      </c>
      <c r="BI48" s="374">
        <v>1400.636</v>
      </c>
      <c r="BJ48" s="374">
        <v>1477.7429999999999</v>
      </c>
      <c r="BK48" s="374">
        <v>1571.221</v>
      </c>
      <c r="BL48" s="374">
        <v>1578.355</v>
      </c>
      <c r="BM48" s="374">
        <v>1388.8330000000001</v>
      </c>
      <c r="BN48" s="374">
        <v>1397.5250000000001</v>
      </c>
      <c r="BO48" s="374">
        <v>1460.3589999999999</v>
      </c>
      <c r="BP48" s="374">
        <v>1772.328</v>
      </c>
      <c r="BQ48" s="374">
        <v>1908.0239999999999</v>
      </c>
      <c r="BR48" s="374">
        <v>1966.1489999999999</v>
      </c>
      <c r="BS48" s="374">
        <v>1855.425</v>
      </c>
      <c r="BT48" s="374">
        <v>1566.2429999999999</v>
      </c>
      <c r="BU48" s="374">
        <v>1407.183</v>
      </c>
      <c r="BV48" s="374">
        <v>1493.181</v>
      </c>
    </row>
    <row r="49" spans="1:74" s="116" customFormat="1" ht="11.1" customHeight="1" x14ac:dyDescent="0.2">
      <c r="A49" s="111" t="s">
        <v>864</v>
      </c>
      <c r="B49" s="205" t="s">
        <v>593</v>
      </c>
      <c r="C49" s="259">
        <v>695.05964902999995</v>
      </c>
      <c r="D49" s="259">
        <v>692.14954896999996</v>
      </c>
      <c r="E49" s="259">
        <v>647.61841967999999</v>
      </c>
      <c r="F49" s="259">
        <v>660.67933866999999</v>
      </c>
      <c r="G49" s="259">
        <v>715.93161161</v>
      </c>
      <c r="H49" s="259">
        <v>839.51156933000004</v>
      </c>
      <c r="I49" s="259">
        <v>890.34922226000003</v>
      </c>
      <c r="J49" s="259">
        <v>907.11648064999997</v>
      </c>
      <c r="K49" s="259">
        <v>796.29677232999995</v>
      </c>
      <c r="L49" s="259">
        <v>688.08656355000005</v>
      </c>
      <c r="M49" s="259">
        <v>662.13388567000004</v>
      </c>
      <c r="N49" s="259">
        <v>699.26089870999999</v>
      </c>
      <c r="O49" s="259">
        <v>739.17392515999995</v>
      </c>
      <c r="P49" s="259">
        <v>713.74874750000004</v>
      </c>
      <c r="Q49" s="259">
        <v>655.05115193999995</v>
      </c>
      <c r="R49" s="259">
        <v>667.99101267000003</v>
      </c>
      <c r="S49" s="259">
        <v>716.41082065000001</v>
      </c>
      <c r="T49" s="259">
        <v>850.63220133000004</v>
      </c>
      <c r="U49" s="259">
        <v>908.25910161000002</v>
      </c>
      <c r="V49" s="259">
        <v>881.91937742000005</v>
      </c>
      <c r="W49" s="259">
        <v>789.16808232999995</v>
      </c>
      <c r="X49" s="259">
        <v>662.57137935000003</v>
      </c>
      <c r="Y49" s="259">
        <v>668.24557566999999</v>
      </c>
      <c r="Z49" s="259">
        <v>723.53786258000002</v>
      </c>
      <c r="AA49" s="259">
        <v>716.94657934999998</v>
      </c>
      <c r="AB49" s="259">
        <v>700.74965393000002</v>
      </c>
      <c r="AC49" s="259">
        <v>650.84863839000002</v>
      </c>
      <c r="AD49" s="259">
        <v>667.02381066999999</v>
      </c>
      <c r="AE49" s="259">
        <v>718.11725451999996</v>
      </c>
      <c r="AF49" s="259">
        <v>835.28984366999998</v>
      </c>
      <c r="AG49" s="259">
        <v>916.13385031999996</v>
      </c>
      <c r="AH49" s="259">
        <v>856.03849226</v>
      </c>
      <c r="AI49" s="259">
        <v>812.54515000000004</v>
      </c>
      <c r="AJ49" s="259">
        <v>693.82163645000003</v>
      </c>
      <c r="AK49" s="259">
        <v>675.95258200000001</v>
      </c>
      <c r="AL49" s="259">
        <v>707.8507171</v>
      </c>
      <c r="AM49" s="259">
        <v>726.40842194000004</v>
      </c>
      <c r="AN49" s="259">
        <v>689.49826679</v>
      </c>
      <c r="AO49" s="259">
        <v>660.89264387000003</v>
      </c>
      <c r="AP49" s="259">
        <v>666.47493233</v>
      </c>
      <c r="AQ49" s="259">
        <v>680.96888258000001</v>
      </c>
      <c r="AR49" s="259">
        <v>848.56938366999998</v>
      </c>
      <c r="AS49" s="259">
        <v>886.61604451999995</v>
      </c>
      <c r="AT49" s="259">
        <v>908.58393709999996</v>
      </c>
      <c r="AU49" s="259">
        <v>825.14881032999995</v>
      </c>
      <c r="AV49" s="259">
        <v>711.54871032000005</v>
      </c>
      <c r="AW49" s="259">
        <v>681.07804133000002</v>
      </c>
      <c r="AX49" s="259">
        <v>727.70112194000001</v>
      </c>
      <c r="AY49" s="259">
        <v>732.14552516000003</v>
      </c>
      <c r="AZ49" s="259">
        <v>699.89253966000001</v>
      </c>
      <c r="BA49" s="259">
        <v>651.85042194000005</v>
      </c>
      <c r="BB49" s="259">
        <v>657.90471366999998</v>
      </c>
      <c r="BC49" s="259">
        <v>692.7097</v>
      </c>
      <c r="BD49" s="259">
        <v>866.26769999999999</v>
      </c>
      <c r="BE49" s="374">
        <v>947.55640000000005</v>
      </c>
      <c r="BF49" s="374">
        <v>937.08600000000001</v>
      </c>
      <c r="BG49" s="374">
        <v>846.84259999999995</v>
      </c>
      <c r="BH49" s="374">
        <v>720.33879999999999</v>
      </c>
      <c r="BI49" s="374">
        <v>700.59220000000005</v>
      </c>
      <c r="BJ49" s="374">
        <v>741.23990000000003</v>
      </c>
      <c r="BK49" s="374">
        <v>748.60929999999996</v>
      </c>
      <c r="BL49" s="374">
        <v>734.96780000000001</v>
      </c>
      <c r="BM49" s="374">
        <v>678.09280000000001</v>
      </c>
      <c r="BN49" s="374">
        <v>685.15790000000004</v>
      </c>
      <c r="BO49" s="374">
        <v>723.66039999999998</v>
      </c>
      <c r="BP49" s="374">
        <v>857.3655</v>
      </c>
      <c r="BQ49" s="374">
        <v>958.69269999999995</v>
      </c>
      <c r="BR49" s="374">
        <v>948.3999</v>
      </c>
      <c r="BS49" s="374">
        <v>857.77409999999998</v>
      </c>
      <c r="BT49" s="374">
        <v>738.05119999999999</v>
      </c>
      <c r="BU49" s="374">
        <v>717.91409999999996</v>
      </c>
      <c r="BV49" s="374">
        <v>755.90909999999997</v>
      </c>
    </row>
    <row r="50" spans="1:74" s="116" customFormat="1" ht="11.1" customHeight="1" x14ac:dyDescent="0.2">
      <c r="A50" s="111" t="s">
        <v>865</v>
      </c>
      <c r="B50" s="205" t="s">
        <v>259</v>
      </c>
      <c r="C50" s="259">
        <v>1105.2616668000001</v>
      </c>
      <c r="D50" s="259">
        <v>1093.1562793000001</v>
      </c>
      <c r="E50" s="259">
        <v>1055.1840818999999</v>
      </c>
      <c r="F50" s="259">
        <v>1005.8142810000001</v>
      </c>
      <c r="G50" s="259">
        <v>1013.0798334999999</v>
      </c>
      <c r="H50" s="259">
        <v>1087.0698887000001</v>
      </c>
      <c r="I50" s="259">
        <v>1115.7513389999999</v>
      </c>
      <c r="J50" s="259">
        <v>1216.6945241999999</v>
      </c>
      <c r="K50" s="259">
        <v>1149.7893369999999</v>
      </c>
      <c r="L50" s="259">
        <v>1113.6307334999999</v>
      </c>
      <c r="M50" s="259">
        <v>1040.7084159999999</v>
      </c>
      <c r="N50" s="259">
        <v>1069.4412774</v>
      </c>
      <c r="O50" s="259">
        <v>1160.2599126</v>
      </c>
      <c r="P50" s="259">
        <v>1131.2932103999999</v>
      </c>
      <c r="Q50" s="259">
        <v>1031.5789735000001</v>
      </c>
      <c r="R50" s="259">
        <v>1025.5828687000001</v>
      </c>
      <c r="S50" s="259">
        <v>1037.7704260999999</v>
      </c>
      <c r="T50" s="259">
        <v>1074.3307563000001</v>
      </c>
      <c r="U50" s="259">
        <v>1196.6533681000001</v>
      </c>
      <c r="V50" s="259">
        <v>1174.6937129</v>
      </c>
      <c r="W50" s="259">
        <v>1163.5041862999999</v>
      </c>
      <c r="X50" s="259">
        <v>1070.2855142000001</v>
      </c>
      <c r="Y50" s="259">
        <v>1013.2396927</v>
      </c>
      <c r="Z50" s="259">
        <v>1131.3460623000001</v>
      </c>
      <c r="AA50" s="259">
        <v>1121.9041961</v>
      </c>
      <c r="AB50" s="259">
        <v>1126.7213354</v>
      </c>
      <c r="AC50" s="259">
        <v>1011.0425281</v>
      </c>
      <c r="AD50" s="259">
        <v>1034.450028</v>
      </c>
      <c r="AE50" s="259">
        <v>1012.4371687</v>
      </c>
      <c r="AF50" s="259">
        <v>1106.5226299999999</v>
      </c>
      <c r="AG50" s="259">
        <v>1196.2301281</v>
      </c>
      <c r="AH50" s="259">
        <v>1182.1001567999999</v>
      </c>
      <c r="AI50" s="259">
        <v>1206.2121787000001</v>
      </c>
      <c r="AJ50" s="259">
        <v>1126.9808726000001</v>
      </c>
      <c r="AK50" s="259">
        <v>989.29960932999995</v>
      </c>
      <c r="AL50" s="259">
        <v>1104.717281</v>
      </c>
      <c r="AM50" s="259">
        <v>1076.5049793999999</v>
      </c>
      <c r="AN50" s="259">
        <v>1059.2866311</v>
      </c>
      <c r="AO50" s="259">
        <v>1014.1997494</v>
      </c>
      <c r="AP50" s="259">
        <v>1030.0106873</v>
      </c>
      <c r="AQ50" s="259">
        <v>949.64300419000006</v>
      </c>
      <c r="AR50" s="259">
        <v>1093.096425</v>
      </c>
      <c r="AS50" s="259">
        <v>1177.6183155000001</v>
      </c>
      <c r="AT50" s="259">
        <v>1148.6744065</v>
      </c>
      <c r="AU50" s="259">
        <v>1190.9103167000001</v>
      </c>
      <c r="AV50" s="259">
        <v>1115.9633902999999</v>
      </c>
      <c r="AW50" s="259">
        <v>1030.2433980000001</v>
      </c>
      <c r="AX50" s="259">
        <v>1108.0929813</v>
      </c>
      <c r="AY50" s="259">
        <v>1064.8651915999999</v>
      </c>
      <c r="AZ50" s="259">
        <v>1036.4846169</v>
      </c>
      <c r="BA50" s="259">
        <v>1023.8480442</v>
      </c>
      <c r="BB50" s="259">
        <v>973.09857333000002</v>
      </c>
      <c r="BC50" s="259">
        <v>958.25840000000005</v>
      </c>
      <c r="BD50" s="259">
        <v>1098.7950000000001</v>
      </c>
      <c r="BE50" s="374">
        <v>1157.2180000000001</v>
      </c>
      <c r="BF50" s="374">
        <v>1183.3920000000001</v>
      </c>
      <c r="BG50" s="374">
        <v>1170.6579999999999</v>
      </c>
      <c r="BH50" s="374">
        <v>1095.01</v>
      </c>
      <c r="BI50" s="374">
        <v>1033.8420000000001</v>
      </c>
      <c r="BJ50" s="374">
        <v>1108.8019999999999</v>
      </c>
      <c r="BK50" s="374">
        <v>1090.884</v>
      </c>
      <c r="BL50" s="374">
        <v>1087.9760000000001</v>
      </c>
      <c r="BM50" s="374">
        <v>1014.604</v>
      </c>
      <c r="BN50" s="374">
        <v>1005.07</v>
      </c>
      <c r="BO50" s="374">
        <v>982.31079999999997</v>
      </c>
      <c r="BP50" s="374">
        <v>1077.0340000000001</v>
      </c>
      <c r="BQ50" s="374">
        <v>1155.7629999999999</v>
      </c>
      <c r="BR50" s="374">
        <v>1181.8779999999999</v>
      </c>
      <c r="BS50" s="374">
        <v>1169.1980000000001</v>
      </c>
      <c r="BT50" s="374">
        <v>1104.9159999999999</v>
      </c>
      <c r="BU50" s="374">
        <v>1043.1659999999999</v>
      </c>
      <c r="BV50" s="374">
        <v>1116.049</v>
      </c>
    </row>
    <row r="51" spans="1:74" s="116" customFormat="1" ht="11.1" customHeight="1" x14ac:dyDescent="0.2">
      <c r="A51" s="111" t="s">
        <v>866</v>
      </c>
      <c r="B51" s="205" t="s">
        <v>260</v>
      </c>
      <c r="C51" s="259">
        <v>46.218376773999999</v>
      </c>
      <c r="D51" s="259">
        <v>46.479645171999998</v>
      </c>
      <c r="E51" s="259">
        <v>43.463917097</v>
      </c>
      <c r="F51" s="259">
        <v>42.790675333000003</v>
      </c>
      <c r="G51" s="259">
        <v>41.522845160999999</v>
      </c>
      <c r="H51" s="259">
        <v>41.825812333000002</v>
      </c>
      <c r="I51" s="259">
        <v>42.364935160999998</v>
      </c>
      <c r="J51" s="259">
        <v>43.665763871000003</v>
      </c>
      <c r="K51" s="259">
        <v>42.847057667000001</v>
      </c>
      <c r="L51" s="259">
        <v>43.717998065000003</v>
      </c>
      <c r="M51" s="259">
        <v>45.201676667000001</v>
      </c>
      <c r="N51" s="259">
        <v>46.391378064999998</v>
      </c>
      <c r="O51" s="259">
        <v>44.936419354999998</v>
      </c>
      <c r="P51" s="259">
        <v>43.543373213999999</v>
      </c>
      <c r="Q51" s="259">
        <v>41.860784838999997</v>
      </c>
      <c r="R51" s="259">
        <v>42.754733667000004</v>
      </c>
      <c r="S51" s="259">
        <v>42.01267</v>
      </c>
      <c r="T51" s="259">
        <v>41.630243333000003</v>
      </c>
      <c r="U51" s="259">
        <v>42.485750645000003</v>
      </c>
      <c r="V51" s="259">
        <v>43.539043548000002</v>
      </c>
      <c r="W51" s="259">
        <v>43.193650667</v>
      </c>
      <c r="X51" s="259">
        <v>43.287511934999998</v>
      </c>
      <c r="Y51" s="259">
        <v>43.688008666999998</v>
      </c>
      <c r="Z51" s="259">
        <v>45.560479999999998</v>
      </c>
      <c r="AA51" s="259">
        <v>44.073560645000001</v>
      </c>
      <c r="AB51" s="259">
        <v>44.854883213999997</v>
      </c>
      <c r="AC51" s="259">
        <v>42.200133225999998</v>
      </c>
      <c r="AD51" s="259">
        <v>41.215752000000002</v>
      </c>
      <c r="AE51" s="259">
        <v>40.832329031999997</v>
      </c>
      <c r="AF51" s="259">
        <v>41.166615667000002</v>
      </c>
      <c r="AG51" s="259">
        <v>42.207885161</v>
      </c>
      <c r="AH51" s="259">
        <v>43.098138710000001</v>
      </c>
      <c r="AI51" s="259">
        <v>43.953079000000002</v>
      </c>
      <c r="AJ51" s="259">
        <v>43.957948709999997</v>
      </c>
      <c r="AK51" s="259">
        <v>43.520268332999997</v>
      </c>
      <c r="AL51" s="259">
        <v>43.264064839</v>
      </c>
      <c r="AM51" s="259">
        <v>42.474487742000001</v>
      </c>
      <c r="AN51" s="259">
        <v>44.351745356999999</v>
      </c>
      <c r="AO51" s="259">
        <v>41.148510967999997</v>
      </c>
      <c r="AP51" s="259">
        <v>41.651122000000001</v>
      </c>
      <c r="AQ51" s="259">
        <v>39.648308387</v>
      </c>
      <c r="AR51" s="259">
        <v>41.001066667000003</v>
      </c>
      <c r="AS51" s="259">
        <v>42.985154194000003</v>
      </c>
      <c r="AT51" s="259">
        <v>44.728009032000003</v>
      </c>
      <c r="AU51" s="259">
        <v>44.928871000000001</v>
      </c>
      <c r="AV51" s="259">
        <v>43.058562903000002</v>
      </c>
      <c r="AW51" s="259">
        <v>44.78096</v>
      </c>
      <c r="AX51" s="259">
        <v>44.554356773999999</v>
      </c>
      <c r="AY51" s="259">
        <v>43.236345483999997</v>
      </c>
      <c r="AZ51" s="259">
        <v>43.182549309999999</v>
      </c>
      <c r="BA51" s="259">
        <v>41.01858129</v>
      </c>
      <c r="BB51" s="259">
        <v>41.081463333000002</v>
      </c>
      <c r="BC51" s="259">
        <v>39.840699999999998</v>
      </c>
      <c r="BD51" s="259">
        <v>41.81823</v>
      </c>
      <c r="BE51" s="374">
        <v>43.415909999999997</v>
      </c>
      <c r="BF51" s="374">
        <v>44.682360000000003</v>
      </c>
      <c r="BG51" s="374">
        <v>44.693269999999998</v>
      </c>
      <c r="BH51" s="374">
        <v>43.32349</v>
      </c>
      <c r="BI51" s="374">
        <v>44.256320000000002</v>
      </c>
      <c r="BJ51" s="374">
        <v>44.072029999999998</v>
      </c>
      <c r="BK51" s="374">
        <v>43.274659999999997</v>
      </c>
      <c r="BL51" s="374">
        <v>43.797049999999999</v>
      </c>
      <c r="BM51" s="374">
        <v>41.05236</v>
      </c>
      <c r="BN51" s="374">
        <v>41.229399999999998</v>
      </c>
      <c r="BO51" s="374">
        <v>40.152270000000001</v>
      </c>
      <c r="BP51" s="374">
        <v>41.501269999999998</v>
      </c>
      <c r="BQ51" s="374">
        <v>43.36871</v>
      </c>
      <c r="BR51" s="374">
        <v>44.636740000000003</v>
      </c>
      <c r="BS51" s="374">
        <v>44.64584</v>
      </c>
      <c r="BT51" s="374">
        <v>43.486220000000003</v>
      </c>
      <c r="BU51" s="374">
        <v>44.417529999999999</v>
      </c>
      <c r="BV51" s="374">
        <v>44.071089999999998</v>
      </c>
    </row>
    <row r="52" spans="1:74" s="116" customFormat="1" ht="11.1" customHeight="1" x14ac:dyDescent="0.2">
      <c r="A52" s="111" t="s">
        <v>867</v>
      </c>
      <c r="B52" s="206" t="s">
        <v>595</v>
      </c>
      <c r="C52" s="270">
        <v>10031.464083000001</v>
      </c>
      <c r="D52" s="270">
        <v>9895.9629303000002</v>
      </c>
      <c r="E52" s="270">
        <v>9152.6195396999992</v>
      </c>
      <c r="F52" s="270">
        <v>9025.3200383000003</v>
      </c>
      <c r="G52" s="270">
        <v>9579.6183877000003</v>
      </c>
      <c r="H52" s="270">
        <v>10838.662243999999</v>
      </c>
      <c r="I52" s="270">
        <v>11966.538773</v>
      </c>
      <c r="J52" s="270">
        <v>11767.249</v>
      </c>
      <c r="K52" s="270">
        <v>10602.990265</v>
      </c>
      <c r="L52" s="270">
        <v>9378.5632284000003</v>
      </c>
      <c r="M52" s="270">
        <v>9273.7308472999994</v>
      </c>
      <c r="N52" s="270">
        <v>9589.9394881000007</v>
      </c>
      <c r="O52" s="270">
        <v>10344.610615</v>
      </c>
      <c r="P52" s="270">
        <v>10410.013023</v>
      </c>
      <c r="Q52" s="270">
        <v>9587.9364944999998</v>
      </c>
      <c r="R52" s="270">
        <v>9259.3969627000006</v>
      </c>
      <c r="S52" s="270">
        <v>9335.4333741999999</v>
      </c>
      <c r="T52" s="270">
        <v>10673.355369999999</v>
      </c>
      <c r="U52" s="270">
        <v>11570.997643999999</v>
      </c>
      <c r="V52" s="270">
        <v>11405.793365</v>
      </c>
      <c r="W52" s="270">
        <v>10782.595224000001</v>
      </c>
      <c r="X52" s="270">
        <v>9495.8148638999992</v>
      </c>
      <c r="Y52" s="270">
        <v>9383.1441570000006</v>
      </c>
      <c r="Z52" s="270">
        <v>10208.855965000001</v>
      </c>
      <c r="AA52" s="270">
        <v>11007.686234000001</v>
      </c>
      <c r="AB52" s="270">
        <v>11033.611785999999</v>
      </c>
      <c r="AC52" s="270">
        <v>9754.4576923000004</v>
      </c>
      <c r="AD52" s="270">
        <v>9196.4555832999995</v>
      </c>
      <c r="AE52" s="270">
        <v>9400.6731619000002</v>
      </c>
      <c r="AF52" s="270">
        <v>10759.732674000001</v>
      </c>
      <c r="AG52" s="270">
        <v>11339.483414</v>
      </c>
      <c r="AH52" s="270">
        <v>11351.064209</v>
      </c>
      <c r="AI52" s="270">
        <v>10896.904064</v>
      </c>
      <c r="AJ52" s="270">
        <v>9570.3156013000007</v>
      </c>
      <c r="AK52" s="270">
        <v>9513.752794</v>
      </c>
      <c r="AL52" s="270">
        <v>9987.7319583999997</v>
      </c>
      <c r="AM52" s="270">
        <v>10528.52326</v>
      </c>
      <c r="AN52" s="270">
        <v>10875.193010000001</v>
      </c>
      <c r="AO52" s="270">
        <v>9765.3921470999994</v>
      </c>
      <c r="AP52" s="270">
        <v>9085.9281807000007</v>
      </c>
      <c r="AQ52" s="270">
        <v>9204.4912387000004</v>
      </c>
      <c r="AR52" s="270">
        <v>10780.738036999999</v>
      </c>
      <c r="AS52" s="270">
        <v>11610.205459000001</v>
      </c>
      <c r="AT52" s="270">
        <v>11580.511839000001</v>
      </c>
      <c r="AU52" s="270">
        <v>11002.256038</v>
      </c>
      <c r="AV52" s="270">
        <v>9464.2000705999999</v>
      </c>
      <c r="AW52" s="270">
        <v>9110.2853066999996</v>
      </c>
      <c r="AX52" s="270">
        <v>9480.3315409999996</v>
      </c>
      <c r="AY52" s="270">
        <v>10256.923973999999</v>
      </c>
      <c r="AZ52" s="270">
        <v>10144.697152999999</v>
      </c>
      <c r="BA52" s="270">
        <v>9104.9374318999999</v>
      </c>
      <c r="BB52" s="270">
        <v>8879.2063787000006</v>
      </c>
      <c r="BC52" s="270">
        <v>9116.9230000000007</v>
      </c>
      <c r="BD52" s="270">
        <v>10873.04</v>
      </c>
      <c r="BE52" s="335">
        <v>11853.24</v>
      </c>
      <c r="BF52" s="335">
        <v>11882.26</v>
      </c>
      <c r="BG52" s="335">
        <v>11014.78</v>
      </c>
      <c r="BH52" s="335">
        <v>9531.6589999999997</v>
      </c>
      <c r="BI52" s="335">
        <v>9307.1560000000009</v>
      </c>
      <c r="BJ52" s="335">
        <v>10038.469999999999</v>
      </c>
      <c r="BK52" s="335">
        <v>10555.44</v>
      </c>
      <c r="BL52" s="335">
        <v>10620.75</v>
      </c>
      <c r="BM52" s="335">
        <v>9436.4459999999999</v>
      </c>
      <c r="BN52" s="335">
        <v>9099.2520000000004</v>
      </c>
      <c r="BO52" s="335">
        <v>9302.5830000000005</v>
      </c>
      <c r="BP52" s="335">
        <v>10774.34</v>
      </c>
      <c r="BQ52" s="335">
        <v>11815.14</v>
      </c>
      <c r="BR52" s="335">
        <v>11844.84</v>
      </c>
      <c r="BS52" s="335">
        <v>10989.04</v>
      </c>
      <c r="BT52" s="335">
        <v>9619.3979999999992</v>
      </c>
      <c r="BU52" s="335">
        <v>9392.4770000000008</v>
      </c>
      <c r="BV52" s="335">
        <v>10175.030000000001</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375"/>
      <c r="BE53" s="375"/>
      <c r="BF53" s="697"/>
      <c r="BG53" s="375"/>
      <c r="BH53" s="375"/>
      <c r="BI53" s="375"/>
      <c r="BJ53" s="375"/>
      <c r="BK53" s="375"/>
      <c r="BL53" s="375"/>
      <c r="BM53" s="375"/>
      <c r="BN53" s="375"/>
      <c r="BO53" s="375"/>
      <c r="BP53" s="375"/>
      <c r="BQ53" s="375"/>
      <c r="BR53" s="375"/>
      <c r="BS53" s="375"/>
      <c r="BT53" s="375"/>
      <c r="BU53" s="375"/>
      <c r="BV53" s="375"/>
    </row>
    <row r="54" spans="1:74" s="292" customFormat="1" ht="12" customHeight="1" x14ac:dyDescent="0.2">
      <c r="A54" s="117"/>
      <c r="B54" s="781" t="s">
        <v>1042</v>
      </c>
      <c r="C54" s="778"/>
      <c r="D54" s="778"/>
      <c r="E54" s="778"/>
      <c r="F54" s="778"/>
      <c r="G54" s="778"/>
      <c r="H54" s="778"/>
      <c r="I54" s="778"/>
      <c r="J54" s="778"/>
      <c r="K54" s="778"/>
      <c r="L54" s="778"/>
      <c r="M54" s="778"/>
      <c r="N54" s="778"/>
      <c r="O54" s="778"/>
      <c r="P54" s="778"/>
      <c r="Q54" s="778"/>
      <c r="AY54" s="517"/>
      <c r="AZ54" s="517"/>
      <c r="BA54" s="517"/>
      <c r="BB54" s="517"/>
      <c r="BC54" s="517"/>
      <c r="BD54" s="517"/>
      <c r="BE54" s="517"/>
      <c r="BF54" s="698"/>
      <c r="BG54" s="517"/>
      <c r="BH54" s="517"/>
      <c r="BI54" s="517"/>
      <c r="BJ54" s="517"/>
    </row>
    <row r="55" spans="1:74" s="463" customFormat="1" ht="12" customHeight="1" x14ac:dyDescent="0.2">
      <c r="A55" s="462"/>
      <c r="B55" s="818" t="s">
        <v>1117</v>
      </c>
      <c r="C55" s="764"/>
      <c r="D55" s="764"/>
      <c r="E55" s="764"/>
      <c r="F55" s="764"/>
      <c r="G55" s="764"/>
      <c r="H55" s="764"/>
      <c r="I55" s="764"/>
      <c r="J55" s="764"/>
      <c r="K55" s="764"/>
      <c r="L55" s="764"/>
      <c r="M55" s="764"/>
      <c r="N55" s="764"/>
      <c r="O55" s="764"/>
      <c r="P55" s="764"/>
      <c r="Q55" s="764"/>
      <c r="AY55" s="518"/>
      <c r="AZ55" s="518"/>
      <c r="BA55" s="518"/>
      <c r="BB55" s="518"/>
      <c r="BC55" s="518"/>
      <c r="BD55" s="518"/>
      <c r="BE55" s="518"/>
      <c r="BF55" s="699"/>
      <c r="BG55" s="518"/>
      <c r="BH55" s="518"/>
      <c r="BI55" s="518"/>
      <c r="BJ55" s="518"/>
    </row>
    <row r="56" spans="1:74" s="463" customFormat="1" ht="12" customHeight="1" x14ac:dyDescent="0.2">
      <c r="A56" s="462"/>
      <c r="B56" s="767" t="s">
        <v>1069</v>
      </c>
      <c r="C56" s="768"/>
      <c r="D56" s="768"/>
      <c r="E56" s="768"/>
      <c r="F56" s="768"/>
      <c r="G56" s="768"/>
      <c r="H56" s="768"/>
      <c r="I56" s="768"/>
      <c r="J56" s="768"/>
      <c r="K56" s="768"/>
      <c r="L56" s="768"/>
      <c r="M56" s="768"/>
      <c r="N56" s="768"/>
      <c r="O56" s="768"/>
      <c r="P56" s="768"/>
      <c r="Q56" s="764"/>
      <c r="AY56" s="518"/>
      <c r="AZ56" s="518"/>
      <c r="BA56" s="518"/>
      <c r="BB56" s="518"/>
      <c r="BC56" s="518"/>
      <c r="BD56" s="518"/>
      <c r="BE56" s="518"/>
      <c r="BF56" s="699"/>
      <c r="BG56" s="518"/>
      <c r="BH56" s="518"/>
      <c r="BI56" s="518"/>
      <c r="BJ56" s="518"/>
    </row>
    <row r="57" spans="1:74" s="463" customFormat="1" ht="12" customHeight="1" x14ac:dyDescent="0.2">
      <c r="A57" s="462"/>
      <c r="B57" s="762" t="s">
        <v>1118</v>
      </c>
      <c r="C57" s="768"/>
      <c r="D57" s="768"/>
      <c r="E57" s="768"/>
      <c r="F57" s="768"/>
      <c r="G57" s="768"/>
      <c r="H57" s="768"/>
      <c r="I57" s="768"/>
      <c r="J57" s="768"/>
      <c r="K57" s="768"/>
      <c r="L57" s="768"/>
      <c r="M57" s="768"/>
      <c r="N57" s="768"/>
      <c r="O57" s="768"/>
      <c r="P57" s="768"/>
      <c r="Q57" s="764"/>
      <c r="AY57" s="518"/>
      <c r="AZ57" s="518"/>
      <c r="BA57" s="518"/>
      <c r="BB57" s="518"/>
      <c r="BC57" s="518"/>
      <c r="BD57" s="518"/>
      <c r="BE57" s="518"/>
      <c r="BF57" s="699"/>
      <c r="BG57" s="518"/>
      <c r="BH57" s="518"/>
      <c r="BI57" s="518"/>
      <c r="BJ57" s="518"/>
    </row>
    <row r="58" spans="1:74" s="463" customFormat="1" ht="12" customHeight="1" x14ac:dyDescent="0.2">
      <c r="A58" s="462"/>
      <c r="B58" s="762" t="s">
        <v>1108</v>
      </c>
      <c r="C58" s="768"/>
      <c r="D58" s="768"/>
      <c r="E58" s="768"/>
      <c r="F58" s="768"/>
      <c r="G58" s="768"/>
      <c r="H58" s="768"/>
      <c r="I58" s="768"/>
      <c r="J58" s="768"/>
      <c r="K58" s="768"/>
      <c r="L58" s="768"/>
      <c r="M58" s="768"/>
      <c r="N58" s="768"/>
      <c r="O58" s="768"/>
      <c r="P58" s="768"/>
      <c r="Q58" s="764"/>
      <c r="AY58" s="518"/>
      <c r="AZ58" s="518"/>
      <c r="BA58" s="518"/>
      <c r="BB58" s="518"/>
      <c r="BC58" s="518"/>
      <c r="BD58" s="518"/>
      <c r="BE58" s="518"/>
      <c r="BF58" s="699"/>
      <c r="BG58" s="518"/>
      <c r="BH58" s="518"/>
      <c r="BI58" s="518"/>
      <c r="BJ58" s="518"/>
    </row>
    <row r="59" spans="1:74" s="463" customFormat="1" ht="12" customHeight="1" x14ac:dyDescent="0.2">
      <c r="A59" s="462"/>
      <c r="B59" s="806" t="s">
        <v>1109</v>
      </c>
      <c r="C59" s="764"/>
      <c r="D59" s="764"/>
      <c r="E59" s="764"/>
      <c r="F59" s="764"/>
      <c r="G59" s="764"/>
      <c r="H59" s="764"/>
      <c r="I59" s="764"/>
      <c r="J59" s="764"/>
      <c r="K59" s="764"/>
      <c r="L59" s="764"/>
      <c r="M59" s="764"/>
      <c r="N59" s="764"/>
      <c r="O59" s="764"/>
      <c r="P59" s="764"/>
      <c r="Q59" s="764"/>
      <c r="AY59" s="518"/>
      <c r="AZ59" s="518"/>
      <c r="BA59" s="518"/>
      <c r="BB59" s="518"/>
      <c r="BC59" s="518"/>
      <c r="BD59" s="518"/>
      <c r="BE59" s="518"/>
      <c r="BF59" s="699"/>
      <c r="BG59" s="518"/>
      <c r="BH59" s="518"/>
      <c r="BI59" s="518"/>
      <c r="BJ59" s="518"/>
    </row>
    <row r="60" spans="1:74" s="463" customFormat="1" ht="22.35" customHeight="1" x14ac:dyDescent="0.2">
      <c r="A60" s="462"/>
      <c r="B60" s="767" t="s">
        <v>1119</v>
      </c>
      <c r="C60" s="768"/>
      <c r="D60" s="768"/>
      <c r="E60" s="768"/>
      <c r="F60" s="768"/>
      <c r="G60" s="768"/>
      <c r="H60" s="768"/>
      <c r="I60" s="768"/>
      <c r="J60" s="768"/>
      <c r="K60" s="768"/>
      <c r="L60" s="768"/>
      <c r="M60" s="768"/>
      <c r="N60" s="768"/>
      <c r="O60" s="768"/>
      <c r="P60" s="768"/>
      <c r="Q60" s="764"/>
      <c r="AY60" s="518"/>
      <c r="AZ60" s="518"/>
      <c r="BA60" s="518"/>
      <c r="BB60" s="518"/>
      <c r="BC60" s="518"/>
      <c r="BD60" s="518"/>
      <c r="BE60" s="518"/>
      <c r="BF60" s="699"/>
      <c r="BG60" s="518"/>
      <c r="BH60" s="518"/>
      <c r="BI60" s="518"/>
      <c r="BJ60" s="518"/>
    </row>
    <row r="61" spans="1:74" s="463" customFormat="1" ht="12" customHeight="1" x14ac:dyDescent="0.2">
      <c r="A61" s="462"/>
      <c r="B61" s="762" t="s">
        <v>1073</v>
      </c>
      <c r="C61" s="763"/>
      <c r="D61" s="763"/>
      <c r="E61" s="763"/>
      <c r="F61" s="763"/>
      <c r="G61" s="763"/>
      <c r="H61" s="763"/>
      <c r="I61" s="763"/>
      <c r="J61" s="763"/>
      <c r="K61" s="763"/>
      <c r="L61" s="763"/>
      <c r="M61" s="763"/>
      <c r="N61" s="763"/>
      <c r="O61" s="763"/>
      <c r="P61" s="763"/>
      <c r="Q61" s="764"/>
      <c r="AY61" s="518"/>
      <c r="AZ61" s="518"/>
      <c r="BA61" s="518"/>
      <c r="BB61" s="518"/>
      <c r="BC61" s="518"/>
      <c r="BD61" s="518"/>
      <c r="BE61" s="518"/>
      <c r="BF61" s="699"/>
      <c r="BG61" s="518"/>
      <c r="BH61" s="518"/>
      <c r="BI61" s="518"/>
      <c r="BJ61" s="518"/>
    </row>
    <row r="62" spans="1:74" s="461" customFormat="1" ht="12" customHeight="1" x14ac:dyDescent="0.2">
      <c r="A62" s="436"/>
      <c r="B62" s="784" t="s">
        <v>1184</v>
      </c>
      <c r="C62" s="764"/>
      <c r="D62" s="764"/>
      <c r="E62" s="764"/>
      <c r="F62" s="764"/>
      <c r="G62" s="764"/>
      <c r="H62" s="764"/>
      <c r="I62" s="764"/>
      <c r="J62" s="764"/>
      <c r="K62" s="764"/>
      <c r="L62" s="764"/>
      <c r="M62" s="764"/>
      <c r="N62" s="764"/>
      <c r="O62" s="764"/>
      <c r="P62" s="764"/>
      <c r="Q62" s="764"/>
      <c r="AY62" s="514"/>
      <c r="AZ62" s="514"/>
      <c r="BA62" s="514"/>
      <c r="BB62" s="514"/>
      <c r="BC62" s="514"/>
      <c r="BD62" s="514"/>
      <c r="BE62" s="514"/>
      <c r="BF62" s="695"/>
      <c r="BG62" s="514"/>
      <c r="BH62" s="514"/>
      <c r="BI62" s="514"/>
      <c r="BJ62" s="514"/>
    </row>
    <row r="63" spans="1:74" x14ac:dyDescent="0.2">
      <c r="BK63" s="376"/>
      <c r="BL63" s="376"/>
      <c r="BM63" s="376"/>
      <c r="BN63" s="376"/>
      <c r="BO63" s="376"/>
      <c r="BP63" s="376"/>
      <c r="BQ63" s="376"/>
      <c r="BR63" s="376"/>
      <c r="BS63" s="376"/>
      <c r="BT63" s="376"/>
      <c r="BU63" s="376"/>
      <c r="BV63" s="376"/>
    </row>
    <row r="64" spans="1:74" x14ac:dyDescent="0.2">
      <c r="BK64" s="376"/>
      <c r="BL64" s="376"/>
      <c r="BM64" s="376"/>
      <c r="BN64" s="376"/>
      <c r="BO64" s="376"/>
      <c r="BP64" s="376"/>
      <c r="BQ64" s="376"/>
      <c r="BR64" s="376"/>
      <c r="BS64" s="376"/>
      <c r="BT64" s="376"/>
      <c r="BU64" s="376"/>
      <c r="BV64" s="376"/>
    </row>
    <row r="65" spans="63:74" x14ac:dyDescent="0.2">
      <c r="BK65" s="376"/>
      <c r="BL65" s="376"/>
      <c r="BM65" s="376"/>
      <c r="BN65" s="376"/>
      <c r="BO65" s="376"/>
      <c r="BP65" s="376"/>
      <c r="BQ65" s="376"/>
      <c r="BR65" s="376"/>
      <c r="BS65" s="376"/>
      <c r="BT65" s="376"/>
      <c r="BU65" s="376"/>
      <c r="BV65" s="376"/>
    </row>
    <row r="66" spans="63:74" x14ac:dyDescent="0.2">
      <c r="BK66" s="376"/>
      <c r="BL66" s="376"/>
      <c r="BM66" s="376"/>
      <c r="BN66" s="376"/>
      <c r="BO66" s="376"/>
      <c r="BP66" s="376"/>
      <c r="BQ66" s="376"/>
      <c r="BR66" s="376"/>
      <c r="BS66" s="376"/>
      <c r="BT66" s="376"/>
      <c r="BU66" s="376"/>
      <c r="BV66" s="376"/>
    </row>
    <row r="67" spans="63:74" x14ac:dyDescent="0.2">
      <c r="BK67" s="376"/>
      <c r="BL67" s="376"/>
      <c r="BM67" s="376"/>
      <c r="BN67" s="376"/>
      <c r="BO67" s="376"/>
      <c r="BP67" s="376"/>
      <c r="BQ67" s="376"/>
      <c r="BR67" s="376"/>
      <c r="BS67" s="376"/>
      <c r="BT67" s="376"/>
      <c r="BU67" s="376"/>
      <c r="BV67" s="376"/>
    </row>
    <row r="68" spans="63:74" x14ac:dyDescent="0.2">
      <c r="BK68" s="376"/>
      <c r="BL68" s="376"/>
      <c r="BM68" s="376"/>
      <c r="BN68" s="376"/>
      <c r="BO68" s="376"/>
      <c r="BP68" s="376"/>
      <c r="BQ68" s="376"/>
      <c r="BR68" s="376"/>
      <c r="BS68" s="376"/>
      <c r="BT68" s="376"/>
      <c r="BU68" s="376"/>
      <c r="BV68" s="376"/>
    </row>
    <row r="69" spans="63:74" x14ac:dyDescent="0.2">
      <c r="BK69" s="376"/>
      <c r="BL69" s="376"/>
      <c r="BM69" s="376"/>
      <c r="BN69" s="376"/>
      <c r="BO69" s="376"/>
      <c r="BP69" s="376"/>
      <c r="BQ69" s="376"/>
      <c r="BR69" s="376"/>
      <c r="BS69" s="376"/>
      <c r="BT69" s="376"/>
      <c r="BU69" s="376"/>
      <c r="BV69" s="376"/>
    </row>
    <row r="70" spans="63:74" x14ac:dyDescent="0.2">
      <c r="BK70" s="376"/>
      <c r="BL70" s="376"/>
      <c r="BM70" s="376"/>
      <c r="BN70" s="376"/>
      <c r="BO70" s="376"/>
      <c r="BP70" s="376"/>
      <c r="BQ70" s="376"/>
      <c r="BR70" s="376"/>
      <c r="BS70" s="376"/>
      <c r="BT70" s="376"/>
      <c r="BU70" s="376"/>
      <c r="BV70" s="376"/>
    </row>
    <row r="71" spans="63:74" x14ac:dyDescent="0.2">
      <c r="BK71" s="376"/>
      <c r="BL71" s="376"/>
      <c r="BM71" s="376"/>
      <c r="BN71" s="376"/>
      <c r="BO71" s="376"/>
      <c r="BP71" s="376"/>
      <c r="BQ71" s="376"/>
      <c r="BR71" s="376"/>
      <c r="BS71" s="376"/>
      <c r="BT71" s="376"/>
      <c r="BU71" s="376"/>
      <c r="BV71" s="376"/>
    </row>
    <row r="72" spans="63:74" x14ac:dyDescent="0.2">
      <c r="BK72" s="376"/>
      <c r="BL72" s="376"/>
      <c r="BM72" s="376"/>
      <c r="BN72" s="376"/>
      <c r="BO72" s="376"/>
      <c r="BP72" s="376"/>
      <c r="BQ72" s="376"/>
      <c r="BR72" s="376"/>
      <c r="BS72" s="376"/>
      <c r="BT72" s="376"/>
      <c r="BU72" s="376"/>
      <c r="BV72" s="376"/>
    </row>
    <row r="73" spans="63:74" x14ac:dyDescent="0.2">
      <c r="BK73" s="376"/>
      <c r="BL73" s="376"/>
      <c r="BM73" s="376"/>
      <c r="BN73" s="376"/>
      <c r="BO73" s="376"/>
      <c r="BP73" s="376"/>
      <c r="BQ73" s="376"/>
      <c r="BR73" s="376"/>
      <c r="BS73" s="376"/>
      <c r="BT73" s="376"/>
      <c r="BU73" s="376"/>
      <c r="BV73" s="376"/>
    </row>
    <row r="74" spans="63:74" x14ac:dyDescent="0.2">
      <c r="BK74" s="376"/>
      <c r="BL74" s="376"/>
      <c r="BM74" s="376"/>
      <c r="BN74" s="376"/>
      <c r="BO74" s="376"/>
      <c r="BP74" s="376"/>
      <c r="BQ74" s="376"/>
      <c r="BR74" s="376"/>
      <c r="BS74" s="376"/>
      <c r="BT74" s="376"/>
      <c r="BU74" s="376"/>
      <c r="BV74" s="376"/>
    </row>
    <row r="75" spans="63:74" x14ac:dyDescent="0.2">
      <c r="BK75" s="376"/>
      <c r="BL75" s="376"/>
      <c r="BM75" s="376"/>
      <c r="BN75" s="376"/>
      <c r="BO75" s="376"/>
      <c r="BP75" s="376"/>
      <c r="BQ75" s="376"/>
      <c r="BR75" s="376"/>
      <c r="BS75" s="376"/>
      <c r="BT75" s="376"/>
      <c r="BU75" s="376"/>
      <c r="BV75" s="376"/>
    </row>
    <row r="76" spans="63:74" x14ac:dyDescent="0.2">
      <c r="BK76" s="376"/>
      <c r="BL76" s="376"/>
      <c r="BM76" s="376"/>
      <c r="BN76" s="376"/>
      <c r="BO76" s="376"/>
      <c r="BP76" s="376"/>
      <c r="BQ76" s="376"/>
      <c r="BR76" s="376"/>
      <c r="BS76" s="376"/>
      <c r="BT76" s="376"/>
      <c r="BU76" s="376"/>
      <c r="BV76" s="376"/>
    </row>
    <row r="77" spans="63:74" x14ac:dyDescent="0.2">
      <c r="BK77" s="376"/>
      <c r="BL77" s="376"/>
      <c r="BM77" s="376"/>
      <c r="BN77" s="376"/>
      <c r="BO77" s="376"/>
      <c r="BP77" s="376"/>
      <c r="BQ77" s="376"/>
      <c r="BR77" s="376"/>
      <c r="BS77" s="376"/>
      <c r="BT77" s="376"/>
      <c r="BU77" s="376"/>
      <c r="BV77" s="376"/>
    </row>
    <row r="78" spans="63:74" x14ac:dyDescent="0.2">
      <c r="BK78" s="376"/>
      <c r="BL78" s="376"/>
      <c r="BM78" s="376"/>
      <c r="BN78" s="376"/>
      <c r="BO78" s="376"/>
      <c r="BP78" s="376"/>
      <c r="BQ78" s="376"/>
      <c r="BR78" s="376"/>
      <c r="BS78" s="376"/>
      <c r="BT78" s="376"/>
      <c r="BU78" s="376"/>
      <c r="BV78" s="376"/>
    </row>
    <row r="79" spans="63:74" x14ac:dyDescent="0.2">
      <c r="BK79" s="376"/>
      <c r="BL79" s="376"/>
      <c r="BM79" s="376"/>
      <c r="BN79" s="376"/>
      <c r="BO79" s="376"/>
      <c r="BP79" s="376"/>
      <c r="BQ79" s="376"/>
      <c r="BR79" s="376"/>
      <c r="BS79" s="376"/>
      <c r="BT79" s="376"/>
      <c r="BU79" s="376"/>
      <c r="BV79" s="376"/>
    </row>
    <row r="80" spans="63: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X5" activePane="bottomRight" state="frozen"/>
      <selection activeCell="BC15" sqref="BC15"/>
      <selection pane="topRight" activeCell="BC15" sqref="BC15"/>
      <selection pane="bottomLeft" activeCell="BC15" sqref="BC15"/>
      <selection pane="bottomRight" activeCell="BA49" sqref="BA49"/>
    </sheetView>
  </sheetViews>
  <sheetFormatPr defaultColWidth="9.5703125" defaultRowHeight="11.25" x14ac:dyDescent="0.2"/>
  <cols>
    <col min="1" max="1" width="10.5703125" style="121" customWidth="1"/>
    <col min="2" max="2" width="16.5703125" style="121" customWidth="1"/>
    <col min="3" max="50" width="6.5703125" style="121" customWidth="1"/>
    <col min="51" max="57" width="6.5703125" style="368" customWidth="1"/>
    <col min="58" max="58" width="6.5703125" style="700" customWidth="1"/>
    <col min="59" max="62" width="6.5703125" style="368" customWidth="1"/>
    <col min="63" max="74" width="6.5703125" style="121" customWidth="1"/>
    <col min="75" max="16384" width="9.5703125" style="121"/>
  </cols>
  <sheetData>
    <row r="1" spans="1:74" ht="13.35" customHeight="1" x14ac:dyDescent="0.2">
      <c r="A1" s="770" t="s">
        <v>1021</v>
      </c>
      <c r="B1" s="822" t="s">
        <v>1304</v>
      </c>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c r="AI1" s="778"/>
      <c r="AJ1" s="778"/>
      <c r="AK1" s="778"/>
      <c r="AL1" s="778"/>
      <c r="AM1" s="120"/>
    </row>
    <row r="2" spans="1:74" s="112" customFormat="1" ht="13.35" customHeight="1" x14ac:dyDescent="0.2">
      <c r="A2" s="771"/>
      <c r="B2" s="542" t="str">
        <f>"U.S. Energy Information Administration  |  Short-Term Energy Outlook  - "&amp;Dates!D1</f>
        <v>U.S. Energy Information Administration  |  Short-Term Energy Outlook  - July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c r="AY2" s="376"/>
      <c r="AZ2" s="376"/>
      <c r="BA2" s="376"/>
      <c r="BB2" s="376"/>
      <c r="BC2" s="376"/>
      <c r="BD2" s="376"/>
      <c r="BE2" s="376"/>
      <c r="BF2" s="696"/>
      <c r="BG2" s="376"/>
      <c r="BH2" s="376"/>
      <c r="BI2" s="376"/>
      <c r="BJ2" s="376"/>
    </row>
    <row r="3" spans="1:74" s="12" customFormat="1" ht="12.75" x14ac:dyDescent="0.2">
      <c r="A3" s="14"/>
      <c r="B3" s="15"/>
      <c r="C3" s="779">
        <f>Dates!D3</f>
        <v>2012</v>
      </c>
      <c r="D3" s="775"/>
      <c r="E3" s="775"/>
      <c r="F3" s="775"/>
      <c r="G3" s="775"/>
      <c r="H3" s="775"/>
      <c r="I3" s="775"/>
      <c r="J3" s="775"/>
      <c r="K3" s="775"/>
      <c r="L3" s="775"/>
      <c r="M3" s="775"/>
      <c r="N3" s="776"/>
      <c r="O3" s="779">
        <f>C3+1</f>
        <v>2013</v>
      </c>
      <c r="P3" s="780"/>
      <c r="Q3" s="780"/>
      <c r="R3" s="780"/>
      <c r="S3" s="780"/>
      <c r="T3" s="780"/>
      <c r="U3" s="780"/>
      <c r="V3" s="780"/>
      <c r="W3" s="780"/>
      <c r="X3" s="775"/>
      <c r="Y3" s="775"/>
      <c r="Z3" s="776"/>
      <c r="AA3" s="772">
        <f>O3+1</f>
        <v>2014</v>
      </c>
      <c r="AB3" s="775"/>
      <c r="AC3" s="775"/>
      <c r="AD3" s="775"/>
      <c r="AE3" s="775"/>
      <c r="AF3" s="775"/>
      <c r="AG3" s="775"/>
      <c r="AH3" s="775"/>
      <c r="AI3" s="775"/>
      <c r="AJ3" s="775"/>
      <c r="AK3" s="775"/>
      <c r="AL3" s="776"/>
      <c r="AM3" s="772">
        <f>AA3+1</f>
        <v>2015</v>
      </c>
      <c r="AN3" s="775"/>
      <c r="AO3" s="775"/>
      <c r="AP3" s="775"/>
      <c r="AQ3" s="775"/>
      <c r="AR3" s="775"/>
      <c r="AS3" s="775"/>
      <c r="AT3" s="775"/>
      <c r="AU3" s="775"/>
      <c r="AV3" s="775"/>
      <c r="AW3" s="775"/>
      <c r="AX3" s="776"/>
      <c r="AY3" s="772">
        <f>AM3+1</f>
        <v>2016</v>
      </c>
      <c r="AZ3" s="773"/>
      <c r="BA3" s="773"/>
      <c r="BB3" s="773"/>
      <c r="BC3" s="773"/>
      <c r="BD3" s="773"/>
      <c r="BE3" s="773"/>
      <c r="BF3" s="773"/>
      <c r="BG3" s="773"/>
      <c r="BH3" s="773"/>
      <c r="BI3" s="773"/>
      <c r="BJ3" s="774"/>
      <c r="BK3" s="772">
        <f>AY3+1</f>
        <v>2017</v>
      </c>
      <c r="BL3" s="775"/>
      <c r="BM3" s="775"/>
      <c r="BN3" s="775"/>
      <c r="BO3" s="775"/>
      <c r="BP3" s="775"/>
      <c r="BQ3" s="775"/>
      <c r="BR3" s="775"/>
      <c r="BS3" s="775"/>
      <c r="BT3" s="775"/>
      <c r="BU3" s="775"/>
      <c r="BV3" s="77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19"/>
      <c r="B5" s="122" t="s">
        <v>11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422"/>
      <c r="BE5" s="422"/>
      <c r="BF5" s="123"/>
      <c r="BG5" s="422"/>
      <c r="BH5" s="422"/>
      <c r="BI5" s="422"/>
      <c r="BJ5" s="422"/>
      <c r="BK5" s="422"/>
      <c r="BL5" s="422"/>
      <c r="BM5" s="422"/>
      <c r="BN5" s="422"/>
      <c r="BO5" s="422"/>
      <c r="BP5" s="422"/>
      <c r="BQ5" s="422"/>
      <c r="BR5" s="422"/>
      <c r="BS5" s="422"/>
      <c r="BT5" s="422"/>
      <c r="BU5" s="422"/>
      <c r="BV5" s="422"/>
    </row>
    <row r="6" spans="1:74" ht="11.1" customHeight="1" x14ac:dyDescent="0.2">
      <c r="A6" s="119" t="s">
        <v>791</v>
      </c>
      <c r="B6" s="205" t="s">
        <v>587</v>
      </c>
      <c r="C6" s="214">
        <v>15.854273851</v>
      </c>
      <c r="D6" s="214">
        <v>15.969486638999999</v>
      </c>
      <c r="E6" s="214">
        <v>16.025220563000001</v>
      </c>
      <c r="F6" s="214">
        <v>15.671058388000001</v>
      </c>
      <c r="G6" s="214">
        <v>15.985982015999999</v>
      </c>
      <c r="H6" s="214">
        <v>15.960910468</v>
      </c>
      <c r="I6" s="214">
        <v>15.424184581</v>
      </c>
      <c r="J6" s="214">
        <v>15.216717202</v>
      </c>
      <c r="K6" s="214">
        <v>15.844782114999999</v>
      </c>
      <c r="L6" s="214">
        <v>15.608940603000001</v>
      </c>
      <c r="M6" s="214">
        <v>15.359702309999999</v>
      </c>
      <c r="N6" s="214">
        <v>15.825113797</v>
      </c>
      <c r="O6" s="214">
        <v>15.352998063999999</v>
      </c>
      <c r="P6" s="214">
        <v>15.74706239</v>
      </c>
      <c r="Q6" s="214">
        <v>15.717659771999999</v>
      </c>
      <c r="R6" s="214">
        <v>15.845326437000001</v>
      </c>
      <c r="S6" s="214">
        <v>16.365037279999999</v>
      </c>
      <c r="T6" s="214">
        <v>16.202744408000001</v>
      </c>
      <c r="U6" s="214">
        <v>15.690219709000001</v>
      </c>
      <c r="V6" s="214">
        <v>16.304214811000001</v>
      </c>
      <c r="W6" s="214">
        <v>16.383465673</v>
      </c>
      <c r="X6" s="214">
        <v>16.387037448000001</v>
      </c>
      <c r="Y6" s="214">
        <v>16.552405079</v>
      </c>
      <c r="Z6" s="214">
        <v>18.256237122000002</v>
      </c>
      <c r="AA6" s="214">
        <v>16.940357991999999</v>
      </c>
      <c r="AB6" s="214">
        <v>17.774097165000001</v>
      </c>
      <c r="AC6" s="214">
        <v>17.657704099</v>
      </c>
      <c r="AD6" s="214">
        <v>18.286922643</v>
      </c>
      <c r="AE6" s="214">
        <v>18.168268409</v>
      </c>
      <c r="AF6" s="214">
        <v>17.62162228</v>
      </c>
      <c r="AG6" s="214">
        <v>17.201338385</v>
      </c>
      <c r="AH6" s="214">
        <v>18.093028541999999</v>
      </c>
      <c r="AI6" s="214">
        <v>17.619385028</v>
      </c>
      <c r="AJ6" s="214">
        <v>17.821572824</v>
      </c>
      <c r="AK6" s="214">
        <v>18.014885417999999</v>
      </c>
      <c r="AL6" s="214">
        <v>19.011205283999999</v>
      </c>
      <c r="AM6" s="214">
        <v>19.764134954999999</v>
      </c>
      <c r="AN6" s="214">
        <v>20.757191302999999</v>
      </c>
      <c r="AO6" s="214">
        <v>20.833527502999999</v>
      </c>
      <c r="AP6" s="214">
        <v>20.771684377</v>
      </c>
      <c r="AQ6" s="214">
        <v>20.366896663999999</v>
      </c>
      <c r="AR6" s="214">
        <v>19.740057657000001</v>
      </c>
      <c r="AS6" s="214">
        <v>18.380107513999999</v>
      </c>
      <c r="AT6" s="214">
        <v>18.057676110999999</v>
      </c>
      <c r="AU6" s="214">
        <v>18.645128785000001</v>
      </c>
      <c r="AV6" s="214">
        <v>18.504911559</v>
      </c>
      <c r="AW6" s="214">
        <v>18.426235815999998</v>
      </c>
      <c r="AX6" s="214">
        <v>18.876583988</v>
      </c>
      <c r="AY6" s="214">
        <v>18.744658209000001</v>
      </c>
      <c r="AZ6" s="214">
        <v>19.269798431000002</v>
      </c>
      <c r="BA6" s="214">
        <v>19.68</v>
      </c>
      <c r="BB6" s="214">
        <v>19.68</v>
      </c>
      <c r="BC6" s="214">
        <v>19.281089999999999</v>
      </c>
      <c r="BD6" s="214">
        <v>18.782990000000002</v>
      </c>
      <c r="BE6" s="355">
        <v>18.00393</v>
      </c>
      <c r="BF6" s="355">
        <v>18.191469999999999</v>
      </c>
      <c r="BG6" s="355">
        <v>18.303830000000001</v>
      </c>
      <c r="BH6" s="355">
        <v>17.975280000000001</v>
      </c>
      <c r="BI6" s="355">
        <v>17.930199999999999</v>
      </c>
      <c r="BJ6" s="355">
        <v>18.832039999999999</v>
      </c>
      <c r="BK6" s="355">
        <v>18.857859999999999</v>
      </c>
      <c r="BL6" s="355">
        <v>19.291029999999999</v>
      </c>
      <c r="BM6" s="355">
        <v>19.543189999999999</v>
      </c>
      <c r="BN6" s="355">
        <v>19.785</v>
      </c>
      <c r="BO6" s="355">
        <v>19.42736</v>
      </c>
      <c r="BP6" s="355">
        <v>19.150069999999999</v>
      </c>
      <c r="BQ6" s="355">
        <v>18.39415</v>
      </c>
      <c r="BR6" s="355">
        <v>18.595669999999998</v>
      </c>
      <c r="BS6" s="355">
        <v>18.70814</v>
      </c>
      <c r="BT6" s="355">
        <v>18.297160000000002</v>
      </c>
      <c r="BU6" s="355">
        <v>18.315380000000001</v>
      </c>
      <c r="BV6" s="355">
        <v>19.25365</v>
      </c>
    </row>
    <row r="7" spans="1:74" ht="11.1" customHeight="1" x14ac:dyDescent="0.2">
      <c r="A7" s="119" t="s">
        <v>792</v>
      </c>
      <c r="B7" s="187" t="s">
        <v>621</v>
      </c>
      <c r="C7" s="214">
        <v>14.898021793</v>
      </c>
      <c r="D7" s="214">
        <v>14.811283203</v>
      </c>
      <c r="E7" s="214">
        <v>14.860842960999999</v>
      </c>
      <c r="F7" s="214">
        <v>15.025231634000001</v>
      </c>
      <c r="G7" s="214">
        <v>15.339257505000001</v>
      </c>
      <c r="H7" s="214">
        <v>15.611277012</v>
      </c>
      <c r="I7" s="214">
        <v>15.678453173999999</v>
      </c>
      <c r="J7" s="214">
        <v>15.593156364</v>
      </c>
      <c r="K7" s="214">
        <v>15.650530566</v>
      </c>
      <c r="L7" s="214">
        <v>15.532554988999999</v>
      </c>
      <c r="M7" s="214">
        <v>15.000563338999999</v>
      </c>
      <c r="N7" s="214">
        <v>14.983780117</v>
      </c>
      <c r="O7" s="214">
        <v>14.924864401000001</v>
      </c>
      <c r="P7" s="214">
        <v>15.289774469999999</v>
      </c>
      <c r="Q7" s="214">
        <v>14.987520783000001</v>
      </c>
      <c r="R7" s="214">
        <v>15.06931153</v>
      </c>
      <c r="S7" s="214">
        <v>15.619919885</v>
      </c>
      <c r="T7" s="214">
        <v>16.158366262000001</v>
      </c>
      <c r="U7" s="214">
        <v>16.615684252000001</v>
      </c>
      <c r="V7" s="214">
        <v>16.326808214</v>
      </c>
      <c r="W7" s="214">
        <v>16.470632600999998</v>
      </c>
      <c r="X7" s="214">
        <v>15.899933101</v>
      </c>
      <c r="Y7" s="214">
        <v>15.496747015</v>
      </c>
      <c r="Z7" s="214">
        <v>15.240095158000001</v>
      </c>
      <c r="AA7" s="214">
        <v>15.612803197</v>
      </c>
      <c r="AB7" s="214">
        <v>16.819791285000001</v>
      </c>
      <c r="AC7" s="214">
        <v>16.389067789999999</v>
      </c>
      <c r="AD7" s="214">
        <v>16.029876278</v>
      </c>
      <c r="AE7" s="214">
        <v>16.57093884</v>
      </c>
      <c r="AF7" s="214">
        <v>17.011947419999998</v>
      </c>
      <c r="AG7" s="214">
        <v>17.089270577000001</v>
      </c>
      <c r="AH7" s="214">
        <v>16.607695398000001</v>
      </c>
      <c r="AI7" s="214">
        <v>16.412304133999999</v>
      </c>
      <c r="AJ7" s="214">
        <v>16.281017300999999</v>
      </c>
      <c r="AK7" s="214">
        <v>16.064898035999999</v>
      </c>
      <c r="AL7" s="214">
        <v>15.778889141000001</v>
      </c>
      <c r="AM7" s="214">
        <v>15.700391299</v>
      </c>
      <c r="AN7" s="214">
        <v>15.874497748</v>
      </c>
      <c r="AO7" s="214">
        <v>15.742730824000001</v>
      </c>
      <c r="AP7" s="214">
        <v>15.651982282000001</v>
      </c>
      <c r="AQ7" s="214">
        <v>15.951003541</v>
      </c>
      <c r="AR7" s="214">
        <v>16.526224842000001</v>
      </c>
      <c r="AS7" s="214">
        <v>16.568631504999999</v>
      </c>
      <c r="AT7" s="214">
        <v>16.457992220000001</v>
      </c>
      <c r="AU7" s="214">
        <v>16.364906888</v>
      </c>
      <c r="AV7" s="214">
        <v>16.290408021000001</v>
      </c>
      <c r="AW7" s="214">
        <v>16.158980708000001</v>
      </c>
      <c r="AX7" s="214">
        <v>15.716354192000001</v>
      </c>
      <c r="AY7" s="214">
        <v>15.167712582</v>
      </c>
      <c r="AZ7" s="214">
        <v>15.291416916999999</v>
      </c>
      <c r="BA7" s="214">
        <v>15.43</v>
      </c>
      <c r="BB7" s="214">
        <v>15.72</v>
      </c>
      <c r="BC7" s="214">
        <v>16.34075</v>
      </c>
      <c r="BD7" s="214">
        <v>16.959959999999999</v>
      </c>
      <c r="BE7" s="355">
        <v>17.128150000000002</v>
      </c>
      <c r="BF7" s="355">
        <v>16.893280000000001</v>
      </c>
      <c r="BG7" s="355">
        <v>16.810479999999998</v>
      </c>
      <c r="BH7" s="355">
        <v>16.551459999999999</v>
      </c>
      <c r="BI7" s="355">
        <v>16.174029999999998</v>
      </c>
      <c r="BJ7" s="355">
        <v>15.857379999999999</v>
      </c>
      <c r="BK7" s="355">
        <v>15.761089999999999</v>
      </c>
      <c r="BL7" s="355">
        <v>15.933479999999999</v>
      </c>
      <c r="BM7" s="355">
        <v>16.01146</v>
      </c>
      <c r="BN7" s="355">
        <v>16.364059999999998</v>
      </c>
      <c r="BO7" s="355">
        <v>17.022069999999999</v>
      </c>
      <c r="BP7" s="355">
        <v>17.64761</v>
      </c>
      <c r="BQ7" s="355">
        <v>17.90063</v>
      </c>
      <c r="BR7" s="355">
        <v>17.666969999999999</v>
      </c>
      <c r="BS7" s="355">
        <v>17.596820000000001</v>
      </c>
      <c r="BT7" s="355">
        <v>17.308969999999999</v>
      </c>
      <c r="BU7" s="355">
        <v>16.894670000000001</v>
      </c>
      <c r="BV7" s="355">
        <v>16.522680000000001</v>
      </c>
    </row>
    <row r="8" spans="1:74" ht="11.1" customHeight="1" x14ac:dyDescent="0.2">
      <c r="A8" s="119" t="s">
        <v>793</v>
      </c>
      <c r="B8" s="205" t="s">
        <v>588</v>
      </c>
      <c r="C8" s="214">
        <v>11.53809798</v>
      </c>
      <c r="D8" s="214">
        <v>11.627445783000001</v>
      </c>
      <c r="E8" s="214">
        <v>12.066165203000001</v>
      </c>
      <c r="F8" s="214">
        <v>12.515737063</v>
      </c>
      <c r="G8" s="214">
        <v>12.530064447999999</v>
      </c>
      <c r="H8" s="214">
        <v>12.149321151000001</v>
      </c>
      <c r="I8" s="214">
        <v>12.074234826</v>
      </c>
      <c r="J8" s="214">
        <v>12.030397905999999</v>
      </c>
      <c r="K8" s="214">
        <v>12.335036855</v>
      </c>
      <c r="L8" s="214">
        <v>12.419047393</v>
      </c>
      <c r="M8" s="214">
        <v>11.986601011999999</v>
      </c>
      <c r="N8" s="214">
        <v>11.695752068999999</v>
      </c>
      <c r="O8" s="214">
        <v>11.452099059</v>
      </c>
      <c r="P8" s="214">
        <v>11.614265173</v>
      </c>
      <c r="Q8" s="214">
        <v>11.718968948000001</v>
      </c>
      <c r="R8" s="214">
        <v>12.221349290999999</v>
      </c>
      <c r="S8" s="214">
        <v>12.852849342000001</v>
      </c>
      <c r="T8" s="214">
        <v>12.655780031999999</v>
      </c>
      <c r="U8" s="214">
        <v>12.548215178</v>
      </c>
      <c r="V8" s="214">
        <v>12.534778254000001</v>
      </c>
      <c r="W8" s="214">
        <v>12.220193448</v>
      </c>
      <c r="X8" s="214">
        <v>12.545158886999999</v>
      </c>
      <c r="Y8" s="214">
        <v>12.167572608</v>
      </c>
      <c r="Z8" s="214">
        <v>11.485355325</v>
      </c>
      <c r="AA8" s="214">
        <v>11.422589343</v>
      </c>
      <c r="AB8" s="214">
        <v>11.711890312</v>
      </c>
      <c r="AC8" s="214">
        <v>12.086921716999999</v>
      </c>
      <c r="AD8" s="214">
        <v>12.925808200000001</v>
      </c>
      <c r="AE8" s="214">
        <v>13.163518519</v>
      </c>
      <c r="AF8" s="214">
        <v>13.226135477</v>
      </c>
      <c r="AG8" s="214">
        <v>13.243426700000001</v>
      </c>
      <c r="AH8" s="214">
        <v>13.248827137999999</v>
      </c>
      <c r="AI8" s="214">
        <v>12.874815525000001</v>
      </c>
      <c r="AJ8" s="214">
        <v>13.456153946000001</v>
      </c>
      <c r="AK8" s="214">
        <v>12.949414007</v>
      </c>
      <c r="AL8" s="214">
        <v>12.423159499</v>
      </c>
      <c r="AM8" s="214">
        <v>12.130705547</v>
      </c>
      <c r="AN8" s="214">
        <v>12.218821483999999</v>
      </c>
      <c r="AO8" s="214">
        <v>12.337880557</v>
      </c>
      <c r="AP8" s="214">
        <v>13.194379453</v>
      </c>
      <c r="AQ8" s="214">
        <v>13.279184731999999</v>
      </c>
      <c r="AR8" s="214">
        <v>13.15470893</v>
      </c>
      <c r="AS8" s="214">
        <v>13.253586629000001</v>
      </c>
      <c r="AT8" s="214">
        <v>13.169295498</v>
      </c>
      <c r="AU8" s="214">
        <v>13.035560795</v>
      </c>
      <c r="AV8" s="214">
        <v>13.40164526</v>
      </c>
      <c r="AW8" s="214">
        <v>13.297130691</v>
      </c>
      <c r="AX8" s="214">
        <v>12.685621132</v>
      </c>
      <c r="AY8" s="214">
        <v>12.263899068000001</v>
      </c>
      <c r="AZ8" s="214">
        <v>12.454751062</v>
      </c>
      <c r="BA8" s="214">
        <v>12.94</v>
      </c>
      <c r="BB8" s="214">
        <v>13.25</v>
      </c>
      <c r="BC8" s="214">
        <v>13.60819</v>
      </c>
      <c r="BD8" s="214">
        <v>13.579940000000001</v>
      </c>
      <c r="BE8" s="355">
        <v>13.647970000000001</v>
      </c>
      <c r="BF8" s="355">
        <v>13.48001</v>
      </c>
      <c r="BG8" s="355">
        <v>13.41004</v>
      </c>
      <c r="BH8" s="355">
        <v>13.69533</v>
      </c>
      <c r="BI8" s="355">
        <v>13.284520000000001</v>
      </c>
      <c r="BJ8" s="355">
        <v>12.763</v>
      </c>
      <c r="BK8" s="355">
        <v>12.789630000000001</v>
      </c>
      <c r="BL8" s="355">
        <v>13.00304</v>
      </c>
      <c r="BM8" s="355">
        <v>13.439030000000001</v>
      </c>
      <c r="BN8" s="355">
        <v>13.89086</v>
      </c>
      <c r="BO8" s="355">
        <v>14.264430000000001</v>
      </c>
      <c r="BP8" s="355">
        <v>14.24985</v>
      </c>
      <c r="BQ8" s="355">
        <v>14.322950000000001</v>
      </c>
      <c r="BR8" s="355">
        <v>14.13627</v>
      </c>
      <c r="BS8" s="355">
        <v>14.062749999999999</v>
      </c>
      <c r="BT8" s="355">
        <v>14.34646</v>
      </c>
      <c r="BU8" s="355">
        <v>13.896470000000001</v>
      </c>
      <c r="BV8" s="355">
        <v>13.32893</v>
      </c>
    </row>
    <row r="9" spans="1:74" ht="11.1" customHeight="1" x14ac:dyDescent="0.2">
      <c r="A9" s="119" t="s">
        <v>794</v>
      </c>
      <c r="B9" s="205" t="s">
        <v>589</v>
      </c>
      <c r="C9" s="214">
        <v>9.4268640194</v>
      </c>
      <c r="D9" s="214">
        <v>9.5941390921000007</v>
      </c>
      <c r="E9" s="214">
        <v>9.9534807276000006</v>
      </c>
      <c r="F9" s="214">
        <v>10.574904819</v>
      </c>
      <c r="G9" s="214">
        <v>10.877446981</v>
      </c>
      <c r="H9" s="214">
        <v>11.436977988000001</v>
      </c>
      <c r="I9" s="214">
        <v>11.453783424999999</v>
      </c>
      <c r="J9" s="214">
        <v>11.626128816</v>
      </c>
      <c r="K9" s="214">
        <v>11.18809474</v>
      </c>
      <c r="L9" s="214">
        <v>10.662043353</v>
      </c>
      <c r="M9" s="214">
        <v>10.010709417999999</v>
      </c>
      <c r="N9" s="214">
        <v>9.8418588616000005</v>
      </c>
      <c r="O9" s="214">
        <v>9.6959899318999998</v>
      </c>
      <c r="P9" s="214">
        <v>10.030593904</v>
      </c>
      <c r="Q9" s="214">
        <v>10.169225455999999</v>
      </c>
      <c r="R9" s="214">
        <v>10.446844722</v>
      </c>
      <c r="S9" s="214">
        <v>11.443701229</v>
      </c>
      <c r="T9" s="214">
        <v>12.218821581</v>
      </c>
      <c r="U9" s="214">
        <v>12.280735709</v>
      </c>
      <c r="V9" s="214">
        <v>12.257154221</v>
      </c>
      <c r="W9" s="214">
        <v>11.574684989</v>
      </c>
      <c r="X9" s="214">
        <v>11.045284571</v>
      </c>
      <c r="Y9" s="214">
        <v>10.524149424000001</v>
      </c>
      <c r="Z9" s="214">
        <v>9.9551319126000006</v>
      </c>
      <c r="AA9" s="214">
        <v>9.6925386073999995</v>
      </c>
      <c r="AB9" s="214">
        <v>9.9021684216000008</v>
      </c>
      <c r="AC9" s="214">
        <v>10.476318436</v>
      </c>
      <c r="AD9" s="214">
        <v>11.073696559</v>
      </c>
      <c r="AE9" s="214">
        <v>11.728980200000001</v>
      </c>
      <c r="AF9" s="214">
        <v>12.322786196999999</v>
      </c>
      <c r="AG9" s="214">
        <v>12.476508018000001</v>
      </c>
      <c r="AH9" s="214">
        <v>12.449642116</v>
      </c>
      <c r="AI9" s="214">
        <v>11.800043973999999</v>
      </c>
      <c r="AJ9" s="214">
        <v>11.369335218</v>
      </c>
      <c r="AK9" s="214">
        <v>10.659563624</v>
      </c>
      <c r="AL9" s="214">
        <v>10.094401259</v>
      </c>
      <c r="AM9" s="214">
        <v>10.076241191999999</v>
      </c>
      <c r="AN9" s="214">
        <v>10.287353545</v>
      </c>
      <c r="AO9" s="214">
        <v>10.404127578000001</v>
      </c>
      <c r="AP9" s="214">
        <v>11.491155169000001</v>
      </c>
      <c r="AQ9" s="214">
        <v>12.064204308000001</v>
      </c>
      <c r="AR9" s="214">
        <v>12.730350249000001</v>
      </c>
      <c r="AS9" s="214">
        <v>12.65974396</v>
      </c>
      <c r="AT9" s="214">
        <v>12.600466668999999</v>
      </c>
      <c r="AU9" s="214">
        <v>12.058640951999999</v>
      </c>
      <c r="AV9" s="214">
        <v>11.661545448</v>
      </c>
      <c r="AW9" s="214">
        <v>11.382004872</v>
      </c>
      <c r="AX9" s="214">
        <v>10.78435588</v>
      </c>
      <c r="AY9" s="214">
        <v>10.301954473</v>
      </c>
      <c r="AZ9" s="214">
        <v>10.568990469999999</v>
      </c>
      <c r="BA9" s="214">
        <v>11.16</v>
      </c>
      <c r="BB9" s="214">
        <v>11.52</v>
      </c>
      <c r="BC9" s="214">
        <v>12.23114</v>
      </c>
      <c r="BD9" s="214">
        <v>12.78533</v>
      </c>
      <c r="BE9" s="355">
        <v>12.97866</v>
      </c>
      <c r="BF9" s="355">
        <v>13.000629999999999</v>
      </c>
      <c r="BG9" s="355">
        <v>12.445510000000001</v>
      </c>
      <c r="BH9" s="355">
        <v>11.968450000000001</v>
      </c>
      <c r="BI9" s="355">
        <v>11.37039</v>
      </c>
      <c r="BJ9" s="355">
        <v>10.86722</v>
      </c>
      <c r="BK9" s="355">
        <v>10.54696</v>
      </c>
      <c r="BL9" s="355">
        <v>10.82485</v>
      </c>
      <c r="BM9" s="355">
        <v>11.38001</v>
      </c>
      <c r="BN9" s="355">
        <v>11.838649999999999</v>
      </c>
      <c r="BO9" s="355">
        <v>12.564489999999999</v>
      </c>
      <c r="BP9" s="355">
        <v>13.27717</v>
      </c>
      <c r="BQ9" s="355">
        <v>13.378729999999999</v>
      </c>
      <c r="BR9" s="355">
        <v>13.383330000000001</v>
      </c>
      <c r="BS9" s="355">
        <v>12.81376</v>
      </c>
      <c r="BT9" s="355">
        <v>12.297090000000001</v>
      </c>
      <c r="BU9" s="355">
        <v>11.666079999999999</v>
      </c>
      <c r="BV9" s="355">
        <v>11.118130000000001</v>
      </c>
    </row>
    <row r="10" spans="1:74" ht="11.1" customHeight="1" x14ac:dyDescent="0.2">
      <c r="A10" s="119" t="s">
        <v>795</v>
      </c>
      <c r="B10" s="205" t="s">
        <v>590</v>
      </c>
      <c r="C10" s="214">
        <v>10.897897664</v>
      </c>
      <c r="D10" s="214">
        <v>11.158618712000001</v>
      </c>
      <c r="E10" s="214">
        <v>11.213695014000001</v>
      </c>
      <c r="F10" s="214">
        <v>11.45265684</v>
      </c>
      <c r="G10" s="214">
        <v>11.239124697999999</v>
      </c>
      <c r="H10" s="214">
        <v>11.711042942000001</v>
      </c>
      <c r="I10" s="214">
        <v>11.557245411</v>
      </c>
      <c r="J10" s="214">
        <v>11.698023124000001</v>
      </c>
      <c r="K10" s="214">
        <v>11.702659146</v>
      </c>
      <c r="L10" s="214">
        <v>11.474916512</v>
      </c>
      <c r="M10" s="214">
        <v>11.194304547</v>
      </c>
      <c r="N10" s="214">
        <v>11.012009244</v>
      </c>
      <c r="O10" s="214">
        <v>10.828865088000001</v>
      </c>
      <c r="P10" s="214">
        <v>10.964802728</v>
      </c>
      <c r="Q10" s="214">
        <v>10.904506827000001</v>
      </c>
      <c r="R10" s="214">
        <v>11.187808741</v>
      </c>
      <c r="S10" s="214">
        <v>11.558740019</v>
      </c>
      <c r="T10" s="214">
        <v>11.689918776000001</v>
      </c>
      <c r="U10" s="214">
        <v>11.768245824999999</v>
      </c>
      <c r="V10" s="214">
        <v>11.800207914</v>
      </c>
      <c r="W10" s="214">
        <v>11.844297153999999</v>
      </c>
      <c r="X10" s="214">
        <v>11.576363853</v>
      </c>
      <c r="Y10" s="214">
        <v>11.329604566</v>
      </c>
      <c r="Z10" s="214">
        <v>11.041275269</v>
      </c>
      <c r="AA10" s="214">
        <v>11.082500288</v>
      </c>
      <c r="AB10" s="214">
        <v>11.353704455000001</v>
      </c>
      <c r="AC10" s="214">
        <v>11.476792137</v>
      </c>
      <c r="AD10" s="214">
        <v>11.826306984</v>
      </c>
      <c r="AE10" s="214">
        <v>11.910828723</v>
      </c>
      <c r="AF10" s="214">
        <v>12.101529511000001</v>
      </c>
      <c r="AG10" s="214">
        <v>12.072564925</v>
      </c>
      <c r="AH10" s="214">
        <v>12.108978269</v>
      </c>
      <c r="AI10" s="214">
        <v>12.167569146</v>
      </c>
      <c r="AJ10" s="214">
        <v>11.979651339</v>
      </c>
      <c r="AK10" s="214">
        <v>11.590771662</v>
      </c>
      <c r="AL10" s="214">
        <v>11.270735953999999</v>
      </c>
      <c r="AM10" s="214">
        <v>11.25124709</v>
      </c>
      <c r="AN10" s="214">
        <v>11.439177791000001</v>
      </c>
      <c r="AO10" s="214">
        <v>11.433826217</v>
      </c>
      <c r="AP10" s="214">
        <v>11.907284698</v>
      </c>
      <c r="AQ10" s="214">
        <v>11.813716725999999</v>
      </c>
      <c r="AR10" s="214">
        <v>11.982551478</v>
      </c>
      <c r="AS10" s="214">
        <v>12.255839115000001</v>
      </c>
      <c r="AT10" s="214">
        <v>12.038671758</v>
      </c>
      <c r="AU10" s="214">
        <v>12.116496898999999</v>
      </c>
      <c r="AV10" s="214">
        <v>11.94329379</v>
      </c>
      <c r="AW10" s="214">
        <v>11.76170325</v>
      </c>
      <c r="AX10" s="214">
        <v>11.433020761</v>
      </c>
      <c r="AY10" s="214">
        <v>11.295474838000001</v>
      </c>
      <c r="AZ10" s="214">
        <v>11.332978444</v>
      </c>
      <c r="BA10" s="214">
        <v>11.72</v>
      </c>
      <c r="BB10" s="214">
        <v>11.74</v>
      </c>
      <c r="BC10" s="214">
        <v>11.73415</v>
      </c>
      <c r="BD10" s="214">
        <v>11.92709</v>
      </c>
      <c r="BE10" s="355">
        <v>12.030340000000001</v>
      </c>
      <c r="BF10" s="355">
        <v>11.94577</v>
      </c>
      <c r="BG10" s="355">
        <v>11.92877</v>
      </c>
      <c r="BH10" s="355">
        <v>11.68859</v>
      </c>
      <c r="BI10" s="355">
        <v>11.378489999999999</v>
      </c>
      <c r="BJ10" s="355">
        <v>11.157550000000001</v>
      </c>
      <c r="BK10" s="355">
        <v>11.48657</v>
      </c>
      <c r="BL10" s="355">
        <v>11.539569999999999</v>
      </c>
      <c r="BM10" s="355">
        <v>11.81456</v>
      </c>
      <c r="BN10" s="355">
        <v>11.93726</v>
      </c>
      <c r="BO10" s="355">
        <v>12.016679999999999</v>
      </c>
      <c r="BP10" s="355">
        <v>12.294359999999999</v>
      </c>
      <c r="BQ10" s="355">
        <v>12.384589999999999</v>
      </c>
      <c r="BR10" s="355">
        <v>12.310040000000001</v>
      </c>
      <c r="BS10" s="355">
        <v>12.30274</v>
      </c>
      <c r="BT10" s="355">
        <v>12.03805</v>
      </c>
      <c r="BU10" s="355">
        <v>11.721730000000001</v>
      </c>
      <c r="BV10" s="355">
        <v>11.501099999999999</v>
      </c>
    </row>
    <row r="11" spans="1:74" ht="11.1" customHeight="1" x14ac:dyDescent="0.2">
      <c r="A11" s="119" t="s">
        <v>796</v>
      </c>
      <c r="B11" s="205" t="s">
        <v>591</v>
      </c>
      <c r="C11" s="214">
        <v>9.9138137060999991</v>
      </c>
      <c r="D11" s="214">
        <v>10.007917768</v>
      </c>
      <c r="E11" s="214">
        <v>10.297252544999999</v>
      </c>
      <c r="F11" s="214">
        <v>10.479877833</v>
      </c>
      <c r="G11" s="214">
        <v>10.400809546</v>
      </c>
      <c r="H11" s="214">
        <v>10.447448598999999</v>
      </c>
      <c r="I11" s="214">
        <v>10.330927623999999</v>
      </c>
      <c r="J11" s="214">
        <v>10.320039338000001</v>
      </c>
      <c r="K11" s="214">
        <v>10.498905383</v>
      </c>
      <c r="L11" s="214">
        <v>10.590420251999999</v>
      </c>
      <c r="M11" s="214">
        <v>10.344645633000001</v>
      </c>
      <c r="N11" s="214">
        <v>10.330344282</v>
      </c>
      <c r="O11" s="214">
        <v>10.022504951</v>
      </c>
      <c r="P11" s="214">
        <v>10.016681588000001</v>
      </c>
      <c r="Q11" s="214">
        <v>10.074661114</v>
      </c>
      <c r="R11" s="214">
        <v>10.460073299999999</v>
      </c>
      <c r="S11" s="214">
        <v>10.781867996000001</v>
      </c>
      <c r="T11" s="214">
        <v>10.819695745000001</v>
      </c>
      <c r="U11" s="214">
        <v>10.713689521999999</v>
      </c>
      <c r="V11" s="214">
        <v>10.625716085000001</v>
      </c>
      <c r="W11" s="214">
        <v>10.552813285999999</v>
      </c>
      <c r="X11" s="214">
        <v>10.578176413</v>
      </c>
      <c r="Y11" s="214">
        <v>10.298967376</v>
      </c>
      <c r="Z11" s="214">
        <v>10.017688702999999</v>
      </c>
      <c r="AA11" s="214">
        <v>10.027553412</v>
      </c>
      <c r="AB11" s="214">
        <v>10.202040261</v>
      </c>
      <c r="AC11" s="214">
        <v>10.803935145000001</v>
      </c>
      <c r="AD11" s="214">
        <v>11.224288405999999</v>
      </c>
      <c r="AE11" s="214">
        <v>11.256609303999999</v>
      </c>
      <c r="AF11" s="214">
        <v>11.184020133000001</v>
      </c>
      <c r="AG11" s="214">
        <v>11.137651891999999</v>
      </c>
      <c r="AH11" s="214">
        <v>10.967554308</v>
      </c>
      <c r="AI11" s="214">
        <v>10.806094680999999</v>
      </c>
      <c r="AJ11" s="214">
        <v>10.969746646999999</v>
      </c>
      <c r="AK11" s="214">
        <v>10.645228047</v>
      </c>
      <c r="AL11" s="214">
        <v>10.442132314</v>
      </c>
      <c r="AM11" s="214">
        <v>10.284042844</v>
      </c>
      <c r="AN11" s="214">
        <v>10.307223499999999</v>
      </c>
      <c r="AO11" s="214">
        <v>10.429323556</v>
      </c>
      <c r="AP11" s="214">
        <v>11.261583048</v>
      </c>
      <c r="AQ11" s="214">
        <v>11.213049465999999</v>
      </c>
      <c r="AR11" s="214">
        <v>11.018003478000001</v>
      </c>
      <c r="AS11" s="214">
        <v>10.828628910999999</v>
      </c>
      <c r="AT11" s="214">
        <v>10.878579202999999</v>
      </c>
      <c r="AU11" s="214">
        <v>10.985316601999999</v>
      </c>
      <c r="AV11" s="214">
        <v>11.103815287</v>
      </c>
      <c r="AW11" s="214">
        <v>11.062178749999999</v>
      </c>
      <c r="AX11" s="214">
        <v>10.726188104</v>
      </c>
      <c r="AY11" s="214">
        <v>10.290668138999999</v>
      </c>
      <c r="AZ11" s="214">
        <v>10.202858712999999</v>
      </c>
      <c r="BA11" s="214">
        <v>10.68</v>
      </c>
      <c r="BB11" s="214">
        <v>10.95</v>
      </c>
      <c r="BC11" s="214">
        <v>10.958069999999999</v>
      </c>
      <c r="BD11" s="214">
        <v>10.89409</v>
      </c>
      <c r="BE11" s="355">
        <v>10.77379</v>
      </c>
      <c r="BF11" s="355">
        <v>10.761279999999999</v>
      </c>
      <c r="BG11" s="355">
        <v>10.84205</v>
      </c>
      <c r="BH11" s="355">
        <v>11.04818</v>
      </c>
      <c r="BI11" s="355">
        <v>10.84775</v>
      </c>
      <c r="BJ11" s="355">
        <v>10.730449999999999</v>
      </c>
      <c r="BK11" s="355">
        <v>10.57193</v>
      </c>
      <c r="BL11" s="355">
        <v>10.52121</v>
      </c>
      <c r="BM11" s="355">
        <v>10.84643</v>
      </c>
      <c r="BN11" s="355">
        <v>11.237170000000001</v>
      </c>
      <c r="BO11" s="355">
        <v>11.31644</v>
      </c>
      <c r="BP11" s="355">
        <v>11.25338</v>
      </c>
      <c r="BQ11" s="355">
        <v>11.18479</v>
      </c>
      <c r="BR11" s="355">
        <v>11.111610000000001</v>
      </c>
      <c r="BS11" s="355">
        <v>11.1828</v>
      </c>
      <c r="BT11" s="355">
        <v>11.31725</v>
      </c>
      <c r="BU11" s="355">
        <v>11.096489999999999</v>
      </c>
      <c r="BV11" s="355">
        <v>10.96458</v>
      </c>
    </row>
    <row r="12" spans="1:74" ht="11.1" customHeight="1" x14ac:dyDescent="0.2">
      <c r="A12" s="119" t="s">
        <v>797</v>
      </c>
      <c r="B12" s="205" t="s">
        <v>592</v>
      </c>
      <c r="C12" s="214">
        <v>9.9197735841999997</v>
      </c>
      <c r="D12" s="214">
        <v>10.248529637000001</v>
      </c>
      <c r="E12" s="214">
        <v>10.309235675</v>
      </c>
      <c r="F12" s="214">
        <v>10.422378635999999</v>
      </c>
      <c r="G12" s="214">
        <v>10.236428274</v>
      </c>
      <c r="H12" s="214">
        <v>10.273092156000001</v>
      </c>
      <c r="I12" s="214">
        <v>10.196007471</v>
      </c>
      <c r="J12" s="214">
        <v>10.344817473000001</v>
      </c>
      <c r="K12" s="214">
        <v>10.537555790000001</v>
      </c>
      <c r="L12" s="214">
        <v>10.527687359</v>
      </c>
      <c r="M12" s="214">
        <v>10.400118935</v>
      </c>
      <c r="N12" s="214">
        <v>10.174609460999999</v>
      </c>
      <c r="O12" s="214">
        <v>10.047697340999999</v>
      </c>
      <c r="P12" s="214">
        <v>10.349118378</v>
      </c>
      <c r="Q12" s="214">
        <v>10.361671582</v>
      </c>
      <c r="R12" s="214">
        <v>10.794864145</v>
      </c>
      <c r="S12" s="214">
        <v>11.075336912999999</v>
      </c>
      <c r="T12" s="214">
        <v>10.975019975</v>
      </c>
      <c r="U12" s="214">
        <v>10.899439716</v>
      </c>
      <c r="V12" s="214">
        <v>10.955811899</v>
      </c>
      <c r="W12" s="214">
        <v>10.944175601</v>
      </c>
      <c r="X12" s="214">
        <v>11.099983775</v>
      </c>
      <c r="Y12" s="214">
        <v>10.911517267000001</v>
      </c>
      <c r="Z12" s="214">
        <v>10.335373666000001</v>
      </c>
      <c r="AA12" s="214">
        <v>10.221050177</v>
      </c>
      <c r="AB12" s="214">
        <v>10.372941003999999</v>
      </c>
      <c r="AC12" s="214">
        <v>10.866037451</v>
      </c>
      <c r="AD12" s="214">
        <v>11.474193472</v>
      </c>
      <c r="AE12" s="214">
        <v>11.397447027</v>
      </c>
      <c r="AF12" s="214">
        <v>11.542825726</v>
      </c>
      <c r="AG12" s="214">
        <v>11.474814377</v>
      </c>
      <c r="AH12" s="214">
        <v>11.381008642999999</v>
      </c>
      <c r="AI12" s="214">
        <v>11.479948905000001</v>
      </c>
      <c r="AJ12" s="214">
        <v>11.425807572</v>
      </c>
      <c r="AK12" s="214">
        <v>11.064128197</v>
      </c>
      <c r="AL12" s="214">
        <v>10.827334011</v>
      </c>
      <c r="AM12" s="214">
        <v>10.563094148999999</v>
      </c>
      <c r="AN12" s="214">
        <v>10.74665238</v>
      </c>
      <c r="AO12" s="214">
        <v>10.714591794</v>
      </c>
      <c r="AP12" s="214">
        <v>11.459216031</v>
      </c>
      <c r="AQ12" s="214">
        <v>11.493938139999999</v>
      </c>
      <c r="AR12" s="214">
        <v>11.185341026</v>
      </c>
      <c r="AS12" s="214">
        <v>10.977159175000001</v>
      </c>
      <c r="AT12" s="214">
        <v>11.009307892000001</v>
      </c>
      <c r="AU12" s="214">
        <v>11.119236293</v>
      </c>
      <c r="AV12" s="214">
        <v>11.009128735999999</v>
      </c>
      <c r="AW12" s="214">
        <v>10.876744789</v>
      </c>
      <c r="AX12" s="214">
        <v>10.544468119999999</v>
      </c>
      <c r="AY12" s="214">
        <v>10.133486482</v>
      </c>
      <c r="AZ12" s="214">
        <v>10.334474033999999</v>
      </c>
      <c r="BA12" s="214">
        <v>10.68</v>
      </c>
      <c r="BB12" s="214">
        <v>10.84</v>
      </c>
      <c r="BC12" s="214">
        <v>10.998290000000001</v>
      </c>
      <c r="BD12" s="214">
        <v>10.93693</v>
      </c>
      <c r="BE12" s="355">
        <v>10.969189999999999</v>
      </c>
      <c r="BF12" s="355">
        <v>10.91086</v>
      </c>
      <c r="BG12" s="355">
        <v>10.941979999999999</v>
      </c>
      <c r="BH12" s="355">
        <v>10.88574</v>
      </c>
      <c r="BI12" s="355">
        <v>10.63064</v>
      </c>
      <c r="BJ12" s="355">
        <v>10.27108</v>
      </c>
      <c r="BK12" s="355">
        <v>10.25257</v>
      </c>
      <c r="BL12" s="355">
        <v>10.551769999999999</v>
      </c>
      <c r="BM12" s="355">
        <v>10.84008</v>
      </c>
      <c r="BN12" s="355">
        <v>11.129099999999999</v>
      </c>
      <c r="BO12" s="355">
        <v>11.294129999999999</v>
      </c>
      <c r="BP12" s="355">
        <v>11.334849999999999</v>
      </c>
      <c r="BQ12" s="355">
        <v>11.448689999999999</v>
      </c>
      <c r="BR12" s="355">
        <v>11.416040000000001</v>
      </c>
      <c r="BS12" s="355">
        <v>11.482419999999999</v>
      </c>
      <c r="BT12" s="355">
        <v>11.37744</v>
      </c>
      <c r="BU12" s="355">
        <v>11.098599999999999</v>
      </c>
      <c r="BV12" s="355">
        <v>10.6838</v>
      </c>
    </row>
    <row r="13" spans="1:74" ht="11.1" customHeight="1" x14ac:dyDescent="0.2">
      <c r="A13" s="119" t="s">
        <v>798</v>
      </c>
      <c r="B13" s="205" t="s">
        <v>593</v>
      </c>
      <c r="C13" s="214">
        <v>9.9984682225999997</v>
      </c>
      <c r="D13" s="214">
        <v>10.197238788</v>
      </c>
      <c r="E13" s="214">
        <v>10.294369171</v>
      </c>
      <c r="F13" s="214">
        <v>10.663166259</v>
      </c>
      <c r="G13" s="214">
        <v>11.173620544</v>
      </c>
      <c r="H13" s="214">
        <v>11.513094725</v>
      </c>
      <c r="I13" s="214">
        <v>11.580693782000001</v>
      </c>
      <c r="J13" s="214">
        <v>11.539301316</v>
      </c>
      <c r="K13" s="214">
        <v>11.358632305</v>
      </c>
      <c r="L13" s="214">
        <v>11.027707321999999</v>
      </c>
      <c r="M13" s="214">
        <v>10.610315380999999</v>
      </c>
      <c r="N13" s="214">
        <v>10.382528236000001</v>
      </c>
      <c r="O13" s="214">
        <v>10.267437449000001</v>
      </c>
      <c r="P13" s="214">
        <v>10.517593977000001</v>
      </c>
      <c r="Q13" s="214">
        <v>10.663577643</v>
      </c>
      <c r="R13" s="214">
        <v>11.094692092000001</v>
      </c>
      <c r="S13" s="214">
        <v>11.440896266999999</v>
      </c>
      <c r="T13" s="214">
        <v>11.834249519</v>
      </c>
      <c r="U13" s="214">
        <v>12.09099273</v>
      </c>
      <c r="V13" s="214">
        <v>11.960178837000001</v>
      </c>
      <c r="W13" s="214">
        <v>11.856546324</v>
      </c>
      <c r="X13" s="214">
        <v>11.529771849999999</v>
      </c>
      <c r="Y13" s="214">
        <v>10.998832877</v>
      </c>
      <c r="Z13" s="214">
        <v>10.786838593000001</v>
      </c>
      <c r="AA13" s="214">
        <v>10.769676669000001</v>
      </c>
      <c r="AB13" s="214">
        <v>10.948182852</v>
      </c>
      <c r="AC13" s="214">
        <v>11.066477738</v>
      </c>
      <c r="AD13" s="214">
        <v>11.510209776</v>
      </c>
      <c r="AE13" s="214">
        <v>11.935410193999999</v>
      </c>
      <c r="AF13" s="214">
        <v>12.275885535</v>
      </c>
      <c r="AG13" s="214">
        <v>12.381109284000001</v>
      </c>
      <c r="AH13" s="214">
        <v>12.295209344</v>
      </c>
      <c r="AI13" s="214">
        <v>12.157307635</v>
      </c>
      <c r="AJ13" s="214">
        <v>11.710868337999999</v>
      </c>
      <c r="AK13" s="214">
        <v>11.193692885999999</v>
      </c>
      <c r="AL13" s="214">
        <v>10.925649657999999</v>
      </c>
      <c r="AM13" s="214">
        <v>11.136911399000001</v>
      </c>
      <c r="AN13" s="214">
        <v>11.404600334</v>
      </c>
      <c r="AO13" s="214">
        <v>11.430214814999999</v>
      </c>
      <c r="AP13" s="214">
        <v>11.830334742</v>
      </c>
      <c r="AQ13" s="214">
        <v>12.297053836</v>
      </c>
      <c r="AR13" s="214">
        <v>12.390928904000001</v>
      </c>
      <c r="AS13" s="214">
        <v>12.397847857</v>
      </c>
      <c r="AT13" s="214">
        <v>12.286278456</v>
      </c>
      <c r="AU13" s="214">
        <v>12.294109174000001</v>
      </c>
      <c r="AV13" s="214">
        <v>11.906687512</v>
      </c>
      <c r="AW13" s="214">
        <v>11.217626302999999</v>
      </c>
      <c r="AX13" s="214">
        <v>10.944519488999999</v>
      </c>
      <c r="AY13" s="214">
        <v>10.783008047999999</v>
      </c>
      <c r="AZ13" s="214">
        <v>11.104482724</v>
      </c>
      <c r="BA13" s="214">
        <v>11.3</v>
      </c>
      <c r="BB13" s="214">
        <v>11.6</v>
      </c>
      <c r="BC13" s="214">
        <v>12.03472</v>
      </c>
      <c r="BD13" s="214">
        <v>12.302989999999999</v>
      </c>
      <c r="BE13" s="355">
        <v>12.50165</v>
      </c>
      <c r="BF13" s="355">
        <v>12.46251</v>
      </c>
      <c r="BG13" s="355">
        <v>12.34346</v>
      </c>
      <c r="BH13" s="355">
        <v>11.99113</v>
      </c>
      <c r="BI13" s="355">
        <v>11.41911</v>
      </c>
      <c r="BJ13" s="355">
        <v>11.17887</v>
      </c>
      <c r="BK13" s="355">
        <v>11.007020000000001</v>
      </c>
      <c r="BL13" s="355">
        <v>11.350339999999999</v>
      </c>
      <c r="BM13" s="355">
        <v>11.565200000000001</v>
      </c>
      <c r="BN13" s="355">
        <v>11.877330000000001</v>
      </c>
      <c r="BO13" s="355">
        <v>12.329969999999999</v>
      </c>
      <c r="BP13" s="355">
        <v>12.605639999999999</v>
      </c>
      <c r="BQ13" s="355">
        <v>12.81846</v>
      </c>
      <c r="BR13" s="355">
        <v>12.785069999999999</v>
      </c>
      <c r="BS13" s="355">
        <v>12.66765</v>
      </c>
      <c r="BT13" s="355">
        <v>12.307040000000001</v>
      </c>
      <c r="BU13" s="355">
        <v>11.711320000000001</v>
      </c>
      <c r="BV13" s="355">
        <v>11.454470000000001</v>
      </c>
    </row>
    <row r="14" spans="1:74" ht="11.1" customHeight="1" x14ac:dyDescent="0.2">
      <c r="A14" s="119" t="s">
        <v>799</v>
      </c>
      <c r="B14" s="207" t="s">
        <v>594</v>
      </c>
      <c r="C14" s="214">
        <v>12.454016557999999</v>
      </c>
      <c r="D14" s="214">
        <v>11.883728832999999</v>
      </c>
      <c r="E14" s="214">
        <v>12.072844628</v>
      </c>
      <c r="F14" s="214">
        <v>12.229907475999999</v>
      </c>
      <c r="G14" s="214">
        <v>12.767123956000001</v>
      </c>
      <c r="H14" s="214">
        <v>13.620826492999999</v>
      </c>
      <c r="I14" s="214">
        <v>13.245626655000001</v>
      </c>
      <c r="J14" s="214">
        <v>14.371860326</v>
      </c>
      <c r="K14" s="214">
        <v>14.736831199999999</v>
      </c>
      <c r="L14" s="214">
        <v>12.666924049</v>
      </c>
      <c r="M14" s="214">
        <v>12.502956828</v>
      </c>
      <c r="N14" s="214">
        <v>12.604339940999999</v>
      </c>
      <c r="O14" s="214">
        <v>12.996351669999999</v>
      </c>
      <c r="P14" s="214">
        <v>12.413318241000001</v>
      </c>
      <c r="Q14" s="214">
        <v>12.462176484</v>
      </c>
      <c r="R14" s="214">
        <v>12.564638321</v>
      </c>
      <c r="S14" s="214">
        <v>13.393095924000001</v>
      </c>
      <c r="T14" s="214">
        <v>14.574610784000001</v>
      </c>
      <c r="U14" s="214">
        <v>14.592495654</v>
      </c>
      <c r="V14" s="214">
        <v>14.250620161000001</v>
      </c>
      <c r="W14" s="214">
        <v>14.859692539999999</v>
      </c>
      <c r="X14" s="214">
        <v>13.720975784</v>
      </c>
      <c r="Y14" s="214">
        <v>13.338575841000001</v>
      </c>
      <c r="Z14" s="214">
        <v>12.973750633</v>
      </c>
      <c r="AA14" s="214">
        <v>13.157398285999999</v>
      </c>
      <c r="AB14" s="214">
        <v>12.743953427999999</v>
      </c>
      <c r="AC14" s="214">
        <v>12.762831636</v>
      </c>
      <c r="AD14" s="214">
        <v>9.7536622857000008</v>
      </c>
      <c r="AE14" s="214">
        <v>13.872059659</v>
      </c>
      <c r="AF14" s="214">
        <v>14.570927113</v>
      </c>
      <c r="AG14" s="214">
        <v>15.260533669999999</v>
      </c>
      <c r="AH14" s="214">
        <v>15.594092996000001</v>
      </c>
      <c r="AI14" s="214">
        <v>15.653827628</v>
      </c>
      <c r="AJ14" s="214">
        <v>12.195948191999999</v>
      </c>
      <c r="AK14" s="214">
        <v>13.788953849</v>
      </c>
      <c r="AL14" s="214">
        <v>13.457250631999999</v>
      </c>
      <c r="AM14" s="214">
        <v>13.675399843999999</v>
      </c>
      <c r="AN14" s="214">
        <v>13.63566762</v>
      </c>
      <c r="AO14" s="214">
        <v>13.754255152000001</v>
      </c>
      <c r="AP14" s="214">
        <v>11.228445695</v>
      </c>
      <c r="AQ14" s="214">
        <v>14.413160438</v>
      </c>
      <c r="AR14" s="214">
        <v>14.738284094999999</v>
      </c>
      <c r="AS14" s="214">
        <v>15.512029331000001</v>
      </c>
      <c r="AT14" s="214">
        <v>15.673746375</v>
      </c>
      <c r="AU14" s="214">
        <v>16.093831536</v>
      </c>
      <c r="AV14" s="214">
        <v>13.468614204</v>
      </c>
      <c r="AW14" s="214">
        <v>14.25126303</v>
      </c>
      <c r="AX14" s="214">
        <v>13.969661364</v>
      </c>
      <c r="AY14" s="214">
        <v>14.128500265</v>
      </c>
      <c r="AZ14" s="214">
        <v>14.135160862999999</v>
      </c>
      <c r="BA14" s="214">
        <v>14.16</v>
      </c>
      <c r="BB14" s="214">
        <v>11.34</v>
      </c>
      <c r="BC14" s="214">
        <v>13.729480000000001</v>
      </c>
      <c r="BD14" s="214">
        <v>14.67609</v>
      </c>
      <c r="BE14" s="355">
        <v>15.478389999999999</v>
      </c>
      <c r="BF14" s="355">
        <v>15.64911</v>
      </c>
      <c r="BG14" s="355">
        <v>15.888170000000001</v>
      </c>
      <c r="BH14" s="355">
        <v>13.709289999999999</v>
      </c>
      <c r="BI14" s="355">
        <v>14.021649999999999</v>
      </c>
      <c r="BJ14" s="355">
        <v>13.73874</v>
      </c>
      <c r="BK14" s="355">
        <v>14.205159999999999</v>
      </c>
      <c r="BL14" s="355">
        <v>14.1531</v>
      </c>
      <c r="BM14" s="355">
        <v>14.19938</v>
      </c>
      <c r="BN14" s="355">
        <v>11.399369999999999</v>
      </c>
      <c r="BO14" s="355">
        <v>13.81954</v>
      </c>
      <c r="BP14" s="355">
        <v>14.83967</v>
      </c>
      <c r="BQ14" s="355">
        <v>15.690049999999999</v>
      </c>
      <c r="BR14" s="355">
        <v>15.90291</v>
      </c>
      <c r="BS14" s="355">
        <v>16.169789999999999</v>
      </c>
      <c r="BT14" s="355">
        <v>13.99044</v>
      </c>
      <c r="BU14" s="355">
        <v>14.371919999999999</v>
      </c>
      <c r="BV14" s="355">
        <v>14.13598</v>
      </c>
    </row>
    <row r="15" spans="1:74" ht="11.1" customHeight="1" x14ac:dyDescent="0.2">
      <c r="A15" s="119" t="s">
        <v>800</v>
      </c>
      <c r="B15" s="207" t="s">
        <v>568</v>
      </c>
      <c r="C15" s="214">
        <v>11.41</v>
      </c>
      <c r="D15" s="214">
        <v>11.51</v>
      </c>
      <c r="E15" s="214">
        <v>11.7</v>
      </c>
      <c r="F15" s="214">
        <v>11.92</v>
      </c>
      <c r="G15" s="214">
        <v>11.9</v>
      </c>
      <c r="H15" s="214">
        <v>12.09</v>
      </c>
      <c r="I15" s="214">
        <v>12</v>
      </c>
      <c r="J15" s="214">
        <v>12.17</v>
      </c>
      <c r="K15" s="214">
        <v>12.3</v>
      </c>
      <c r="L15" s="214">
        <v>12.03</v>
      </c>
      <c r="M15" s="214">
        <v>11.75</v>
      </c>
      <c r="N15" s="214">
        <v>11.62</v>
      </c>
      <c r="O15" s="214">
        <v>11.46</v>
      </c>
      <c r="P15" s="214">
        <v>11.63</v>
      </c>
      <c r="Q15" s="214">
        <v>11.61</v>
      </c>
      <c r="R15" s="214">
        <v>11.93</v>
      </c>
      <c r="S15" s="214">
        <v>12.4</v>
      </c>
      <c r="T15" s="214">
        <v>12.54</v>
      </c>
      <c r="U15" s="214">
        <v>12.65</v>
      </c>
      <c r="V15" s="214">
        <v>12.53</v>
      </c>
      <c r="W15" s="214">
        <v>12.51</v>
      </c>
      <c r="X15" s="214">
        <v>12.36</v>
      </c>
      <c r="Y15" s="214">
        <v>12.1</v>
      </c>
      <c r="Z15" s="214">
        <v>11.72</v>
      </c>
      <c r="AA15" s="214">
        <v>11.65</v>
      </c>
      <c r="AB15" s="214">
        <v>11.94</v>
      </c>
      <c r="AC15" s="214">
        <v>12.25</v>
      </c>
      <c r="AD15" s="214">
        <v>12.31</v>
      </c>
      <c r="AE15" s="214">
        <v>12.85</v>
      </c>
      <c r="AF15" s="214">
        <v>12.99</v>
      </c>
      <c r="AG15" s="214">
        <v>13.09</v>
      </c>
      <c r="AH15" s="214">
        <v>13.04</v>
      </c>
      <c r="AI15" s="214">
        <v>12.95</v>
      </c>
      <c r="AJ15" s="214">
        <v>12.6</v>
      </c>
      <c r="AK15" s="214">
        <v>12.48</v>
      </c>
      <c r="AL15" s="214">
        <v>12.17</v>
      </c>
      <c r="AM15" s="214">
        <v>12.1</v>
      </c>
      <c r="AN15" s="214">
        <v>12.29</v>
      </c>
      <c r="AO15" s="214">
        <v>12.34</v>
      </c>
      <c r="AP15" s="214">
        <v>12.64</v>
      </c>
      <c r="AQ15" s="214">
        <v>12.95</v>
      </c>
      <c r="AR15" s="214">
        <v>12.93</v>
      </c>
      <c r="AS15" s="214">
        <v>12.99</v>
      </c>
      <c r="AT15" s="214">
        <v>12.93</v>
      </c>
      <c r="AU15" s="214">
        <v>13.06</v>
      </c>
      <c r="AV15" s="214">
        <v>12.73</v>
      </c>
      <c r="AW15" s="214">
        <v>12.73</v>
      </c>
      <c r="AX15" s="214">
        <v>12.36</v>
      </c>
      <c r="AY15" s="214">
        <v>12.01</v>
      </c>
      <c r="AZ15" s="214">
        <v>12.15</v>
      </c>
      <c r="BA15" s="214">
        <v>12.58</v>
      </c>
      <c r="BB15" s="214">
        <v>12.43</v>
      </c>
      <c r="BC15" s="214">
        <v>12.78496</v>
      </c>
      <c r="BD15" s="214">
        <v>12.922269999999999</v>
      </c>
      <c r="BE15" s="355">
        <v>13.06827</v>
      </c>
      <c r="BF15" s="355">
        <v>12.99823</v>
      </c>
      <c r="BG15" s="355">
        <v>12.976229999999999</v>
      </c>
      <c r="BH15" s="355">
        <v>12.72386</v>
      </c>
      <c r="BI15" s="355">
        <v>12.550520000000001</v>
      </c>
      <c r="BJ15" s="355">
        <v>12.238910000000001</v>
      </c>
      <c r="BK15" s="355">
        <v>12.273619999999999</v>
      </c>
      <c r="BL15" s="355">
        <v>12.43628</v>
      </c>
      <c r="BM15" s="355">
        <v>12.79992</v>
      </c>
      <c r="BN15" s="355">
        <v>12.74347</v>
      </c>
      <c r="BO15" s="355">
        <v>13.146599999999999</v>
      </c>
      <c r="BP15" s="355">
        <v>13.3513</v>
      </c>
      <c r="BQ15" s="355">
        <v>13.52125</v>
      </c>
      <c r="BR15" s="355">
        <v>13.4519</v>
      </c>
      <c r="BS15" s="355">
        <v>13.43416</v>
      </c>
      <c r="BT15" s="355">
        <v>13.15171</v>
      </c>
      <c r="BU15" s="355">
        <v>12.97139</v>
      </c>
      <c r="BV15" s="355">
        <v>12.63476</v>
      </c>
    </row>
    <row r="16" spans="1:74" ht="11.1" customHeight="1" x14ac:dyDescent="0.2">
      <c r="A16" s="119"/>
      <c r="B16" s="122" t="s">
        <v>12</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0"/>
      <c r="AZ16" s="490"/>
      <c r="BA16" s="490"/>
      <c r="BB16" s="490"/>
      <c r="BC16" s="490"/>
      <c r="BD16" s="490"/>
      <c r="BE16" s="491"/>
      <c r="BF16" s="491"/>
      <c r="BG16" s="491"/>
      <c r="BH16" s="491"/>
      <c r="BI16" s="491"/>
      <c r="BJ16" s="491"/>
      <c r="BK16" s="491"/>
      <c r="BL16" s="491"/>
      <c r="BM16" s="491"/>
      <c r="BN16" s="491"/>
      <c r="BO16" s="491"/>
      <c r="BP16" s="491"/>
      <c r="BQ16" s="491"/>
      <c r="BR16" s="491"/>
      <c r="BS16" s="491"/>
      <c r="BT16" s="491"/>
      <c r="BU16" s="491"/>
      <c r="BV16" s="491"/>
    </row>
    <row r="17" spans="1:74" ht="11.1" customHeight="1" x14ac:dyDescent="0.2">
      <c r="A17" s="119" t="s">
        <v>801</v>
      </c>
      <c r="B17" s="205" t="s">
        <v>587</v>
      </c>
      <c r="C17" s="214">
        <v>13.942380312999999</v>
      </c>
      <c r="D17" s="214">
        <v>13.937680555</v>
      </c>
      <c r="E17" s="214">
        <v>13.8038369</v>
      </c>
      <c r="F17" s="214">
        <v>13.437702515</v>
      </c>
      <c r="G17" s="214">
        <v>13.609505471</v>
      </c>
      <c r="H17" s="214">
        <v>13.728734127999999</v>
      </c>
      <c r="I17" s="214">
        <v>13.768569204</v>
      </c>
      <c r="J17" s="214">
        <v>13.423520395000001</v>
      </c>
      <c r="K17" s="214">
        <v>13.706845263</v>
      </c>
      <c r="L17" s="214">
        <v>13.257218816</v>
      </c>
      <c r="M17" s="214">
        <v>13.446841750999999</v>
      </c>
      <c r="N17" s="214">
        <v>14.115008839</v>
      </c>
      <c r="O17" s="214">
        <v>13.710650917000001</v>
      </c>
      <c r="P17" s="214">
        <v>14.68100613</v>
      </c>
      <c r="Q17" s="214">
        <v>14.388338846</v>
      </c>
      <c r="R17" s="214">
        <v>13.593065706000001</v>
      </c>
      <c r="S17" s="214">
        <v>13.507559178999999</v>
      </c>
      <c r="T17" s="214">
        <v>13.824254231999999</v>
      </c>
      <c r="U17" s="214">
        <v>13.679649002</v>
      </c>
      <c r="V17" s="214">
        <v>13.733747715</v>
      </c>
      <c r="W17" s="214">
        <v>13.731278023</v>
      </c>
      <c r="X17" s="214">
        <v>13.580317889</v>
      </c>
      <c r="Y17" s="214">
        <v>13.892554949000001</v>
      </c>
      <c r="Z17" s="214">
        <v>15.363467663</v>
      </c>
      <c r="AA17" s="214">
        <v>15.573821423</v>
      </c>
      <c r="AB17" s="214">
        <v>15.974066147</v>
      </c>
      <c r="AC17" s="214">
        <v>15.550869575</v>
      </c>
      <c r="AD17" s="214">
        <v>14.476761706</v>
      </c>
      <c r="AE17" s="214">
        <v>13.982937221</v>
      </c>
      <c r="AF17" s="214">
        <v>14.373264212</v>
      </c>
      <c r="AG17" s="214">
        <v>14.315950037</v>
      </c>
      <c r="AH17" s="214">
        <v>14.65935176</v>
      </c>
      <c r="AI17" s="214">
        <v>14.363121622</v>
      </c>
      <c r="AJ17" s="214">
        <v>14.060485913000001</v>
      </c>
      <c r="AK17" s="214">
        <v>13.999395651</v>
      </c>
      <c r="AL17" s="214">
        <v>15.003162998000001</v>
      </c>
      <c r="AM17" s="214">
        <v>16.368545181000002</v>
      </c>
      <c r="AN17" s="214">
        <v>17.465196397</v>
      </c>
      <c r="AO17" s="214">
        <v>16.945836924999998</v>
      </c>
      <c r="AP17" s="214">
        <v>15.589492935000001</v>
      </c>
      <c r="AQ17" s="214">
        <v>15.102905420000001</v>
      </c>
      <c r="AR17" s="214">
        <v>14.950801357</v>
      </c>
      <c r="AS17" s="214">
        <v>14.778613244000001</v>
      </c>
      <c r="AT17" s="214">
        <v>14.894805128</v>
      </c>
      <c r="AU17" s="214">
        <v>15.063757945000001</v>
      </c>
      <c r="AV17" s="214">
        <v>15.063783775999999</v>
      </c>
      <c r="AW17" s="214">
        <v>14.593006641000001</v>
      </c>
      <c r="AX17" s="214">
        <v>14.913402942999999</v>
      </c>
      <c r="AY17" s="214">
        <v>15.052383942000001</v>
      </c>
      <c r="AZ17" s="214">
        <v>15.559799952000001</v>
      </c>
      <c r="BA17" s="214">
        <v>15.3</v>
      </c>
      <c r="BB17" s="214">
        <v>15.12</v>
      </c>
      <c r="BC17" s="214">
        <v>15.60472</v>
      </c>
      <c r="BD17" s="214">
        <v>16.298410000000001</v>
      </c>
      <c r="BE17" s="355">
        <v>16.671489999999999</v>
      </c>
      <c r="BF17" s="355">
        <v>16.420359999999999</v>
      </c>
      <c r="BG17" s="355">
        <v>16.148949999999999</v>
      </c>
      <c r="BH17" s="355">
        <v>15.511150000000001</v>
      </c>
      <c r="BI17" s="355">
        <v>15.33278</v>
      </c>
      <c r="BJ17" s="355">
        <v>15.970969999999999</v>
      </c>
      <c r="BK17" s="355">
        <v>15.899039999999999</v>
      </c>
      <c r="BL17" s="355">
        <v>16.1891</v>
      </c>
      <c r="BM17" s="355">
        <v>15.75624</v>
      </c>
      <c r="BN17" s="355">
        <v>15.731780000000001</v>
      </c>
      <c r="BO17" s="355">
        <v>16.01315</v>
      </c>
      <c r="BP17" s="355">
        <v>16.874140000000001</v>
      </c>
      <c r="BQ17" s="355">
        <v>17.222480000000001</v>
      </c>
      <c r="BR17" s="355">
        <v>16.954830000000001</v>
      </c>
      <c r="BS17" s="355">
        <v>16.675470000000001</v>
      </c>
      <c r="BT17" s="355">
        <v>15.957050000000001</v>
      </c>
      <c r="BU17" s="355">
        <v>15.752459999999999</v>
      </c>
      <c r="BV17" s="355">
        <v>16.368300000000001</v>
      </c>
    </row>
    <row r="18" spans="1:74" ht="11.1" customHeight="1" x14ac:dyDescent="0.2">
      <c r="A18" s="119" t="s">
        <v>802</v>
      </c>
      <c r="B18" s="187" t="s">
        <v>621</v>
      </c>
      <c r="C18" s="214">
        <v>12.675115332000001</v>
      </c>
      <c r="D18" s="214">
        <v>12.540045771000001</v>
      </c>
      <c r="E18" s="214">
        <v>12.467550913</v>
      </c>
      <c r="F18" s="214">
        <v>12.588537466</v>
      </c>
      <c r="G18" s="214">
        <v>12.711775218</v>
      </c>
      <c r="H18" s="214">
        <v>13.53929123</v>
      </c>
      <c r="I18" s="214">
        <v>13.861224605</v>
      </c>
      <c r="J18" s="214">
        <v>13.270600321</v>
      </c>
      <c r="K18" s="214">
        <v>13.730546814</v>
      </c>
      <c r="L18" s="214">
        <v>12.838919627999999</v>
      </c>
      <c r="M18" s="214">
        <v>12.471665289000001</v>
      </c>
      <c r="N18" s="214">
        <v>12.502127109</v>
      </c>
      <c r="O18" s="214">
        <v>12.621488217</v>
      </c>
      <c r="P18" s="214">
        <v>12.978123898</v>
      </c>
      <c r="Q18" s="214">
        <v>12.647362631</v>
      </c>
      <c r="R18" s="214">
        <v>12.330022892000001</v>
      </c>
      <c r="S18" s="214">
        <v>12.661411577999999</v>
      </c>
      <c r="T18" s="214">
        <v>13.612778369999999</v>
      </c>
      <c r="U18" s="214">
        <v>13.998822406</v>
      </c>
      <c r="V18" s="214">
        <v>13.903115896999999</v>
      </c>
      <c r="W18" s="214">
        <v>13.923797548</v>
      </c>
      <c r="X18" s="214">
        <v>12.955022976</v>
      </c>
      <c r="Y18" s="214">
        <v>12.141808097</v>
      </c>
      <c r="Z18" s="214">
        <v>12.447573552</v>
      </c>
      <c r="AA18" s="214">
        <v>14.040020986</v>
      </c>
      <c r="AB18" s="214">
        <v>14.646709602</v>
      </c>
      <c r="AC18" s="214">
        <v>14.190466059</v>
      </c>
      <c r="AD18" s="214">
        <v>13.014075761000001</v>
      </c>
      <c r="AE18" s="214">
        <v>13.031627006000001</v>
      </c>
      <c r="AF18" s="214">
        <v>13.812274324000001</v>
      </c>
      <c r="AG18" s="214">
        <v>14.044981504000001</v>
      </c>
      <c r="AH18" s="214">
        <v>13.855209717999999</v>
      </c>
      <c r="AI18" s="214">
        <v>14.019689922</v>
      </c>
      <c r="AJ18" s="214">
        <v>13.186621025999999</v>
      </c>
      <c r="AK18" s="214">
        <v>12.958897571</v>
      </c>
      <c r="AL18" s="214">
        <v>12.736572652</v>
      </c>
      <c r="AM18" s="214">
        <v>12.527503297999999</v>
      </c>
      <c r="AN18" s="214">
        <v>13.514661973000001</v>
      </c>
      <c r="AO18" s="214">
        <v>13.182372907</v>
      </c>
      <c r="AP18" s="214">
        <v>12.721016917</v>
      </c>
      <c r="AQ18" s="214">
        <v>12.690493742999999</v>
      </c>
      <c r="AR18" s="214">
        <v>13.65611745</v>
      </c>
      <c r="AS18" s="214">
        <v>13.797945885000001</v>
      </c>
      <c r="AT18" s="214">
        <v>13.660474584999999</v>
      </c>
      <c r="AU18" s="214">
        <v>13.709918657999999</v>
      </c>
      <c r="AV18" s="214">
        <v>13.093523884</v>
      </c>
      <c r="AW18" s="214">
        <v>12.404581401</v>
      </c>
      <c r="AX18" s="214">
        <v>12.211104701</v>
      </c>
      <c r="AY18" s="214">
        <v>11.774160704</v>
      </c>
      <c r="AZ18" s="214">
        <v>11.920630724</v>
      </c>
      <c r="BA18" s="214">
        <v>12.08</v>
      </c>
      <c r="BB18" s="214">
        <v>12.19</v>
      </c>
      <c r="BC18" s="214">
        <v>12.41098</v>
      </c>
      <c r="BD18" s="214">
        <v>13.424329999999999</v>
      </c>
      <c r="BE18" s="355">
        <v>13.70148</v>
      </c>
      <c r="BF18" s="355">
        <v>13.480740000000001</v>
      </c>
      <c r="BG18" s="355">
        <v>13.54448</v>
      </c>
      <c r="BH18" s="355">
        <v>12.74452</v>
      </c>
      <c r="BI18" s="355">
        <v>12.246449999999999</v>
      </c>
      <c r="BJ18" s="355">
        <v>12.198309999999999</v>
      </c>
      <c r="BK18" s="355">
        <v>11.933759999999999</v>
      </c>
      <c r="BL18" s="355">
        <v>12.11265</v>
      </c>
      <c r="BM18" s="355">
        <v>12.32569</v>
      </c>
      <c r="BN18" s="355">
        <v>12.44984</v>
      </c>
      <c r="BO18" s="355">
        <v>12.686070000000001</v>
      </c>
      <c r="BP18" s="355">
        <v>13.73089</v>
      </c>
      <c r="BQ18" s="355">
        <v>14.027839999999999</v>
      </c>
      <c r="BR18" s="355">
        <v>13.822789999999999</v>
      </c>
      <c r="BS18" s="355">
        <v>13.90921</v>
      </c>
      <c r="BT18" s="355">
        <v>13.104570000000001</v>
      </c>
      <c r="BU18" s="355">
        <v>12.57757</v>
      </c>
      <c r="BV18" s="355">
        <v>12.50563</v>
      </c>
    </row>
    <row r="19" spans="1:74" ht="11.1" customHeight="1" x14ac:dyDescent="0.2">
      <c r="A19" s="119" t="s">
        <v>803</v>
      </c>
      <c r="B19" s="205" t="s">
        <v>588</v>
      </c>
      <c r="C19" s="214">
        <v>9.3210339066000003</v>
      </c>
      <c r="D19" s="214">
        <v>9.5267628800999997</v>
      </c>
      <c r="E19" s="214">
        <v>9.4643180542999996</v>
      </c>
      <c r="F19" s="214">
        <v>9.4918808206000005</v>
      </c>
      <c r="G19" s="214">
        <v>9.6173936167999994</v>
      </c>
      <c r="H19" s="214">
        <v>9.4074717648000004</v>
      </c>
      <c r="I19" s="214">
        <v>9.5572898948000002</v>
      </c>
      <c r="J19" s="214">
        <v>9.4525806010999993</v>
      </c>
      <c r="K19" s="214">
        <v>9.5291940670000006</v>
      </c>
      <c r="L19" s="214">
        <v>9.4182223724000007</v>
      </c>
      <c r="M19" s="214">
        <v>9.4180862567000005</v>
      </c>
      <c r="N19" s="214">
        <v>9.2649784852000003</v>
      </c>
      <c r="O19" s="214">
        <v>9.2461020521999995</v>
      </c>
      <c r="P19" s="214">
        <v>9.4451810386999995</v>
      </c>
      <c r="Q19" s="214">
        <v>9.5214988733000006</v>
      </c>
      <c r="R19" s="214">
        <v>9.5874220466000004</v>
      </c>
      <c r="S19" s="214">
        <v>9.8341676678999992</v>
      </c>
      <c r="T19" s="214">
        <v>9.7510268373999995</v>
      </c>
      <c r="U19" s="214">
        <v>9.7452936737999991</v>
      </c>
      <c r="V19" s="214">
        <v>9.8481827461999991</v>
      </c>
      <c r="W19" s="214">
        <v>9.5769491323999993</v>
      </c>
      <c r="X19" s="214">
        <v>9.6495905554999997</v>
      </c>
      <c r="Y19" s="214">
        <v>9.5156980684000008</v>
      </c>
      <c r="Z19" s="214">
        <v>9.2372181058000002</v>
      </c>
      <c r="AA19" s="214">
        <v>9.5776526895000007</v>
      </c>
      <c r="AB19" s="214">
        <v>9.9371086334999994</v>
      </c>
      <c r="AC19" s="214">
        <v>9.9511411110000001</v>
      </c>
      <c r="AD19" s="214">
        <v>10.047589083</v>
      </c>
      <c r="AE19" s="214">
        <v>10.039934932</v>
      </c>
      <c r="AF19" s="214">
        <v>10.246258201</v>
      </c>
      <c r="AG19" s="214">
        <v>10.21515943</v>
      </c>
      <c r="AH19" s="214">
        <v>10.25278292</v>
      </c>
      <c r="AI19" s="214">
        <v>9.7690002220000007</v>
      </c>
      <c r="AJ19" s="214">
        <v>10.183501510999999</v>
      </c>
      <c r="AK19" s="214">
        <v>10.077363099999999</v>
      </c>
      <c r="AL19" s="214">
        <v>9.9762280729999997</v>
      </c>
      <c r="AM19" s="214">
        <v>9.5526303408000004</v>
      </c>
      <c r="AN19" s="214">
        <v>9.7585977623000009</v>
      </c>
      <c r="AO19" s="214">
        <v>9.8568799147000004</v>
      </c>
      <c r="AP19" s="214">
        <v>9.8702766096999994</v>
      </c>
      <c r="AQ19" s="214">
        <v>9.9322924240999999</v>
      </c>
      <c r="AR19" s="214">
        <v>10.055753056</v>
      </c>
      <c r="AS19" s="214">
        <v>10.120299785</v>
      </c>
      <c r="AT19" s="214">
        <v>10.041275937</v>
      </c>
      <c r="AU19" s="214">
        <v>9.9443296426999996</v>
      </c>
      <c r="AV19" s="214">
        <v>9.9310538862000008</v>
      </c>
      <c r="AW19" s="214">
        <v>9.8789421920000002</v>
      </c>
      <c r="AX19" s="214">
        <v>9.6294824441000006</v>
      </c>
      <c r="AY19" s="214">
        <v>9.4761070639000007</v>
      </c>
      <c r="AZ19" s="214">
        <v>9.6926824426000007</v>
      </c>
      <c r="BA19" s="214">
        <v>9.73</v>
      </c>
      <c r="BB19" s="214">
        <v>9.7799999999999994</v>
      </c>
      <c r="BC19" s="214">
        <v>9.9546449999999993</v>
      </c>
      <c r="BD19" s="214">
        <v>10.07034</v>
      </c>
      <c r="BE19" s="355">
        <v>10.05711</v>
      </c>
      <c r="BF19" s="355">
        <v>10.076230000000001</v>
      </c>
      <c r="BG19" s="355">
        <v>9.8853919999999995</v>
      </c>
      <c r="BH19" s="355">
        <v>9.9570450000000008</v>
      </c>
      <c r="BI19" s="355">
        <v>9.8859689999999993</v>
      </c>
      <c r="BJ19" s="355">
        <v>9.7038609999999998</v>
      </c>
      <c r="BK19" s="355">
        <v>9.6850769999999997</v>
      </c>
      <c r="BL19" s="355">
        <v>9.9292560000000005</v>
      </c>
      <c r="BM19" s="355">
        <v>9.9596780000000003</v>
      </c>
      <c r="BN19" s="355">
        <v>10.02838</v>
      </c>
      <c r="BO19" s="355">
        <v>10.210279999999999</v>
      </c>
      <c r="BP19" s="355">
        <v>10.318630000000001</v>
      </c>
      <c r="BQ19" s="355">
        <v>10.294280000000001</v>
      </c>
      <c r="BR19" s="355">
        <v>10.291029999999999</v>
      </c>
      <c r="BS19" s="355">
        <v>10.0824</v>
      </c>
      <c r="BT19" s="355">
        <v>10.143789999999999</v>
      </c>
      <c r="BU19" s="355">
        <v>10.06288</v>
      </c>
      <c r="BV19" s="355">
        <v>9.8725330000000007</v>
      </c>
    </row>
    <row r="20" spans="1:74" ht="11.1" customHeight="1" x14ac:dyDescent="0.2">
      <c r="A20" s="119" t="s">
        <v>804</v>
      </c>
      <c r="B20" s="205" t="s">
        <v>589</v>
      </c>
      <c r="C20" s="214">
        <v>7.7674496980000001</v>
      </c>
      <c r="D20" s="214">
        <v>7.9445039126000001</v>
      </c>
      <c r="E20" s="214">
        <v>8.0304388698999993</v>
      </c>
      <c r="F20" s="214">
        <v>8.0614959026000008</v>
      </c>
      <c r="G20" s="214">
        <v>8.5317550268000009</v>
      </c>
      <c r="H20" s="214">
        <v>9.1997854121000007</v>
      </c>
      <c r="I20" s="214">
        <v>9.1918101374999992</v>
      </c>
      <c r="J20" s="214">
        <v>9.3070602155</v>
      </c>
      <c r="K20" s="214">
        <v>8.9054199327999992</v>
      </c>
      <c r="L20" s="214">
        <v>8.3373358757999991</v>
      </c>
      <c r="M20" s="214">
        <v>8.0661061957999998</v>
      </c>
      <c r="N20" s="214">
        <v>8.0357585538999992</v>
      </c>
      <c r="O20" s="214">
        <v>8.1616949436000006</v>
      </c>
      <c r="P20" s="214">
        <v>8.4839561723999992</v>
      </c>
      <c r="Q20" s="214">
        <v>8.5106248954999995</v>
      </c>
      <c r="R20" s="214">
        <v>8.5297612944000001</v>
      </c>
      <c r="S20" s="214">
        <v>9.2466990821999993</v>
      </c>
      <c r="T20" s="214">
        <v>9.8894382276999995</v>
      </c>
      <c r="U20" s="214">
        <v>9.8686560262</v>
      </c>
      <c r="V20" s="214">
        <v>9.8857642084999995</v>
      </c>
      <c r="W20" s="214">
        <v>9.2869289897999998</v>
      </c>
      <c r="X20" s="214">
        <v>8.7244986298999994</v>
      </c>
      <c r="Y20" s="214">
        <v>8.4859136195999998</v>
      </c>
      <c r="Z20" s="214">
        <v>8.3470479301000005</v>
      </c>
      <c r="AA20" s="214">
        <v>8.4532543651999994</v>
      </c>
      <c r="AB20" s="214">
        <v>8.6677804620999996</v>
      </c>
      <c r="AC20" s="214">
        <v>8.9596146096999991</v>
      </c>
      <c r="AD20" s="214">
        <v>8.9897185271000009</v>
      </c>
      <c r="AE20" s="214">
        <v>9.3899483876000005</v>
      </c>
      <c r="AF20" s="214">
        <v>10.039750980999999</v>
      </c>
      <c r="AG20" s="214">
        <v>10.145032848</v>
      </c>
      <c r="AH20" s="214">
        <v>10.189072490999999</v>
      </c>
      <c r="AI20" s="214">
        <v>9.5706246999999998</v>
      </c>
      <c r="AJ20" s="214">
        <v>9.0568097321999996</v>
      </c>
      <c r="AK20" s="214">
        <v>8.7789776176000007</v>
      </c>
      <c r="AL20" s="214">
        <v>8.5673307970000003</v>
      </c>
      <c r="AM20" s="214">
        <v>8.4993040947999994</v>
      </c>
      <c r="AN20" s="214">
        <v>8.5924923120999992</v>
      </c>
      <c r="AO20" s="214">
        <v>8.6146995334999996</v>
      </c>
      <c r="AP20" s="214">
        <v>8.9356197307999992</v>
      </c>
      <c r="AQ20" s="214">
        <v>9.3704230539999998</v>
      </c>
      <c r="AR20" s="214">
        <v>10.177148845</v>
      </c>
      <c r="AS20" s="214">
        <v>10.176804597</v>
      </c>
      <c r="AT20" s="214">
        <v>10.160846179</v>
      </c>
      <c r="AU20" s="214">
        <v>9.4970242262000006</v>
      </c>
      <c r="AV20" s="214">
        <v>9.0929783686000007</v>
      </c>
      <c r="AW20" s="214">
        <v>8.8346253620000006</v>
      </c>
      <c r="AX20" s="214">
        <v>8.7347940035999994</v>
      </c>
      <c r="AY20" s="214">
        <v>8.7080739302999994</v>
      </c>
      <c r="AZ20" s="214">
        <v>8.9354674449000004</v>
      </c>
      <c r="BA20" s="214">
        <v>8.9499999999999993</v>
      </c>
      <c r="BB20" s="214">
        <v>9.11</v>
      </c>
      <c r="BC20" s="214">
        <v>9.4914520000000007</v>
      </c>
      <c r="BD20" s="214">
        <v>10.10036</v>
      </c>
      <c r="BE20" s="355">
        <v>10.03073</v>
      </c>
      <c r="BF20" s="355">
        <v>10.112120000000001</v>
      </c>
      <c r="BG20" s="355">
        <v>9.6035990000000009</v>
      </c>
      <c r="BH20" s="355">
        <v>9.013439</v>
      </c>
      <c r="BI20" s="355">
        <v>8.7638409999999993</v>
      </c>
      <c r="BJ20" s="355">
        <v>8.6527790000000007</v>
      </c>
      <c r="BK20" s="355">
        <v>8.914263</v>
      </c>
      <c r="BL20" s="355">
        <v>9.1773939999999996</v>
      </c>
      <c r="BM20" s="355">
        <v>9.1989710000000002</v>
      </c>
      <c r="BN20" s="355">
        <v>9.3764789999999998</v>
      </c>
      <c r="BO20" s="355">
        <v>9.7706049999999998</v>
      </c>
      <c r="BP20" s="355">
        <v>10.432090000000001</v>
      </c>
      <c r="BQ20" s="355">
        <v>10.32385</v>
      </c>
      <c r="BR20" s="355">
        <v>10.406549999999999</v>
      </c>
      <c r="BS20" s="355">
        <v>9.8836469999999998</v>
      </c>
      <c r="BT20" s="355">
        <v>9.2756749999999997</v>
      </c>
      <c r="BU20" s="355">
        <v>9.0018790000000006</v>
      </c>
      <c r="BV20" s="355">
        <v>8.8710020000000007</v>
      </c>
    </row>
    <row r="21" spans="1:74" ht="11.1" customHeight="1" x14ac:dyDescent="0.2">
      <c r="A21" s="119" t="s">
        <v>805</v>
      </c>
      <c r="B21" s="205" t="s">
        <v>590</v>
      </c>
      <c r="C21" s="214">
        <v>9.3987772898999999</v>
      </c>
      <c r="D21" s="214">
        <v>9.4752684903999995</v>
      </c>
      <c r="E21" s="214">
        <v>9.3415420401000002</v>
      </c>
      <c r="F21" s="214">
        <v>9.3009246405999999</v>
      </c>
      <c r="G21" s="214">
        <v>9.2797763422999999</v>
      </c>
      <c r="H21" s="214">
        <v>9.4183852376000008</v>
      </c>
      <c r="I21" s="214">
        <v>9.4681777940000007</v>
      </c>
      <c r="J21" s="214">
        <v>9.3478459024999996</v>
      </c>
      <c r="K21" s="214">
        <v>9.4166483698000008</v>
      </c>
      <c r="L21" s="214">
        <v>9.3581651989000001</v>
      </c>
      <c r="M21" s="214">
        <v>9.3512940074999999</v>
      </c>
      <c r="N21" s="214">
        <v>9.2779116599999991</v>
      </c>
      <c r="O21" s="214">
        <v>9.1697984121000005</v>
      </c>
      <c r="P21" s="214">
        <v>9.3664469574000009</v>
      </c>
      <c r="Q21" s="214">
        <v>9.3208402241999995</v>
      </c>
      <c r="R21" s="214">
        <v>9.2265805405000005</v>
      </c>
      <c r="S21" s="214">
        <v>9.2557884869000002</v>
      </c>
      <c r="T21" s="214">
        <v>9.4628451324</v>
      </c>
      <c r="U21" s="214">
        <v>9.4655587067999996</v>
      </c>
      <c r="V21" s="214">
        <v>9.4648565856999998</v>
      </c>
      <c r="W21" s="214">
        <v>9.4732292744999995</v>
      </c>
      <c r="X21" s="214">
        <v>9.4000375081000005</v>
      </c>
      <c r="Y21" s="214">
        <v>9.4657145293999996</v>
      </c>
      <c r="Z21" s="214">
        <v>9.3928489930999994</v>
      </c>
      <c r="AA21" s="214">
        <v>9.5955725304000001</v>
      </c>
      <c r="AB21" s="214">
        <v>9.8918487508999995</v>
      </c>
      <c r="AC21" s="214">
        <v>9.7198953899999996</v>
      </c>
      <c r="AD21" s="214">
        <v>9.5974165201999995</v>
      </c>
      <c r="AE21" s="214">
        <v>9.5006574628999996</v>
      </c>
      <c r="AF21" s="214">
        <v>9.6894003589000004</v>
      </c>
      <c r="AG21" s="214">
        <v>9.6657365877999997</v>
      </c>
      <c r="AH21" s="214">
        <v>9.5778272642999998</v>
      </c>
      <c r="AI21" s="214">
        <v>10.266988648</v>
      </c>
      <c r="AJ21" s="214">
        <v>9.5126713426999991</v>
      </c>
      <c r="AK21" s="214">
        <v>9.6811675496999996</v>
      </c>
      <c r="AL21" s="214">
        <v>9.4847299726000003</v>
      </c>
      <c r="AM21" s="214">
        <v>9.5082786395000003</v>
      </c>
      <c r="AN21" s="214">
        <v>9.8240342571999992</v>
      </c>
      <c r="AO21" s="214">
        <v>9.6662187391999996</v>
      </c>
      <c r="AP21" s="214">
        <v>9.4284351054000002</v>
      </c>
      <c r="AQ21" s="214">
        <v>9.4338600194000009</v>
      </c>
      <c r="AR21" s="214">
        <v>9.4797238544999995</v>
      </c>
      <c r="AS21" s="214">
        <v>9.7568779318000001</v>
      </c>
      <c r="AT21" s="214">
        <v>9.5038533663999996</v>
      </c>
      <c r="AU21" s="214">
        <v>9.5005586567999991</v>
      </c>
      <c r="AV21" s="214">
        <v>9.4251072000999994</v>
      </c>
      <c r="AW21" s="214">
        <v>9.3197332231000001</v>
      </c>
      <c r="AX21" s="214">
        <v>9.3055757047000007</v>
      </c>
      <c r="AY21" s="214">
        <v>9.3979123529000006</v>
      </c>
      <c r="AZ21" s="214">
        <v>9.4906961540000001</v>
      </c>
      <c r="BA21" s="214">
        <v>9.26</v>
      </c>
      <c r="BB21" s="214">
        <v>9.1999999999999993</v>
      </c>
      <c r="BC21" s="214">
        <v>9.5281129999999994</v>
      </c>
      <c r="BD21" s="214">
        <v>9.8428740000000001</v>
      </c>
      <c r="BE21" s="355">
        <v>10.03229</v>
      </c>
      <c r="BF21" s="355">
        <v>9.7177919999999993</v>
      </c>
      <c r="BG21" s="355">
        <v>9.7134169999999997</v>
      </c>
      <c r="BH21" s="355">
        <v>9.4511649999999996</v>
      </c>
      <c r="BI21" s="355">
        <v>9.4591729999999998</v>
      </c>
      <c r="BJ21" s="355">
        <v>9.367445</v>
      </c>
      <c r="BK21" s="355">
        <v>9.5704419999999999</v>
      </c>
      <c r="BL21" s="355">
        <v>9.6884770000000007</v>
      </c>
      <c r="BM21" s="355">
        <v>9.4773829999999997</v>
      </c>
      <c r="BN21" s="355">
        <v>9.4525950000000005</v>
      </c>
      <c r="BO21" s="355">
        <v>9.8240189999999998</v>
      </c>
      <c r="BP21" s="355">
        <v>10.174379999999999</v>
      </c>
      <c r="BQ21" s="355">
        <v>10.38222</v>
      </c>
      <c r="BR21" s="355">
        <v>10.06049</v>
      </c>
      <c r="BS21" s="355">
        <v>10.05724</v>
      </c>
      <c r="BT21" s="355">
        <v>9.7900709999999993</v>
      </c>
      <c r="BU21" s="355">
        <v>9.8048749999999991</v>
      </c>
      <c r="BV21" s="355">
        <v>9.7106639999999995</v>
      </c>
    </row>
    <row r="22" spans="1:74" ht="11.1" customHeight="1" x14ac:dyDescent="0.2">
      <c r="A22" s="119" t="s">
        <v>806</v>
      </c>
      <c r="B22" s="205" t="s">
        <v>591</v>
      </c>
      <c r="C22" s="214">
        <v>9.7284236002999993</v>
      </c>
      <c r="D22" s="214">
        <v>9.7996352846000008</v>
      </c>
      <c r="E22" s="214">
        <v>9.8308378712</v>
      </c>
      <c r="F22" s="214">
        <v>9.7527139815999995</v>
      </c>
      <c r="G22" s="214">
        <v>9.8271028453000007</v>
      </c>
      <c r="H22" s="214">
        <v>9.9884895874000001</v>
      </c>
      <c r="I22" s="214">
        <v>9.9152105209000005</v>
      </c>
      <c r="J22" s="214">
        <v>9.8390806530999999</v>
      </c>
      <c r="K22" s="214">
        <v>9.9497086770000003</v>
      </c>
      <c r="L22" s="214">
        <v>9.7902680075999999</v>
      </c>
      <c r="M22" s="214">
        <v>9.9492236984000009</v>
      </c>
      <c r="N22" s="214">
        <v>10.091628976000001</v>
      </c>
      <c r="O22" s="214">
        <v>9.8169775308999991</v>
      </c>
      <c r="P22" s="214">
        <v>9.6832420502000005</v>
      </c>
      <c r="Q22" s="214">
        <v>9.9051460265000006</v>
      </c>
      <c r="R22" s="214">
        <v>9.8568853370999996</v>
      </c>
      <c r="S22" s="214">
        <v>9.9326927046000009</v>
      </c>
      <c r="T22" s="214">
        <v>9.8836498609000003</v>
      </c>
      <c r="U22" s="214">
        <v>9.7443653613999999</v>
      </c>
      <c r="V22" s="214">
        <v>9.7253796828999999</v>
      </c>
      <c r="W22" s="214">
        <v>9.7839592027000002</v>
      </c>
      <c r="X22" s="214">
        <v>9.8074452134999994</v>
      </c>
      <c r="Y22" s="214">
        <v>9.7959110209000002</v>
      </c>
      <c r="Z22" s="214">
        <v>9.8433565248000008</v>
      </c>
      <c r="AA22" s="214">
        <v>10.005669799</v>
      </c>
      <c r="AB22" s="214">
        <v>10.213771696</v>
      </c>
      <c r="AC22" s="214">
        <v>10.591270744999999</v>
      </c>
      <c r="AD22" s="214">
        <v>10.464075617000001</v>
      </c>
      <c r="AE22" s="214">
        <v>10.469384877</v>
      </c>
      <c r="AF22" s="214">
        <v>10.573723655</v>
      </c>
      <c r="AG22" s="214">
        <v>10.573064073999999</v>
      </c>
      <c r="AH22" s="214">
        <v>10.418290101</v>
      </c>
      <c r="AI22" s="214">
        <v>10.175105428</v>
      </c>
      <c r="AJ22" s="214">
        <v>10.114480685</v>
      </c>
      <c r="AK22" s="214">
        <v>10.265060657999999</v>
      </c>
      <c r="AL22" s="214">
        <v>10.256305669</v>
      </c>
      <c r="AM22" s="214">
        <v>10.091692997999999</v>
      </c>
      <c r="AN22" s="214">
        <v>10.304022914000001</v>
      </c>
      <c r="AO22" s="214">
        <v>10.250429872</v>
      </c>
      <c r="AP22" s="214">
        <v>10.37916311</v>
      </c>
      <c r="AQ22" s="214">
        <v>10.371498158</v>
      </c>
      <c r="AR22" s="214">
        <v>10.379926645999999</v>
      </c>
      <c r="AS22" s="214">
        <v>10.238062185</v>
      </c>
      <c r="AT22" s="214">
        <v>10.284611842</v>
      </c>
      <c r="AU22" s="214">
        <v>10.296348748</v>
      </c>
      <c r="AV22" s="214">
        <v>10.197990277000001</v>
      </c>
      <c r="AW22" s="214">
        <v>10.188756923</v>
      </c>
      <c r="AX22" s="214">
        <v>10.130599006000001</v>
      </c>
      <c r="AY22" s="214">
        <v>9.9493156518999992</v>
      </c>
      <c r="AZ22" s="214">
        <v>9.9668470711000001</v>
      </c>
      <c r="BA22" s="214">
        <v>10.039999999999999</v>
      </c>
      <c r="BB22" s="214">
        <v>9.92</v>
      </c>
      <c r="BC22" s="214">
        <v>10.044829999999999</v>
      </c>
      <c r="BD22" s="214">
        <v>10.177060000000001</v>
      </c>
      <c r="BE22" s="355">
        <v>10.11778</v>
      </c>
      <c r="BF22" s="355">
        <v>10.140560000000001</v>
      </c>
      <c r="BG22" s="355">
        <v>10.201840000000001</v>
      </c>
      <c r="BH22" s="355">
        <v>10.20688</v>
      </c>
      <c r="BI22" s="355">
        <v>10.30964</v>
      </c>
      <c r="BJ22" s="355">
        <v>10.433020000000001</v>
      </c>
      <c r="BK22" s="355">
        <v>10.161429999999999</v>
      </c>
      <c r="BL22" s="355">
        <v>10.293240000000001</v>
      </c>
      <c r="BM22" s="355">
        <v>10.379619999999999</v>
      </c>
      <c r="BN22" s="355">
        <v>10.302350000000001</v>
      </c>
      <c r="BO22" s="355">
        <v>10.417479999999999</v>
      </c>
      <c r="BP22" s="355">
        <v>10.531750000000001</v>
      </c>
      <c r="BQ22" s="355">
        <v>10.462300000000001</v>
      </c>
      <c r="BR22" s="355">
        <v>10.432130000000001</v>
      </c>
      <c r="BS22" s="355">
        <v>10.468450000000001</v>
      </c>
      <c r="BT22" s="355">
        <v>10.435040000000001</v>
      </c>
      <c r="BU22" s="355">
        <v>10.523999999999999</v>
      </c>
      <c r="BV22" s="355">
        <v>10.641550000000001</v>
      </c>
    </row>
    <row r="23" spans="1:74" ht="11.1" customHeight="1" x14ac:dyDescent="0.2">
      <c r="A23" s="119" t="s">
        <v>807</v>
      </c>
      <c r="B23" s="205" t="s">
        <v>592</v>
      </c>
      <c r="C23" s="214">
        <v>8.1930206537999997</v>
      </c>
      <c r="D23" s="214">
        <v>8.2889469583000004</v>
      </c>
      <c r="E23" s="214">
        <v>8.0650622564999992</v>
      </c>
      <c r="F23" s="214">
        <v>7.9405143954000001</v>
      </c>
      <c r="G23" s="214">
        <v>7.8906568693999999</v>
      </c>
      <c r="H23" s="214">
        <v>7.9439918120000002</v>
      </c>
      <c r="I23" s="214">
        <v>7.9265735849999999</v>
      </c>
      <c r="J23" s="214">
        <v>8.0119271387000008</v>
      </c>
      <c r="K23" s="214">
        <v>8.0267727681000007</v>
      </c>
      <c r="L23" s="214">
        <v>7.9457123448999996</v>
      </c>
      <c r="M23" s="214">
        <v>7.8317418931000002</v>
      </c>
      <c r="N23" s="214">
        <v>7.8669906066999999</v>
      </c>
      <c r="O23" s="214">
        <v>7.9991159641999996</v>
      </c>
      <c r="P23" s="214">
        <v>8.0685919588000008</v>
      </c>
      <c r="Q23" s="214">
        <v>8.1276551758999993</v>
      </c>
      <c r="R23" s="214">
        <v>8.1043310712000007</v>
      </c>
      <c r="S23" s="214">
        <v>8.2379332695999992</v>
      </c>
      <c r="T23" s="214">
        <v>8.2425319074000001</v>
      </c>
      <c r="U23" s="214">
        <v>8.2328416702999991</v>
      </c>
      <c r="V23" s="214">
        <v>8.1541175263000003</v>
      </c>
      <c r="W23" s="214">
        <v>8.0533285976000002</v>
      </c>
      <c r="X23" s="214">
        <v>8.1120945746000004</v>
      </c>
      <c r="Y23" s="214">
        <v>7.9299705564999998</v>
      </c>
      <c r="Z23" s="214">
        <v>8.0309015408000004</v>
      </c>
      <c r="AA23" s="214">
        <v>8.0099564843</v>
      </c>
      <c r="AB23" s="214">
        <v>8.1241035693000008</v>
      </c>
      <c r="AC23" s="214">
        <v>8.3422623326000007</v>
      </c>
      <c r="AD23" s="214">
        <v>8.3371017516000006</v>
      </c>
      <c r="AE23" s="214">
        <v>8.3056419862999995</v>
      </c>
      <c r="AF23" s="214">
        <v>8.4382848079000006</v>
      </c>
      <c r="AG23" s="214">
        <v>8.4688095700999995</v>
      </c>
      <c r="AH23" s="214">
        <v>8.2988578044000008</v>
      </c>
      <c r="AI23" s="214">
        <v>8.2473783462999997</v>
      </c>
      <c r="AJ23" s="214">
        <v>8.2414636474999998</v>
      </c>
      <c r="AK23" s="214">
        <v>8.1966905096999998</v>
      </c>
      <c r="AL23" s="214">
        <v>8.1014656127000002</v>
      </c>
      <c r="AM23" s="214">
        <v>8.0245273294999997</v>
      </c>
      <c r="AN23" s="214">
        <v>8.080135104</v>
      </c>
      <c r="AO23" s="214">
        <v>8.0388554875999993</v>
      </c>
      <c r="AP23" s="214">
        <v>7.7180999763000004</v>
      </c>
      <c r="AQ23" s="214">
        <v>7.9463965099999996</v>
      </c>
      <c r="AR23" s="214">
        <v>7.9958505522000003</v>
      </c>
      <c r="AS23" s="214">
        <v>7.9014712410000003</v>
      </c>
      <c r="AT23" s="214">
        <v>7.9726913858000001</v>
      </c>
      <c r="AU23" s="214">
        <v>7.9599863211999997</v>
      </c>
      <c r="AV23" s="214">
        <v>7.7688282451999999</v>
      </c>
      <c r="AW23" s="214">
        <v>7.7285079525000002</v>
      </c>
      <c r="AX23" s="214">
        <v>7.6532293735000003</v>
      </c>
      <c r="AY23" s="214">
        <v>7.6300529860999999</v>
      </c>
      <c r="AZ23" s="214">
        <v>7.6755362689000002</v>
      </c>
      <c r="BA23" s="214">
        <v>7.65</v>
      </c>
      <c r="BB23" s="214">
        <v>7.51</v>
      </c>
      <c r="BC23" s="214">
        <v>7.8969630000000004</v>
      </c>
      <c r="BD23" s="214">
        <v>8.0913170000000001</v>
      </c>
      <c r="BE23" s="355">
        <v>8.1788629999999998</v>
      </c>
      <c r="BF23" s="355">
        <v>8.1166619999999998</v>
      </c>
      <c r="BG23" s="355">
        <v>8.0100519999999999</v>
      </c>
      <c r="BH23" s="355">
        <v>7.8875590000000004</v>
      </c>
      <c r="BI23" s="355">
        <v>7.7588369999999998</v>
      </c>
      <c r="BJ23" s="355">
        <v>7.7521139999999997</v>
      </c>
      <c r="BK23" s="355">
        <v>7.7053710000000004</v>
      </c>
      <c r="BL23" s="355">
        <v>7.7312200000000004</v>
      </c>
      <c r="BM23" s="355">
        <v>7.7141109999999999</v>
      </c>
      <c r="BN23" s="355">
        <v>7.6077029999999999</v>
      </c>
      <c r="BO23" s="355">
        <v>7.9718879999999999</v>
      </c>
      <c r="BP23" s="355">
        <v>8.2356540000000003</v>
      </c>
      <c r="BQ23" s="355">
        <v>8.3437579999999993</v>
      </c>
      <c r="BR23" s="355">
        <v>8.3087569999999999</v>
      </c>
      <c r="BS23" s="355">
        <v>8.2288250000000005</v>
      </c>
      <c r="BT23" s="355">
        <v>8.1140190000000008</v>
      </c>
      <c r="BU23" s="355">
        <v>7.9581220000000004</v>
      </c>
      <c r="BV23" s="355">
        <v>7.9151670000000003</v>
      </c>
    </row>
    <row r="24" spans="1:74" ht="11.1" customHeight="1" x14ac:dyDescent="0.2">
      <c r="A24" s="119" t="s">
        <v>808</v>
      </c>
      <c r="B24" s="205" t="s">
        <v>593</v>
      </c>
      <c r="C24" s="214">
        <v>8.2676127242999993</v>
      </c>
      <c r="D24" s="214">
        <v>8.5204833733999994</v>
      </c>
      <c r="E24" s="214">
        <v>8.5049489485999992</v>
      </c>
      <c r="F24" s="214">
        <v>8.7466558206999991</v>
      </c>
      <c r="G24" s="214">
        <v>9.1607484471999996</v>
      </c>
      <c r="H24" s="214">
        <v>9.4441869934000007</v>
      </c>
      <c r="I24" s="214">
        <v>9.4433318702999998</v>
      </c>
      <c r="J24" s="214">
        <v>9.4361004853000008</v>
      </c>
      <c r="K24" s="214">
        <v>9.3246865431000003</v>
      </c>
      <c r="L24" s="214">
        <v>9.1944184538999991</v>
      </c>
      <c r="M24" s="214">
        <v>8.7710190250999993</v>
      </c>
      <c r="N24" s="214">
        <v>8.7125392844</v>
      </c>
      <c r="O24" s="214">
        <v>8.6039388528000007</v>
      </c>
      <c r="P24" s="214">
        <v>8.8838206098000008</v>
      </c>
      <c r="Q24" s="214">
        <v>8.9651696221999995</v>
      </c>
      <c r="R24" s="214">
        <v>9.0541511562999997</v>
      </c>
      <c r="S24" s="214">
        <v>9.4457554481999999</v>
      </c>
      <c r="T24" s="214">
        <v>9.8329203591999992</v>
      </c>
      <c r="U24" s="214">
        <v>9.8246366823999995</v>
      </c>
      <c r="V24" s="214">
        <v>9.8113666113000004</v>
      </c>
      <c r="W24" s="214">
        <v>9.7258232314999997</v>
      </c>
      <c r="X24" s="214">
        <v>9.5576533635000001</v>
      </c>
      <c r="Y24" s="214">
        <v>9.1340301596</v>
      </c>
      <c r="Z24" s="214">
        <v>8.9393459124000003</v>
      </c>
      <c r="AA24" s="214">
        <v>8.9517560336000006</v>
      </c>
      <c r="AB24" s="214">
        <v>9.1760643260000005</v>
      </c>
      <c r="AC24" s="214">
        <v>9.2072396178999991</v>
      </c>
      <c r="AD24" s="214">
        <v>9.4503151202000009</v>
      </c>
      <c r="AE24" s="214">
        <v>9.8440510424000003</v>
      </c>
      <c r="AF24" s="214">
        <v>10.264335679</v>
      </c>
      <c r="AG24" s="214">
        <v>10.276070167</v>
      </c>
      <c r="AH24" s="214">
        <v>10.112946956</v>
      </c>
      <c r="AI24" s="214">
        <v>10.081891962</v>
      </c>
      <c r="AJ24" s="214">
        <v>9.6661244355000004</v>
      </c>
      <c r="AK24" s="214">
        <v>9.2964844671000009</v>
      </c>
      <c r="AL24" s="214">
        <v>9.0212534367000003</v>
      </c>
      <c r="AM24" s="214">
        <v>9.2225862125999996</v>
      </c>
      <c r="AN24" s="214">
        <v>9.4209363150000005</v>
      </c>
      <c r="AO24" s="214">
        <v>9.4594253335000005</v>
      </c>
      <c r="AP24" s="214">
        <v>9.6139913645000004</v>
      </c>
      <c r="AQ24" s="214">
        <v>9.9592504175999998</v>
      </c>
      <c r="AR24" s="214">
        <v>10.234549084999999</v>
      </c>
      <c r="AS24" s="214">
        <v>10.293239075000001</v>
      </c>
      <c r="AT24" s="214">
        <v>10.180558586</v>
      </c>
      <c r="AU24" s="214">
        <v>10.147779036999999</v>
      </c>
      <c r="AV24" s="214">
        <v>9.7823551000000002</v>
      </c>
      <c r="AW24" s="214">
        <v>9.2885546633999994</v>
      </c>
      <c r="AX24" s="214">
        <v>9.0257296964999991</v>
      </c>
      <c r="AY24" s="214">
        <v>8.8355693750000004</v>
      </c>
      <c r="AZ24" s="214">
        <v>9.0750666512000002</v>
      </c>
      <c r="BA24" s="214">
        <v>9.09</v>
      </c>
      <c r="BB24" s="214">
        <v>9.2799999999999994</v>
      </c>
      <c r="BC24" s="214">
        <v>9.6734190000000009</v>
      </c>
      <c r="BD24" s="214">
        <v>10.048999999999999</v>
      </c>
      <c r="BE24" s="355">
        <v>10.105029999999999</v>
      </c>
      <c r="BF24" s="355">
        <v>10.106859999999999</v>
      </c>
      <c r="BG24" s="355">
        <v>10.051</v>
      </c>
      <c r="BH24" s="355">
        <v>9.8639030000000005</v>
      </c>
      <c r="BI24" s="355">
        <v>9.4292090000000002</v>
      </c>
      <c r="BJ24" s="355">
        <v>9.2267899999999994</v>
      </c>
      <c r="BK24" s="355">
        <v>8.9054699999999993</v>
      </c>
      <c r="BL24" s="355">
        <v>9.1088240000000003</v>
      </c>
      <c r="BM24" s="355">
        <v>9.1822909999999993</v>
      </c>
      <c r="BN24" s="355">
        <v>9.3535830000000004</v>
      </c>
      <c r="BO24" s="355">
        <v>9.7792750000000002</v>
      </c>
      <c r="BP24" s="355">
        <v>10.197150000000001</v>
      </c>
      <c r="BQ24" s="355">
        <v>10.24305</v>
      </c>
      <c r="BR24" s="355">
        <v>10.25098</v>
      </c>
      <c r="BS24" s="355">
        <v>10.200279999999999</v>
      </c>
      <c r="BT24" s="355">
        <v>10.00793</v>
      </c>
      <c r="BU24" s="355">
        <v>9.5647260000000003</v>
      </c>
      <c r="BV24" s="355">
        <v>9.3549290000000003</v>
      </c>
    </row>
    <row r="25" spans="1:74" ht="11.1" customHeight="1" x14ac:dyDescent="0.2">
      <c r="A25" s="119" t="s">
        <v>809</v>
      </c>
      <c r="B25" s="207" t="s">
        <v>594</v>
      </c>
      <c r="C25" s="214">
        <v>10.587161604</v>
      </c>
      <c r="D25" s="214">
        <v>10.760302099</v>
      </c>
      <c r="E25" s="214">
        <v>10.624710650000001</v>
      </c>
      <c r="F25" s="214">
        <v>10.798197117999999</v>
      </c>
      <c r="G25" s="214">
        <v>11.389209342999999</v>
      </c>
      <c r="H25" s="214">
        <v>13.367928899000001</v>
      </c>
      <c r="I25" s="214">
        <v>12.990404306</v>
      </c>
      <c r="J25" s="214">
        <v>13.586641341</v>
      </c>
      <c r="K25" s="214">
        <v>13.873510163000001</v>
      </c>
      <c r="L25" s="214">
        <v>12.138588736000001</v>
      </c>
      <c r="M25" s="214">
        <v>11.409886755</v>
      </c>
      <c r="N25" s="214">
        <v>10.660683936</v>
      </c>
      <c r="O25" s="214">
        <v>10.546202962000001</v>
      </c>
      <c r="P25" s="214">
        <v>11.140527596</v>
      </c>
      <c r="Q25" s="214">
        <v>11.146261235000001</v>
      </c>
      <c r="R25" s="214">
        <v>11.385401599</v>
      </c>
      <c r="S25" s="214">
        <v>12.259384990999999</v>
      </c>
      <c r="T25" s="214">
        <v>14.340876926</v>
      </c>
      <c r="U25" s="214">
        <v>14.134424758</v>
      </c>
      <c r="V25" s="214">
        <v>14.356688857</v>
      </c>
      <c r="W25" s="214">
        <v>13.823722047</v>
      </c>
      <c r="X25" s="214">
        <v>12.893496625999999</v>
      </c>
      <c r="Y25" s="214">
        <v>12.013974027</v>
      </c>
      <c r="Z25" s="214">
        <v>11.096272743</v>
      </c>
      <c r="AA25" s="214">
        <v>11.601961086999999</v>
      </c>
      <c r="AB25" s="214">
        <v>11.729797163000001</v>
      </c>
      <c r="AC25" s="214">
        <v>11.845880864</v>
      </c>
      <c r="AD25" s="214">
        <v>11.994655748</v>
      </c>
      <c r="AE25" s="214">
        <v>12.977206267</v>
      </c>
      <c r="AF25" s="214">
        <v>14.354805789</v>
      </c>
      <c r="AG25" s="214">
        <v>15.529775195999999</v>
      </c>
      <c r="AH25" s="214">
        <v>15.568035653999999</v>
      </c>
      <c r="AI25" s="214">
        <v>15.761477362999999</v>
      </c>
      <c r="AJ25" s="214">
        <v>15.13678863</v>
      </c>
      <c r="AK25" s="214">
        <v>13.252276332999999</v>
      </c>
      <c r="AL25" s="214">
        <v>12.369294757</v>
      </c>
      <c r="AM25" s="214">
        <v>12.07306608</v>
      </c>
      <c r="AN25" s="214">
        <v>12.258800061000001</v>
      </c>
      <c r="AO25" s="214">
        <v>12.345875958000001</v>
      </c>
      <c r="AP25" s="214">
        <v>12.321417455000001</v>
      </c>
      <c r="AQ25" s="214">
        <v>13.02145876</v>
      </c>
      <c r="AR25" s="214">
        <v>14.473613461999999</v>
      </c>
      <c r="AS25" s="214">
        <v>15.673556305</v>
      </c>
      <c r="AT25" s="214">
        <v>15.399605580999999</v>
      </c>
      <c r="AU25" s="214">
        <v>15.738335092</v>
      </c>
      <c r="AV25" s="214">
        <v>14.939144172000001</v>
      </c>
      <c r="AW25" s="214">
        <v>13.028533470999999</v>
      </c>
      <c r="AX25" s="214">
        <v>12.233149928</v>
      </c>
      <c r="AY25" s="214">
        <v>12.055673521999999</v>
      </c>
      <c r="AZ25" s="214">
        <v>12.235006544999999</v>
      </c>
      <c r="BA25" s="214">
        <v>12.33</v>
      </c>
      <c r="BB25" s="214">
        <v>12.29</v>
      </c>
      <c r="BC25" s="214">
        <v>13.154809999999999</v>
      </c>
      <c r="BD25" s="214">
        <v>15.260910000000001</v>
      </c>
      <c r="BE25" s="355">
        <v>15.98943</v>
      </c>
      <c r="BF25" s="355">
        <v>15.91324</v>
      </c>
      <c r="BG25" s="355">
        <v>15.83028</v>
      </c>
      <c r="BH25" s="355">
        <v>14.71218</v>
      </c>
      <c r="BI25" s="355">
        <v>13.241350000000001</v>
      </c>
      <c r="BJ25" s="355">
        <v>12.30428</v>
      </c>
      <c r="BK25" s="355">
        <v>12.350540000000001</v>
      </c>
      <c r="BL25" s="355">
        <v>12.41761</v>
      </c>
      <c r="BM25" s="355">
        <v>12.679650000000001</v>
      </c>
      <c r="BN25" s="355">
        <v>12.462350000000001</v>
      </c>
      <c r="BO25" s="355">
        <v>13.37443</v>
      </c>
      <c r="BP25" s="355">
        <v>15.748379999999999</v>
      </c>
      <c r="BQ25" s="355">
        <v>16.41778</v>
      </c>
      <c r="BR25" s="355">
        <v>16.325040000000001</v>
      </c>
      <c r="BS25" s="355">
        <v>16.22711</v>
      </c>
      <c r="BT25" s="355">
        <v>15.016690000000001</v>
      </c>
      <c r="BU25" s="355">
        <v>13.55593</v>
      </c>
      <c r="BV25" s="355">
        <v>12.63504</v>
      </c>
    </row>
    <row r="26" spans="1:74" ht="11.1" customHeight="1" x14ac:dyDescent="0.2">
      <c r="A26" s="119" t="s">
        <v>810</v>
      </c>
      <c r="B26" s="207" t="s">
        <v>568</v>
      </c>
      <c r="C26" s="214">
        <v>9.84</v>
      </c>
      <c r="D26" s="214">
        <v>9.94</v>
      </c>
      <c r="E26" s="214">
        <v>9.84</v>
      </c>
      <c r="F26" s="214">
        <v>9.82</v>
      </c>
      <c r="G26" s="214">
        <v>9.9600000000000009</v>
      </c>
      <c r="H26" s="214">
        <v>10.39</v>
      </c>
      <c r="I26" s="214">
        <v>10.39</v>
      </c>
      <c r="J26" s="214">
        <v>10.39</v>
      </c>
      <c r="K26" s="214">
        <v>10.5</v>
      </c>
      <c r="L26" s="214">
        <v>10.08</v>
      </c>
      <c r="M26" s="214">
        <v>9.89</v>
      </c>
      <c r="N26" s="214">
        <v>9.81</v>
      </c>
      <c r="O26" s="214">
        <v>9.77</v>
      </c>
      <c r="P26" s="214">
        <v>10.06</v>
      </c>
      <c r="Q26" s="214">
        <v>10.02</v>
      </c>
      <c r="R26" s="214">
        <v>9.9600000000000009</v>
      </c>
      <c r="S26" s="214">
        <v>10.220000000000001</v>
      </c>
      <c r="T26" s="214">
        <v>10.65</v>
      </c>
      <c r="U26" s="214">
        <v>10.7</v>
      </c>
      <c r="V26" s="214">
        <v>10.69</v>
      </c>
      <c r="W26" s="214">
        <v>10.53</v>
      </c>
      <c r="X26" s="214">
        <v>10.28</v>
      </c>
      <c r="Y26" s="214">
        <v>10.029999999999999</v>
      </c>
      <c r="Z26" s="214">
        <v>9.9600000000000009</v>
      </c>
      <c r="AA26" s="214">
        <v>10.35</v>
      </c>
      <c r="AB26" s="214">
        <v>10.68</v>
      </c>
      <c r="AC26" s="214">
        <v>10.65</v>
      </c>
      <c r="AD26" s="214">
        <v>10.46</v>
      </c>
      <c r="AE26" s="214">
        <v>10.54</v>
      </c>
      <c r="AF26" s="214">
        <v>10.96</v>
      </c>
      <c r="AG26" s="214">
        <v>11.17</v>
      </c>
      <c r="AH26" s="214">
        <v>11.05</v>
      </c>
      <c r="AI26" s="214">
        <v>11.16</v>
      </c>
      <c r="AJ26" s="214">
        <v>10.83</v>
      </c>
      <c r="AK26" s="214">
        <v>10.52</v>
      </c>
      <c r="AL26" s="214">
        <v>10.36</v>
      </c>
      <c r="AM26" s="214">
        <v>10.26</v>
      </c>
      <c r="AN26" s="214">
        <v>10.6</v>
      </c>
      <c r="AO26" s="214">
        <v>10.52</v>
      </c>
      <c r="AP26" s="214">
        <v>10.32</v>
      </c>
      <c r="AQ26" s="214">
        <v>10.44</v>
      </c>
      <c r="AR26" s="214">
        <v>10.81</v>
      </c>
      <c r="AS26" s="214">
        <v>11.02</v>
      </c>
      <c r="AT26" s="214">
        <v>10.9</v>
      </c>
      <c r="AU26" s="214">
        <v>10.94</v>
      </c>
      <c r="AV26" s="214">
        <v>10.69</v>
      </c>
      <c r="AW26" s="214">
        <v>10.27</v>
      </c>
      <c r="AX26" s="214">
        <v>10.11</v>
      </c>
      <c r="AY26" s="214">
        <v>9.98</v>
      </c>
      <c r="AZ26" s="214">
        <v>10.15</v>
      </c>
      <c r="BA26" s="214">
        <v>10.130000000000001</v>
      </c>
      <c r="BB26" s="214">
        <v>10.09</v>
      </c>
      <c r="BC26" s="214">
        <v>10.427809999999999</v>
      </c>
      <c r="BD26" s="214">
        <v>10.981640000000001</v>
      </c>
      <c r="BE26" s="355">
        <v>11.16408</v>
      </c>
      <c r="BF26" s="355">
        <v>11.04541</v>
      </c>
      <c r="BG26" s="355">
        <v>10.98663</v>
      </c>
      <c r="BH26" s="355">
        <v>10.665800000000001</v>
      </c>
      <c r="BI26" s="355">
        <v>10.35755</v>
      </c>
      <c r="BJ26" s="355">
        <v>10.225540000000001</v>
      </c>
      <c r="BK26" s="355">
        <v>10.19645</v>
      </c>
      <c r="BL26" s="355">
        <v>10.35773</v>
      </c>
      <c r="BM26" s="355">
        <v>10.358029999999999</v>
      </c>
      <c r="BN26" s="355">
        <v>10.32161</v>
      </c>
      <c r="BO26" s="355">
        <v>10.66479</v>
      </c>
      <c r="BP26" s="355">
        <v>11.28581</v>
      </c>
      <c r="BQ26" s="355">
        <v>11.45994</v>
      </c>
      <c r="BR26" s="355">
        <v>11.335140000000001</v>
      </c>
      <c r="BS26" s="355">
        <v>11.27544</v>
      </c>
      <c r="BT26" s="355">
        <v>10.937049999999999</v>
      </c>
      <c r="BU26" s="355">
        <v>10.61754</v>
      </c>
      <c r="BV26" s="355">
        <v>10.47203</v>
      </c>
    </row>
    <row r="27" spans="1:74" ht="11.1" customHeight="1" x14ac:dyDescent="0.2">
      <c r="A27" s="119"/>
      <c r="B27" s="122" t="s">
        <v>33</v>
      </c>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0"/>
      <c r="BA27" s="490"/>
      <c r="BB27" s="490"/>
      <c r="BC27" s="490"/>
      <c r="BD27" s="490"/>
      <c r="BE27" s="491"/>
      <c r="BF27" s="491"/>
      <c r="BG27" s="491"/>
      <c r="BH27" s="491"/>
      <c r="BI27" s="491"/>
      <c r="BJ27" s="491"/>
      <c r="BK27" s="491"/>
      <c r="BL27" s="491"/>
      <c r="BM27" s="491"/>
      <c r="BN27" s="491"/>
      <c r="BO27" s="491"/>
      <c r="BP27" s="491"/>
      <c r="BQ27" s="491"/>
      <c r="BR27" s="491"/>
      <c r="BS27" s="491"/>
      <c r="BT27" s="491"/>
      <c r="BU27" s="491"/>
      <c r="BV27" s="491"/>
    </row>
    <row r="28" spans="1:74" ht="11.1" customHeight="1" x14ac:dyDescent="0.2">
      <c r="A28" s="119" t="s">
        <v>811</v>
      </c>
      <c r="B28" s="205" t="s">
        <v>587</v>
      </c>
      <c r="C28" s="214">
        <v>11.770043648</v>
      </c>
      <c r="D28" s="214">
        <v>11.650989707000001</v>
      </c>
      <c r="E28" s="214">
        <v>11.772335897</v>
      </c>
      <c r="F28" s="214">
        <v>11.389424570999999</v>
      </c>
      <c r="G28" s="214">
        <v>11.715806799999999</v>
      </c>
      <c r="H28" s="214">
        <v>12.345924107</v>
      </c>
      <c r="I28" s="214">
        <v>12.167906528</v>
      </c>
      <c r="J28" s="214">
        <v>12.203081449000001</v>
      </c>
      <c r="K28" s="214">
        <v>12.068733687</v>
      </c>
      <c r="L28" s="214">
        <v>11.434364719</v>
      </c>
      <c r="M28" s="214">
        <v>11.601605685999999</v>
      </c>
      <c r="N28" s="214">
        <v>11.772428078000001</v>
      </c>
      <c r="O28" s="214">
        <v>12.011276285999999</v>
      </c>
      <c r="P28" s="214">
        <v>12.910317199</v>
      </c>
      <c r="Q28" s="214">
        <v>12.435544910999999</v>
      </c>
      <c r="R28" s="214">
        <v>11.782870583999999</v>
      </c>
      <c r="S28" s="214">
        <v>11.905970876</v>
      </c>
      <c r="T28" s="214">
        <v>12.261898368000001</v>
      </c>
      <c r="U28" s="214">
        <v>12.708961807</v>
      </c>
      <c r="V28" s="214">
        <v>12.470653196000001</v>
      </c>
      <c r="W28" s="214">
        <v>12.457892489000001</v>
      </c>
      <c r="X28" s="214">
        <v>11.639631134</v>
      </c>
      <c r="Y28" s="214">
        <v>11.707085877999999</v>
      </c>
      <c r="Z28" s="214">
        <v>12.603592602999999</v>
      </c>
      <c r="AA28" s="214">
        <v>12.795406605</v>
      </c>
      <c r="AB28" s="214">
        <v>13.345309205</v>
      </c>
      <c r="AC28" s="214">
        <v>13.007839386000001</v>
      </c>
      <c r="AD28" s="214">
        <v>11.639020626000001</v>
      </c>
      <c r="AE28" s="214">
        <v>11.369433217999999</v>
      </c>
      <c r="AF28" s="214">
        <v>11.729935714</v>
      </c>
      <c r="AG28" s="214">
        <v>11.821028543000001</v>
      </c>
      <c r="AH28" s="214">
        <v>11.539090524000001</v>
      </c>
      <c r="AI28" s="214">
        <v>11.365723162</v>
      </c>
      <c r="AJ28" s="214">
        <v>10.901875128</v>
      </c>
      <c r="AK28" s="214">
        <v>11.020610399000001</v>
      </c>
      <c r="AL28" s="214">
        <v>11.756265436</v>
      </c>
      <c r="AM28" s="214">
        <v>12.461845074999999</v>
      </c>
      <c r="AN28" s="214">
        <v>14.118757690000001</v>
      </c>
      <c r="AO28" s="214">
        <v>13.006534844999999</v>
      </c>
      <c r="AP28" s="214">
        <v>12.027477724000001</v>
      </c>
      <c r="AQ28" s="214">
        <v>11.67472366</v>
      </c>
      <c r="AR28" s="214">
        <v>11.841708842999999</v>
      </c>
      <c r="AS28" s="214">
        <v>11.555141770000001</v>
      </c>
      <c r="AT28" s="214">
        <v>12.025107429</v>
      </c>
      <c r="AU28" s="214">
        <v>12.030623509</v>
      </c>
      <c r="AV28" s="214">
        <v>11.671796412999999</v>
      </c>
      <c r="AW28" s="214">
        <v>11.961640802</v>
      </c>
      <c r="AX28" s="214">
        <v>11.923106095</v>
      </c>
      <c r="AY28" s="214">
        <v>12.112015524</v>
      </c>
      <c r="AZ28" s="214">
        <v>12.263153235000001</v>
      </c>
      <c r="BA28" s="214">
        <v>12.22</v>
      </c>
      <c r="BB28" s="214">
        <v>11.78</v>
      </c>
      <c r="BC28" s="214">
        <v>12.19</v>
      </c>
      <c r="BD28" s="214">
        <v>13.288959999999999</v>
      </c>
      <c r="BE28" s="355">
        <v>13.956939999999999</v>
      </c>
      <c r="BF28" s="355">
        <v>13.75691</v>
      </c>
      <c r="BG28" s="355">
        <v>13.45045</v>
      </c>
      <c r="BH28" s="355">
        <v>12.60127</v>
      </c>
      <c r="BI28" s="355">
        <v>12.621560000000001</v>
      </c>
      <c r="BJ28" s="355">
        <v>12.902509999999999</v>
      </c>
      <c r="BK28" s="355">
        <v>13.2646</v>
      </c>
      <c r="BL28" s="355">
        <v>13.29222</v>
      </c>
      <c r="BM28" s="355">
        <v>13.153499999999999</v>
      </c>
      <c r="BN28" s="355">
        <v>12.57882</v>
      </c>
      <c r="BO28" s="355">
        <v>12.93451</v>
      </c>
      <c r="BP28" s="355">
        <v>14.001659999999999</v>
      </c>
      <c r="BQ28" s="355">
        <v>14.618840000000001</v>
      </c>
      <c r="BR28" s="355">
        <v>14.352600000000001</v>
      </c>
      <c r="BS28" s="355">
        <v>13.988619999999999</v>
      </c>
      <c r="BT28" s="355">
        <v>13.062709999999999</v>
      </c>
      <c r="BU28" s="355">
        <v>13.027900000000001</v>
      </c>
      <c r="BV28" s="355">
        <v>13.27413</v>
      </c>
    </row>
    <row r="29" spans="1:74" ht="11.1" customHeight="1" x14ac:dyDescent="0.2">
      <c r="A29" s="119" t="s">
        <v>812</v>
      </c>
      <c r="B29" s="187" t="s">
        <v>621</v>
      </c>
      <c r="C29" s="214">
        <v>7.6383492984999997</v>
      </c>
      <c r="D29" s="214">
        <v>7.4392231213000004</v>
      </c>
      <c r="E29" s="214">
        <v>7.5059907409999997</v>
      </c>
      <c r="F29" s="214">
        <v>7.4334931342999999</v>
      </c>
      <c r="G29" s="214">
        <v>7.4243743323000002</v>
      </c>
      <c r="H29" s="214">
        <v>7.6732329191000002</v>
      </c>
      <c r="I29" s="214">
        <v>7.7277621054000001</v>
      </c>
      <c r="J29" s="214">
        <v>7.7790157840000003</v>
      </c>
      <c r="K29" s="214">
        <v>7.3112174806999999</v>
      </c>
      <c r="L29" s="214">
        <v>7.2501739006000001</v>
      </c>
      <c r="M29" s="214">
        <v>7.3870000248999999</v>
      </c>
      <c r="N29" s="214">
        <v>7.3044487910999996</v>
      </c>
      <c r="O29" s="214">
        <v>7.4472143334999998</v>
      </c>
      <c r="P29" s="214">
        <v>7.4979446452999996</v>
      </c>
      <c r="Q29" s="214">
        <v>7.3744550373999997</v>
      </c>
      <c r="R29" s="214">
        <v>7.2692492322</v>
      </c>
      <c r="S29" s="214">
        <v>7.2137460010999996</v>
      </c>
      <c r="T29" s="214">
        <v>7.3788310751999999</v>
      </c>
      <c r="U29" s="214">
        <v>7.6395863741000003</v>
      </c>
      <c r="V29" s="214">
        <v>7.3765966218000001</v>
      </c>
      <c r="W29" s="214">
        <v>7.0640725767000001</v>
      </c>
      <c r="X29" s="214">
        <v>6.9955121163999996</v>
      </c>
      <c r="Y29" s="214">
        <v>6.8319761876999996</v>
      </c>
      <c r="Z29" s="214">
        <v>7.1111054793999999</v>
      </c>
      <c r="AA29" s="214">
        <v>8.8698770996</v>
      </c>
      <c r="AB29" s="214">
        <v>8.9473858278999998</v>
      </c>
      <c r="AC29" s="214">
        <v>8.3610357462000007</v>
      </c>
      <c r="AD29" s="214">
        <v>7.4926100538</v>
      </c>
      <c r="AE29" s="214">
        <v>7.1435531812999997</v>
      </c>
      <c r="AF29" s="214">
        <v>7.4071280093</v>
      </c>
      <c r="AG29" s="214">
        <v>7.4140347705999998</v>
      </c>
      <c r="AH29" s="214">
        <v>7.2459637177999996</v>
      </c>
      <c r="AI29" s="214">
        <v>7.2422067827000003</v>
      </c>
      <c r="AJ29" s="214">
        <v>7.0250056495999997</v>
      </c>
      <c r="AK29" s="214">
        <v>7.0741574621999996</v>
      </c>
      <c r="AL29" s="214">
        <v>7.1326386503999997</v>
      </c>
      <c r="AM29" s="214">
        <v>7.1350186643000004</v>
      </c>
      <c r="AN29" s="214">
        <v>8.4214811298000001</v>
      </c>
      <c r="AO29" s="214">
        <v>8.1373796895999995</v>
      </c>
      <c r="AP29" s="214">
        <v>7.2667082424</v>
      </c>
      <c r="AQ29" s="214">
        <v>7.1606857831999999</v>
      </c>
      <c r="AR29" s="214">
        <v>7.2152511280000002</v>
      </c>
      <c r="AS29" s="214">
        <v>7.3410117420000001</v>
      </c>
      <c r="AT29" s="214">
        <v>7.3823980582999997</v>
      </c>
      <c r="AU29" s="214">
        <v>7.3534657553000002</v>
      </c>
      <c r="AV29" s="214">
        <v>7.2438053778000002</v>
      </c>
      <c r="AW29" s="214">
        <v>7.0612465106000002</v>
      </c>
      <c r="AX29" s="214">
        <v>6.8624198388000002</v>
      </c>
      <c r="AY29" s="214">
        <v>6.9826936344000003</v>
      </c>
      <c r="AZ29" s="214">
        <v>7.0833898775000002</v>
      </c>
      <c r="BA29" s="214">
        <v>7.07</v>
      </c>
      <c r="BB29" s="214">
        <v>6.93</v>
      </c>
      <c r="BC29" s="214">
        <v>7.0702230000000004</v>
      </c>
      <c r="BD29" s="214">
        <v>7.5019590000000003</v>
      </c>
      <c r="BE29" s="355">
        <v>7.6374129999999996</v>
      </c>
      <c r="BF29" s="355">
        <v>7.5258880000000001</v>
      </c>
      <c r="BG29" s="355">
        <v>7.2048860000000001</v>
      </c>
      <c r="BH29" s="355">
        <v>6.993862</v>
      </c>
      <c r="BI29" s="355">
        <v>6.9518709999999997</v>
      </c>
      <c r="BJ29" s="355">
        <v>6.9836470000000004</v>
      </c>
      <c r="BK29" s="355">
        <v>7.0670070000000003</v>
      </c>
      <c r="BL29" s="355">
        <v>7.2817699999999999</v>
      </c>
      <c r="BM29" s="355">
        <v>7.2296149999999999</v>
      </c>
      <c r="BN29" s="355">
        <v>7.0715589999999997</v>
      </c>
      <c r="BO29" s="355">
        <v>7.178153</v>
      </c>
      <c r="BP29" s="355">
        <v>7.5691560000000004</v>
      </c>
      <c r="BQ29" s="355">
        <v>7.6906400000000001</v>
      </c>
      <c r="BR29" s="355">
        <v>7.5689659999999996</v>
      </c>
      <c r="BS29" s="355">
        <v>7.2878499999999997</v>
      </c>
      <c r="BT29" s="355">
        <v>7.1746439999999998</v>
      </c>
      <c r="BU29" s="355">
        <v>7.072241</v>
      </c>
      <c r="BV29" s="355">
        <v>7.0788330000000004</v>
      </c>
    </row>
    <row r="30" spans="1:74" ht="11.1" customHeight="1" x14ac:dyDescent="0.2">
      <c r="A30" s="119" t="s">
        <v>813</v>
      </c>
      <c r="B30" s="205" t="s">
        <v>588</v>
      </c>
      <c r="C30" s="214">
        <v>6.3941782803000002</v>
      </c>
      <c r="D30" s="214">
        <v>6.4060820944000003</v>
      </c>
      <c r="E30" s="214">
        <v>6.4027434729000001</v>
      </c>
      <c r="F30" s="214">
        <v>6.3504481839000002</v>
      </c>
      <c r="G30" s="214">
        <v>6.5146563593</v>
      </c>
      <c r="H30" s="214">
        <v>6.5048606593000002</v>
      </c>
      <c r="I30" s="214">
        <v>6.7546955575999998</v>
      </c>
      <c r="J30" s="214">
        <v>6.6315650939999999</v>
      </c>
      <c r="K30" s="214">
        <v>6.5866395136999998</v>
      </c>
      <c r="L30" s="214">
        <v>6.5116694689000001</v>
      </c>
      <c r="M30" s="214">
        <v>6.4885313102</v>
      </c>
      <c r="N30" s="214">
        <v>6.5593028866000003</v>
      </c>
      <c r="O30" s="214">
        <v>6.4234664735000004</v>
      </c>
      <c r="P30" s="214">
        <v>6.5234139682999999</v>
      </c>
      <c r="Q30" s="214">
        <v>6.5555187537000004</v>
      </c>
      <c r="R30" s="214">
        <v>6.5693804244000003</v>
      </c>
      <c r="S30" s="214">
        <v>6.7093466365000003</v>
      </c>
      <c r="T30" s="214">
        <v>6.7735188577000001</v>
      </c>
      <c r="U30" s="214">
        <v>6.8934791180000001</v>
      </c>
      <c r="V30" s="214">
        <v>6.9021093860000002</v>
      </c>
      <c r="W30" s="214">
        <v>6.7350288672999996</v>
      </c>
      <c r="X30" s="214">
        <v>6.6550516146999996</v>
      </c>
      <c r="Y30" s="214">
        <v>6.5282345309999998</v>
      </c>
      <c r="Z30" s="214">
        <v>6.4703988048000003</v>
      </c>
      <c r="AA30" s="214">
        <v>7.0988379008000004</v>
      </c>
      <c r="AB30" s="214">
        <v>7.2202911436999999</v>
      </c>
      <c r="AC30" s="214">
        <v>7.0836616064999998</v>
      </c>
      <c r="AD30" s="214">
        <v>6.8132629869999999</v>
      </c>
      <c r="AE30" s="214">
        <v>6.8634274950999998</v>
      </c>
      <c r="AF30" s="214">
        <v>7.1917046858000004</v>
      </c>
      <c r="AG30" s="214">
        <v>7.2043257423</v>
      </c>
      <c r="AH30" s="214">
        <v>7.2153734285000004</v>
      </c>
      <c r="AI30" s="214">
        <v>7.2270129520999999</v>
      </c>
      <c r="AJ30" s="214">
        <v>7.0579894506</v>
      </c>
      <c r="AK30" s="214">
        <v>6.9304675922000003</v>
      </c>
      <c r="AL30" s="214">
        <v>6.9135544878999999</v>
      </c>
      <c r="AM30" s="214">
        <v>6.7057383603999998</v>
      </c>
      <c r="AN30" s="214">
        <v>6.9121677728000002</v>
      </c>
      <c r="AO30" s="214">
        <v>6.9844859254999996</v>
      </c>
      <c r="AP30" s="214">
        <v>6.6585504980000003</v>
      </c>
      <c r="AQ30" s="214">
        <v>6.6813768617999996</v>
      </c>
      <c r="AR30" s="214">
        <v>6.9573796899999998</v>
      </c>
      <c r="AS30" s="214">
        <v>7.1616913850000001</v>
      </c>
      <c r="AT30" s="214">
        <v>7.0774391400000001</v>
      </c>
      <c r="AU30" s="214">
        <v>6.9361363985000004</v>
      </c>
      <c r="AV30" s="214">
        <v>6.8071615016999996</v>
      </c>
      <c r="AW30" s="214">
        <v>6.7794784234999996</v>
      </c>
      <c r="AX30" s="214">
        <v>6.6888775688999997</v>
      </c>
      <c r="AY30" s="214">
        <v>6.7409000501999996</v>
      </c>
      <c r="AZ30" s="214">
        <v>6.7269853205999999</v>
      </c>
      <c r="BA30" s="214">
        <v>6.77</v>
      </c>
      <c r="BB30" s="214">
        <v>6.8</v>
      </c>
      <c r="BC30" s="214">
        <v>6.8718640000000004</v>
      </c>
      <c r="BD30" s="214">
        <v>7.15571</v>
      </c>
      <c r="BE30" s="355">
        <v>7.2512699999999999</v>
      </c>
      <c r="BF30" s="355">
        <v>7.2389669999999997</v>
      </c>
      <c r="BG30" s="355">
        <v>7.108441</v>
      </c>
      <c r="BH30" s="355">
        <v>6.9838690000000003</v>
      </c>
      <c r="BI30" s="355">
        <v>6.9132170000000004</v>
      </c>
      <c r="BJ30" s="355">
        <v>6.8685749999999999</v>
      </c>
      <c r="BK30" s="355">
        <v>6.8568559999999996</v>
      </c>
      <c r="BL30" s="355">
        <v>6.9209430000000003</v>
      </c>
      <c r="BM30" s="355">
        <v>6.9232480000000001</v>
      </c>
      <c r="BN30" s="355">
        <v>6.9436059999999999</v>
      </c>
      <c r="BO30" s="355">
        <v>7.0464060000000002</v>
      </c>
      <c r="BP30" s="355">
        <v>7.2983729999999998</v>
      </c>
      <c r="BQ30" s="355">
        <v>7.3964949999999998</v>
      </c>
      <c r="BR30" s="355">
        <v>7.3462440000000004</v>
      </c>
      <c r="BS30" s="355">
        <v>7.1931539999999998</v>
      </c>
      <c r="BT30" s="355">
        <v>7.0922260000000001</v>
      </c>
      <c r="BU30" s="355">
        <v>7.0130090000000003</v>
      </c>
      <c r="BV30" s="355">
        <v>6.9565679999999999</v>
      </c>
    </row>
    <row r="31" spans="1:74" ht="11.1" customHeight="1" x14ac:dyDescent="0.2">
      <c r="A31" s="119" t="s">
        <v>814</v>
      </c>
      <c r="B31" s="205" t="s">
        <v>589</v>
      </c>
      <c r="C31" s="214">
        <v>5.7955200485000002</v>
      </c>
      <c r="D31" s="214">
        <v>5.9096474808000004</v>
      </c>
      <c r="E31" s="214">
        <v>6.0864430654000001</v>
      </c>
      <c r="F31" s="214">
        <v>6.0120588061999998</v>
      </c>
      <c r="G31" s="214">
        <v>6.0954461241000004</v>
      </c>
      <c r="H31" s="214">
        <v>6.6394165113000003</v>
      </c>
      <c r="I31" s="214">
        <v>6.9656560936999998</v>
      </c>
      <c r="J31" s="214">
        <v>6.9839969412</v>
      </c>
      <c r="K31" s="214">
        <v>6.6333581367000001</v>
      </c>
      <c r="L31" s="214">
        <v>6.0777619381000001</v>
      </c>
      <c r="M31" s="214">
        <v>5.8990424615999997</v>
      </c>
      <c r="N31" s="214">
        <v>6.0029206996999998</v>
      </c>
      <c r="O31" s="214">
        <v>6.1979466400999996</v>
      </c>
      <c r="P31" s="214">
        <v>6.4388382100000001</v>
      </c>
      <c r="Q31" s="214">
        <v>6.5219694008999998</v>
      </c>
      <c r="R31" s="214">
        <v>6.3669135862999999</v>
      </c>
      <c r="S31" s="214">
        <v>6.4441782818000002</v>
      </c>
      <c r="T31" s="214">
        <v>7.0674826712999996</v>
      </c>
      <c r="U31" s="214">
        <v>7.4539984270000001</v>
      </c>
      <c r="V31" s="214">
        <v>7.3194026744</v>
      </c>
      <c r="W31" s="214">
        <v>7.0239803860999999</v>
      </c>
      <c r="X31" s="214">
        <v>6.4202269100000002</v>
      </c>
      <c r="Y31" s="214">
        <v>6.2671537556999999</v>
      </c>
      <c r="Z31" s="214">
        <v>6.2938480361</v>
      </c>
      <c r="AA31" s="214">
        <v>6.3333633878000004</v>
      </c>
      <c r="AB31" s="214">
        <v>6.5242748702000002</v>
      </c>
      <c r="AC31" s="214">
        <v>6.7069234189999998</v>
      </c>
      <c r="AD31" s="214">
        <v>6.5058863897999997</v>
      </c>
      <c r="AE31" s="214">
        <v>6.5006920314999999</v>
      </c>
      <c r="AF31" s="214">
        <v>7.0267149943999998</v>
      </c>
      <c r="AG31" s="214">
        <v>7.4200828182</v>
      </c>
      <c r="AH31" s="214">
        <v>7.5407078458000001</v>
      </c>
      <c r="AI31" s="214">
        <v>7.1022454112000002</v>
      </c>
      <c r="AJ31" s="214">
        <v>6.4300927001000003</v>
      </c>
      <c r="AK31" s="214">
        <v>6.2378579615999996</v>
      </c>
      <c r="AL31" s="214">
        <v>6.2640803808000003</v>
      </c>
      <c r="AM31" s="214">
        <v>6.3818051219000003</v>
      </c>
      <c r="AN31" s="214">
        <v>6.5251773153999997</v>
      </c>
      <c r="AO31" s="214">
        <v>6.5659153177</v>
      </c>
      <c r="AP31" s="214">
        <v>6.5512951057000004</v>
      </c>
      <c r="AQ31" s="214">
        <v>6.6030370890999999</v>
      </c>
      <c r="AR31" s="214">
        <v>7.4808221211000001</v>
      </c>
      <c r="AS31" s="214">
        <v>7.8005935338999999</v>
      </c>
      <c r="AT31" s="214">
        <v>7.5375906170000002</v>
      </c>
      <c r="AU31" s="214">
        <v>7.1711297505999996</v>
      </c>
      <c r="AV31" s="214">
        <v>6.6368880676000002</v>
      </c>
      <c r="AW31" s="214">
        <v>6.457360993</v>
      </c>
      <c r="AX31" s="214">
        <v>6.3253758178000004</v>
      </c>
      <c r="AY31" s="214">
        <v>6.5430666694999999</v>
      </c>
      <c r="AZ31" s="214">
        <v>6.6040177508999998</v>
      </c>
      <c r="BA31" s="214">
        <v>6.81</v>
      </c>
      <c r="BB31" s="214">
        <v>6.5</v>
      </c>
      <c r="BC31" s="214">
        <v>6.5774470000000003</v>
      </c>
      <c r="BD31" s="214">
        <v>7.2070059999999998</v>
      </c>
      <c r="BE31" s="355">
        <v>7.3871580000000003</v>
      </c>
      <c r="BF31" s="355">
        <v>7.4340770000000003</v>
      </c>
      <c r="BG31" s="355">
        <v>7.1477269999999997</v>
      </c>
      <c r="BH31" s="355">
        <v>6.6054199999999996</v>
      </c>
      <c r="BI31" s="355">
        <v>6.4110620000000003</v>
      </c>
      <c r="BJ31" s="355">
        <v>6.4593889999999998</v>
      </c>
      <c r="BK31" s="355">
        <v>6.5977940000000004</v>
      </c>
      <c r="BL31" s="355">
        <v>6.6997369999999998</v>
      </c>
      <c r="BM31" s="355">
        <v>6.8807179999999999</v>
      </c>
      <c r="BN31" s="355">
        <v>6.5768269999999998</v>
      </c>
      <c r="BO31" s="355">
        <v>6.6798060000000001</v>
      </c>
      <c r="BP31" s="355">
        <v>7.3533949999999999</v>
      </c>
      <c r="BQ31" s="355">
        <v>7.518364</v>
      </c>
      <c r="BR31" s="355">
        <v>7.5491330000000003</v>
      </c>
      <c r="BS31" s="355">
        <v>7.2418779999999998</v>
      </c>
      <c r="BT31" s="355">
        <v>6.6946810000000001</v>
      </c>
      <c r="BU31" s="355">
        <v>6.5036529999999999</v>
      </c>
      <c r="BV31" s="355">
        <v>6.5515350000000003</v>
      </c>
    </row>
    <row r="32" spans="1:74" ht="11.1" customHeight="1" x14ac:dyDescent="0.2">
      <c r="A32" s="119" t="s">
        <v>815</v>
      </c>
      <c r="B32" s="205" t="s">
        <v>590</v>
      </c>
      <c r="C32" s="214">
        <v>6.3926330768000001</v>
      </c>
      <c r="D32" s="214">
        <v>6.3671167211000004</v>
      </c>
      <c r="E32" s="214">
        <v>6.3403315088000003</v>
      </c>
      <c r="F32" s="214">
        <v>6.2866830074999998</v>
      </c>
      <c r="G32" s="214">
        <v>6.4452806354999996</v>
      </c>
      <c r="H32" s="214">
        <v>6.7586327462</v>
      </c>
      <c r="I32" s="214">
        <v>7.0603027874000004</v>
      </c>
      <c r="J32" s="214">
        <v>6.8315268750999998</v>
      </c>
      <c r="K32" s="214">
        <v>6.7950057654</v>
      </c>
      <c r="L32" s="214">
        <v>6.3985580432000004</v>
      </c>
      <c r="M32" s="214">
        <v>6.4634746621000003</v>
      </c>
      <c r="N32" s="214">
        <v>6.4273059214000003</v>
      </c>
      <c r="O32" s="214">
        <v>6.2911798523</v>
      </c>
      <c r="P32" s="214">
        <v>6.3967500655</v>
      </c>
      <c r="Q32" s="214">
        <v>6.3807198578</v>
      </c>
      <c r="R32" s="214">
        <v>6.2941249842999998</v>
      </c>
      <c r="S32" s="214">
        <v>6.3664736344000001</v>
      </c>
      <c r="T32" s="214">
        <v>6.8112534724999998</v>
      </c>
      <c r="U32" s="214">
        <v>6.8799536871000004</v>
      </c>
      <c r="V32" s="214">
        <v>6.8565213788000001</v>
      </c>
      <c r="W32" s="214">
        <v>6.7495814552000004</v>
      </c>
      <c r="X32" s="214">
        <v>6.4802938655000002</v>
      </c>
      <c r="Y32" s="214">
        <v>6.3996152332999996</v>
      </c>
      <c r="Z32" s="214">
        <v>6.5545757327</v>
      </c>
      <c r="AA32" s="214">
        <v>6.9953594823999996</v>
      </c>
      <c r="AB32" s="214">
        <v>6.8066041140999998</v>
      </c>
      <c r="AC32" s="214">
        <v>6.6663431984999999</v>
      </c>
      <c r="AD32" s="214">
        <v>6.5386280105000001</v>
      </c>
      <c r="AE32" s="214">
        <v>6.5392883346000001</v>
      </c>
      <c r="AF32" s="214">
        <v>6.9949577003999996</v>
      </c>
      <c r="AG32" s="214">
        <v>7.1473036041000002</v>
      </c>
      <c r="AH32" s="214">
        <v>7.0727811798999998</v>
      </c>
      <c r="AI32" s="214">
        <v>6.6725398476000004</v>
      </c>
      <c r="AJ32" s="214">
        <v>6.6339561716000004</v>
      </c>
      <c r="AK32" s="214">
        <v>6.5083080317000004</v>
      </c>
      <c r="AL32" s="214">
        <v>6.3937738957999999</v>
      </c>
      <c r="AM32" s="214">
        <v>6.5573734160999999</v>
      </c>
      <c r="AN32" s="214">
        <v>6.7204144748000001</v>
      </c>
      <c r="AO32" s="214">
        <v>6.3740005283999999</v>
      </c>
      <c r="AP32" s="214">
        <v>6.3062029329999998</v>
      </c>
      <c r="AQ32" s="214">
        <v>6.4383249287000002</v>
      </c>
      <c r="AR32" s="214">
        <v>6.3922938500999997</v>
      </c>
      <c r="AS32" s="214">
        <v>7.2320653517000002</v>
      </c>
      <c r="AT32" s="214">
        <v>6.8562712147999996</v>
      </c>
      <c r="AU32" s="214">
        <v>6.6170758276999999</v>
      </c>
      <c r="AV32" s="214">
        <v>6.4124261071999999</v>
      </c>
      <c r="AW32" s="214">
        <v>6.1483750494000002</v>
      </c>
      <c r="AX32" s="214">
        <v>6.2096043337999998</v>
      </c>
      <c r="AY32" s="214">
        <v>6.3799515629999997</v>
      </c>
      <c r="AZ32" s="214">
        <v>6.1564260333999998</v>
      </c>
      <c r="BA32" s="214">
        <v>5.94</v>
      </c>
      <c r="BB32" s="214">
        <v>6.18</v>
      </c>
      <c r="BC32" s="214">
        <v>6.3058360000000002</v>
      </c>
      <c r="BD32" s="214">
        <v>6.7424400000000002</v>
      </c>
      <c r="BE32" s="355">
        <v>7.1444010000000002</v>
      </c>
      <c r="BF32" s="355">
        <v>6.974736</v>
      </c>
      <c r="BG32" s="355">
        <v>6.7341369999999996</v>
      </c>
      <c r="BH32" s="355">
        <v>6.4786580000000002</v>
      </c>
      <c r="BI32" s="355">
        <v>6.4099339999999998</v>
      </c>
      <c r="BJ32" s="355">
        <v>6.4082030000000003</v>
      </c>
      <c r="BK32" s="355">
        <v>6.4497419999999996</v>
      </c>
      <c r="BL32" s="355">
        <v>6.3542759999999996</v>
      </c>
      <c r="BM32" s="355">
        <v>6.1041119999999998</v>
      </c>
      <c r="BN32" s="355">
        <v>6.3441320000000001</v>
      </c>
      <c r="BO32" s="355">
        <v>6.5407789999999997</v>
      </c>
      <c r="BP32" s="355">
        <v>6.902037</v>
      </c>
      <c r="BQ32" s="355">
        <v>7.3018999999999998</v>
      </c>
      <c r="BR32" s="355">
        <v>7.0814510000000004</v>
      </c>
      <c r="BS32" s="355">
        <v>6.8270359999999997</v>
      </c>
      <c r="BT32" s="355">
        <v>6.6128619999999998</v>
      </c>
      <c r="BU32" s="355">
        <v>6.516146</v>
      </c>
      <c r="BV32" s="355">
        <v>6.4938479999999998</v>
      </c>
    </row>
    <row r="33" spans="1:74" ht="11.1" customHeight="1" x14ac:dyDescent="0.2">
      <c r="A33" s="119" t="s">
        <v>816</v>
      </c>
      <c r="B33" s="205" t="s">
        <v>591</v>
      </c>
      <c r="C33" s="214">
        <v>5.868182365</v>
      </c>
      <c r="D33" s="214">
        <v>5.805558392</v>
      </c>
      <c r="E33" s="214">
        <v>5.7724135559</v>
      </c>
      <c r="F33" s="214">
        <v>5.7198157264000002</v>
      </c>
      <c r="G33" s="214">
        <v>5.8874365667999999</v>
      </c>
      <c r="H33" s="214">
        <v>6.7317064794999997</v>
      </c>
      <c r="I33" s="214">
        <v>6.7956464587000003</v>
      </c>
      <c r="J33" s="214">
        <v>6.6420163265000003</v>
      </c>
      <c r="K33" s="214">
        <v>6.6064044345999999</v>
      </c>
      <c r="L33" s="214">
        <v>5.8273525985000001</v>
      </c>
      <c r="M33" s="214">
        <v>5.7544079200000002</v>
      </c>
      <c r="N33" s="214">
        <v>5.9611206998000004</v>
      </c>
      <c r="O33" s="214">
        <v>5.6765708194000002</v>
      </c>
      <c r="P33" s="214">
        <v>5.7161779555000001</v>
      </c>
      <c r="Q33" s="214">
        <v>5.6624684255000002</v>
      </c>
      <c r="R33" s="214">
        <v>5.4704612514999997</v>
      </c>
      <c r="S33" s="214">
        <v>5.6752876032000001</v>
      </c>
      <c r="T33" s="214">
        <v>6.6943248866999996</v>
      </c>
      <c r="U33" s="214">
        <v>6.6858732816000002</v>
      </c>
      <c r="V33" s="214">
        <v>6.6734361965</v>
      </c>
      <c r="W33" s="214">
        <v>6.6298681967000004</v>
      </c>
      <c r="X33" s="214">
        <v>5.6641470553</v>
      </c>
      <c r="Y33" s="214">
        <v>5.5308466433000003</v>
      </c>
      <c r="Z33" s="214">
        <v>5.7974754314999997</v>
      </c>
      <c r="AA33" s="214">
        <v>6.1659359808999996</v>
      </c>
      <c r="AB33" s="214">
        <v>6.0658706526000001</v>
      </c>
      <c r="AC33" s="214">
        <v>6.0098558647000004</v>
      </c>
      <c r="AD33" s="214">
        <v>5.7477476398</v>
      </c>
      <c r="AE33" s="214">
        <v>5.9042534259000004</v>
      </c>
      <c r="AF33" s="214">
        <v>6.7497835665999997</v>
      </c>
      <c r="AG33" s="214">
        <v>6.8374763732000003</v>
      </c>
      <c r="AH33" s="214">
        <v>6.7220490495999998</v>
      </c>
      <c r="AI33" s="214">
        <v>6.4877006679999996</v>
      </c>
      <c r="AJ33" s="214">
        <v>5.6646143336000003</v>
      </c>
      <c r="AK33" s="214">
        <v>5.6089711087999996</v>
      </c>
      <c r="AL33" s="214">
        <v>5.5209326665000003</v>
      </c>
      <c r="AM33" s="214">
        <v>5.6842054133</v>
      </c>
      <c r="AN33" s="214">
        <v>5.9892130549999996</v>
      </c>
      <c r="AO33" s="214">
        <v>5.6747115013</v>
      </c>
      <c r="AP33" s="214">
        <v>5.6129602422999998</v>
      </c>
      <c r="AQ33" s="214">
        <v>5.7570236548000002</v>
      </c>
      <c r="AR33" s="214">
        <v>6.4673343345000003</v>
      </c>
      <c r="AS33" s="214">
        <v>6.6474734841999998</v>
      </c>
      <c r="AT33" s="214">
        <v>6.5448939415999998</v>
      </c>
      <c r="AU33" s="214">
        <v>6.5618792226</v>
      </c>
      <c r="AV33" s="214">
        <v>5.8591388064999999</v>
      </c>
      <c r="AW33" s="214">
        <v>5.7211702655999996</v>
      </c>
      <c r="AX33" s="214">
        <v>5.6325731208000001</v>
      </c>
      <c r="AY33" s="214">
        <v>5.5774017315000002</v>
      </c>
      <c r="AZ33" s="214">
        <v>5.3842935894000004</v>
      </c>
      <c r="BA33" s="214">
        <v>5.48</v>
      </c>
      <c r="BB33" s="214">
        <v>5.56</v>
      </c>
      <c r="BC33" s="214">
        <v>5.7922019999999996</v>
      </c>
      <c r="BD33" s="214">
        <v>6.7673750000000004</v>
      </c>
      <c r="BE33" s="355">
        <v>6.9950590000000004</v>
      </c>
      <c r="BF33" s="355">
        <v>6.9419700000000004</v>
      </c>
      <c r="BG33" s="355">
        <v>6.7970629999999996</v>
      </c>
      <c r="BH33" s="355">
        <v>5.9400389999999996</v>
      </c>
      <c r="BI33" s="355">
        <v>5.8223789999999997</v>
      </c>
      <c r="BJ33" s="355">
        <v>5.9294399999999996</v>
      </c>
      <c r="BK33" s="355">
        <v>5.7139550000000003</v>
      </c>
      <c r="BL33" s="355">
        <v>5.661632</v>
      </c>
      <c r="BM33" s="355">
        <v>5.6700609999999996</v>
      </c>
      <c r="BN33" s="355">
        <v>5.7198919999999998</v>
      </c>
      <c r="BO33" s="355">
        <v>6.0610549999999996</v>
      </c>
      <c r="BP33" s="355">
        <v>7.0436500000000004</v>
      </c>
      <c r="BQ33" s="355">
        <v>7.2356069999999999</v>
      </c>
      <c r="BR33" s="355">
        <v>7.1151629999999999</v>
      </c>
      <c r="BS33" s="355">
        <v>6.9300639999999998</v>
      </c>
      <c r="BT33" s="355">
        <v>6.098446</v>
      </c>
      <c r="BU33" s="355">
        <v>5.9679169999999999</v>
      </c>
      <c r="BV33" s="355">
        <v>6.0609320000000002</v>
      </c>
    </row>
    <row r="34" spans="1:74" ht="11.1" customHeight="1" x14ac:dyDescent="0.2">
      <c r="A34" s="119" t="s">
        <v>817</v>
      </c>
      <c r="B34" s="205" t="s">
        <v>592</v>
      </c>
      <c r="C34" s="214">
        <v>5.3747085793</v>
      </c>
      <c r="D34" s="214">
        <v>5.3738109147999999</v>
      </c>
      <c r="E34" s="214">
        <v>5.2831056836999997</v>
      </c>
      <c r="F34" s="214">
        <v>5.1248847055000004</v>
      </c>
      <c r="G34" s="214">
        <v>5.2734735621000004</v>
      </c>
      <c r="H34" s="214">
        <v>5.3386693785999997</v>
      </c>
      <c r="I34" s="214">
        <v>5.6293472080000004</v>
      </c>
      <c r="J34" s="214">
        <v>5.6396094157999999</v>
      </c>
      <c r="K34" s="214">
        <v>5.5246189046999996</v>
      </c>
      <c r="L34" s="214">
        <v>5.3456127365999997</v>
      </c>
      <c r="M34" s="214">
        <v>5.2821682693999996</v>
      </c>
      <c r="N34" s="214">
        <v>5.3956320749</v>
      </c>
      <c r="O34" s="214">
        <v>5.4756068351999998</v>
      </c>
      <c r="P34" s="214">
        <v>5.5899044752</v>
      </c>
      <c r="Q34" s="214">
        <v>5.6217163213000001</v>
      </c>
      <c r="R34" s="214">
        <v>5.6268258613000004</v>
      </c>
      <c r="S34" s="214">
        <v>5.7908432634000002</v>
      </c>
      <c r="T34" s="214">
        <v>6.1024270871999997</v>
      </c>
      <c r="U34" s="214">
        <v>6.1940967570999996</v>
      </c>
      <c r="V34" s="214">
        <v>6.1817475540000002</v>
      </c>
      <c r="W34" s="214">
        <v>6.0398479777</v>
      </c>
      <c r="X34" s="214">
        <v>5.7302845204999997</v>
      </c>
      <c r="Y34" s="214">
        <v>5.6256353395999996</v>
      </c>
      <c r="Z34" s="214">
        <v>5.7212458841</v>
      </c>
      <c r="AA34" s="214">
        <v>5.6944395930000002</v>
      </c>
      <c r="AB34" s="214">
        <v>6.0641686354999997</v>
      </c>
      <c r="AC34" s="214">
        <v>5.9638639672</v>
      </c>
      <c r="AD34" s="214">
        <v>5.9523563401999997</v>
      </c>
      <c r="AE34" s="214">
        <v>5.9159064683000002</v>
      </c>
      <c r="AF34" s="214">
        <v>6.3769394527000003</v>
      </c>
      <c r="AG34" s="214">
        <v>6.5776159755999997</v>
      </c>
      <c r="AH34" s="214">
        <v>6.3970765616999996</v>
      </c>
      <c r="AI34" s="214">
        <v>6.2291351545999998</v>
      </c>
      <c r="AJ34" s="214">
        <v>6.0623536638999997</v>
      </c>
      <c r="AK34" s="214">
        <v>5.7857922574999998</v>
      </c>
      <c r="AL34" s="214">
        <v>6.0287045236000001</v>
      </c>
      <c r="AM34" s="214">
        <v>5.7274842700999997</v>
      </c>
      <c r="AN34" s="214">
        <v>5.7125227227000002</v>
      </c>
      <c r="AO34" s="214">
        <v>5.6352681361999997</v>
      </c>
      <c r="AP34" s="214">
        <v>5.4482407218000004</v>
      </c>
      <c r="AQ34" s="214">
        <v>5.5341927247999996</v>
      </c>
      <c r="AR34" s="214">
        <v>5.5965645543999996</v>
      </c>
      <c r="AS34" s="214">
        <v>5.7187007214000003</v>
      </c>
      <c r="AT34" s="214">
        <v>5.8295375616999996</v>
      </c>
      <c r="AU34" s="214">
        <v>5.6509019190999998</v>
      </c>
      <c r="AV34" s="214">
        <v>5.3871443721999999</v>
      </c>
      <c r="AW34" s="214">
        <v>5.2270734004000001</v>
      </c>
      <c r="AX34" s="214">
        <v>5.1813810170999997</v>
      </c>
      <c r="AY34" s="214">
        <v>5.0463127822000002</v>
      </c>
      <c r="AZ34" s="214">
        <v>4.9380580495000004</v>
      </c>
      <c r="BA34" s="214">
        <v>5.2</v>
      </c>
      <c r="BB34" s="214">
        <v>4.83</v>
      </c>
      <c r="BC34" s="214">
        <v>4.8362730000000003</v>
      </c>
      <c r="BD34" s="214">
        <v>5.2392729999999998</v>
      </c>
      <c r="BE34" s="355">
        <v>5.5545609999999996</v>
      </c>
      <c r="BF34" s="355">
        <v>5.7312700000000003</v>
      </c>
      <c r="BG34" s="355">
        <v>5.5703990000000001</v>
      </c>
      <c r="BH34" s="355">
        <v>5.2691049999999997</v>
      </c>
      <c r="BI34" s="355">
        <v>5.1961040000000001</v>
      </c>
      <c r="BJ34" s="355">
        <v>5.2701209999999996</v>
      </c>
      <c r="BK34" s="355">
        <v>5.039466</v>
      </c>
      <c r="BL34" s="355">
        <v>5.1025320000000001</v>
      </c>
      <c r="BM34" s="355">
        <v>5.3960239999999997</v>
      </c>
      <c r="BN34" s="355">
        <v>4.9942869999999999</v>
      </c>
      <c r="BO34" s="355">
        <v>5.0615319999999997</v>
      </c>
      <c r="BP34" s="355">
        <v>5.3389280000000001</v>
      </c>
      <c r="BQ34" s="355">
        <v>5.6904760000000003</v>
      </c>
      <c r="BR34" s="355">
        <v>5.8300260000000002</v>
      </c>
      <c r="BS34" s="355">
        <v>5.6797620000000002</v>
      </c>
      <c r="BT34" s="355">
        <v>5.4730239999999997</v>
      </c>
      <c r="BU34" s="355">
        <v>5.3583949999999998</v>
      </c>
      <c r="BV34" s="355">
        <v>5.4117410000000001</v>
      </c>
    </row>
    <row r="35" spans="1:74" s="120" customFormat="1" ht="11.1" customHeight="1" x14ac:dyDescent="0.2">
      <c r="A35" s="119" t="s">
        <v>818</v>
      </c>
      <c r="B35" s="205" t="s">
        <v>593</v>
      </c>
      <c r="C35" s="214">
        <v>5.5081099937999998</v>
      </c>
      <c r="D35" s="214">
        <v>5.6799911004999997</v>
      </c>
      <c r="E35" s="214">
        <v>5.7436953348999999</v>
      </c>
      <c r="F35" s="214">
        <v>5.7758235704000001</v>
      </c>
      <c r="G35" s="214">
        <v>6.0142408924000001</v>
      </c>
      <c r="H35" s="214">
        <v>6.5936612559999999</v>
      </c>
      <c r="I35" s="214">
        <v>7.0309482529</v>
      </c>
      <c r="J35" s="214">
        <v>6.8559621201000001</v>
      </c>
      <c r="K35" s="214">
        <v>6.7194963327000004</v>
      </c>
      <c r="L35" s="214">
        <v>6.3583306952000003</v>
      </c>
      <c r="M35" s="214">
        <v>5.6653210383000001</v>
      </c>
      <c r="N35" s="214">
        <v>5.7343539581999998</v>
      </c>
      <c r="O35" s="214">
        <v>5.7569657386999999</v>
      </c>
      <c r="P35" s="214">
        <v>5.9921275199000004</v>
      </c>
      <c r="Q35" s="214">
        <v>5.9780691740999998</v>
      </c>
      <c r="R35" s="214">
        <v>6.0340252920999999</v>
      </c>
      <c r="S35" s="214">
        <v>6.2694094657999999</v>
      </c>
      <c r="T35" s="214">
        <v>6.9762746937999998</v>
      </c>
      <c r="U35" s="214">
        <v>7.2535066252</v>
      </c>
      <c r="V35" s="214">
        <v>7.2631182766000002</v>
      </c>
      <c r="W35" s="214">
        <v>7.0591954758000002</v>
      </c>
      <c r="X35" s="214">
        <v>6.6290939872000001</v>
      </c>
      <c r="Y35" s="214">
        <v>5.9383362063999998</v>
      </c>
      <c r="Z35" s="214">
        <v>6.0905223615999997</v>
      </c>
      <c r="AA35" s="214">
        <v>6.0613179305999996</v>
      </c>
      <c r="AB35" s="214">
        <v>6.256016593</v>
      </c>
      <c r="AC35" s="214">
        <v>6.3312378412000001</v>
      </c>
      <c r="AD35" s="214">
        <v>6.3139319316</v>
      </c>
      <c r="AE35" s="214">
        <v>6.5519837129000003</v>
      </c>
      <c r="AF35" s="214">
        <v>7.1555243320999997</v>
      </c>
      <c r="AG35" s="214">
        <v>7.5452007675999999</v>
      </c>
      <c r="AH35" s="214">
        <v>7.3099171137000001</v>
      </c>
      <c r="AI35" s="214">
        <v>7.2439542384999998</v>
      </c>
      <c r="AJ35" s="214">
        <v>6.8098044440000001</v>
      </c>
      <c r="AK35" s="214">
        <v>5.9723374692000002</v>
      </c>
      <c r="AL35" s="214">
        <v>6.1065660847999998</v>
      </c>
      <c r="AM35" s="214">
        <v>6.0425660185999996</v>
      </c>
      <c r="AN35" s="214">
        <v>6.1774082843000002</v>
      </c>
      <c r="AO35" s="214">
        <v>6.2744843806999997</v>
      </c>
      <c r="AP35" s="214">
        <v>6.3237208505</v>
      </c>
      <c r="AQ35" s="214">
        <v>6.5720975710999996</v>
      </c>
      <c r="AR35" s="214">
        <v>6.9996054143000004</v>
      </c>
      <c r="AS35" s="214">
        <v>7.3366395492000001</v>
      </c>
      <c r="AT35" s="214">
        <v>7.1567408584000001</v>
      </c>
      <c r="AU35" s="214">
        <v>7.0008578671999997</v>
      </c>
      <c r="AV35" s="214">
        <v>6.3425704953000004</v>
      </c>
      <c r="AW35" s="214">
        <v>5.8797022325999997</v>
      </c>
      <c r="AX35" s="214">
        <v>5.759462933</v>
      </c>
      <c r="AY35" s="214">
        <v>5.7541226341999998</v>
      </c>
      <c r="AZ35" s="214">
        <v>5.8244480250999997</v>
      </c>
      <c r="BA35" s="214">
        <v>5.87</v>
      </c>
      <c r="BB35" s="214">
        <v>5.93</v>
      </c>
      <c r="BC35" s="214">
        <v>6.105594</v>
      </c>
      <c r="BD35" s="214">
        <v>6.59849</v>
      </c>
      <c r="BE35" s="355">
        <v>7.0357890000000003</v>
      </c>
      <c r="BF35" s="355">
        <v>6.9734660000000002</v>
      </c>
      <c r="BG35" s="355">
        <v>6.9068579999999997</v>
      </c>
      <c r="BH35" s="355">
        <v>6.4807399999999999</v>
      </c>
      <c r="BI35" s="355">
        <v>5.825348</v>
      </c>
      <c r="BJ35" s="355">
        <v>5.9003459999999999</v>
      </c>
      <c r="BK35" s="355">
        <v>5.8280349999999999</v>
      </c>
      <c r="BL35" s="355">
        <v>5.9264590000000004</v>
      </c>
      <c r="BM35" s="355">
        <v>5.9834240000000003</v>
      </c>
      <c r="BN35" s="355">
        <v>6.0566820000000003</v>
      </c>
      <c r="BO35" s="355">
        <v>6.2499000000000002</v>
      </c>
      <c r="BP35" s="355">
        <v>6.7599689999999999</v>
      </c>
      <c r="BQ35" s="355">
        <v>7.2168330000000003</v>
      </c>
      <c r="BR35" s="355">
        <v>7.1546390000000004</v>
      </c>
      <c r="BS35" s="355">
        <v>7.0888549999999997</v>
      </c>
      <c r="BT35" s="355">
        <v>6.6587870000000002</v>
      </c>
      <c r="BU35" s="355">
        <v>5.9879040000000003</v>
      </c>
      <c r="BV35" s="355">
        <v>6.0663729999999996</v>
      </c>
    </row>
    <row r="36" spans="1:74" s="120" customFormat="1" ht="11.1" customHeight="1" x14ac:dyDescent="0.2">
      <c r="A36" s="119" t="s">
        <v>819</v>
      </c>
      <c r="B36" s="207" t="s">
        <v>594</v>
      </c>
      <c r="C36" s="214">
        <v>7.0737410796000004</v>
      </c>
      <c r="D36" s="214">
        <v>7.2537292327999996</v>
      </c>
      <c r="E36" s="214">
        <v>7.2636264794000001</v>
      </c>
      <c r="F36" s="214">
        <v>7.2600189786999998</v>
      </c>
      <c r="G36" s="214">
        <v>7.3869664118999996</v>
      </c>
      <c r="H36" s="214">
        <v>8.1061535440999997</v>
      </c>
      <c r="I36" s="214">
        <v>8.2423529125999995</v>
      </c>
      <c r="J36" s="214">
        <v>8.6172837762000007</v>
      </c>
      <c r="K36" s="214">
        <v>8.6815575308999993</v>
      </c>
      <c r="L36" s="214">
        <v>8.2103836427000001</v>
      </c>
      <c r="M36" s="214">
        <v>7.7559896433000004</v>
      </c>
      <c r="N36" s="214">
        <v>7.1650233481000001</v>
      </c>
      <c r="O36" s="214">
        <v>7.2864690945000001</v>
      </c>
      <c r="P36" s="214">
        <v>7.6529778754000004</v>
      </c>
      <c r="Q36" s="214">
        <v>7.6008633171</v>
      </c>
      <c r="R36" s="214">
        <v>7.7888578589000002</v>
      </c>
      <c r="S36" s="214">
        <v>8.2912449579</v>
      </c>
      <c r="T36" s="214">
        <v>9.4363693486999995</v>
      </c>
      <c r="U36" s="214">
        <v>9.7313773925000007</v>
      </c>
      <c r="V36" s="214">
        <v>9.5395062180999997</v>
      </c>
      <c r="W36" s="214">
        <v>9.5581801042999999</v>
      </c>
      <c r="X36" s="214">
        <v>9.3445731196999997</v>
      </c>
      <c r="Y36" s="214">
        <v>8.7440721935999992</v>
      </c>
      <c r="Z36" s="214">
        <v>7.5632187736000001</v>
      </c>
      <c r="AA36" s="214">
        <v>7.7369845351000004</v>
      </c>
      <c r="AB36" s="214">
        <v>8.0445712992999994</v>
      </c>
      <c r="AC36" s="214">
        <v>7.8668393795</v>
      </c>
      <c r="AD36" s="214">
        <v>7.9245334640999996</v>
      </c>
      <c r="AE36" s="214">
        <v>8.4245171115000002</v>
      </c>
      <c r="AF36" s="214">
        <v>9.6751134264999994</v>
      </c>
      <c r="AG36" s="214">
        <v>10.326406935</v>
      </c>
      <c r="AH36" s="214">
        <v>10.174005003</v>
      </c>
      <c r="AI36" s="214">
        <v>10.372971471</v>
      </c>
      <c r="AJ36" s="214">
        <v>10.227374694</v>
      </c>
      <c r="AK36" s="214">
        <v>9.0796407169000002</v>
      </c>
      <c r="AL36" s="214">
        <v>8.0376436100999999</v>
      </c>
      <c r="AM36" s="214">
        <v>7.8750547778</v>
      </c>
      <c r="AN36" s="214">
        <v>8.0809000345000008</v>
      </c>
      <c r="AO36" s="214">
        <v>8.0346642872</v>
      </c>
      <c r="AP36" s="214">
        <v>8.0884955646000005</v>
      </c>
      <c r="AQ36" s="214">
        <v>8.7309504103000002</v>
      </c>
      <c r="AR36" s="214">
        <v>9.9578165340999991</v>
      </c>
      <c r="AS36" s="214">
        <v>10.637605064000001</v>
      </c>
      <c r="AT36" s="214">
        <v>10.318045675</v>
      </c>
      <c r="AU36" s="214">
        <v>10.435546553</v>
      </c>
      <c r="AV36" s="214">
        <v>10.252551251</v>
      </c>
      <c r="AW36" s="214">
        <v>9.1702075528000009</v>
      </c>
      <c r="AX36" s="214">
        <v>8.0597550142000003</v>
      </c>
      <c r="AY36" s="214">
        <v>7.8899307562000001</v>
      </c>
      <c r="AZ36" s="214">
        <v>7.9525188858</v>
      </c>
      <c r="BA36" s="214">
        <v>8.1</v>
      </c>
      <c r="BB36" s="214">
        <v>8.2200000000000006</v>
      </c>
      <c r="BC36" s="214">
        <v>8.5917239999999993</v>
      </c>
      <c r="BD36" s="214">
        <v>9.2020920000000004</v>
      </c>
      <c r="BE36" s="355">
        <v>9.4106609999999993</v>
      </c>
      <c r="BF36" s="355">
        <v>9.5257629999999995</v>
      </c>
      <c r="BG36" s="355">
        <v>9.7029320000000006</v>
      </c>
      <c r="BH36" s="355">
        <v>9.6919380000000004</v>
      </c>
      <c r="BI36" s="355">
        <v>8.9304760000000005</v>
      </c>
      <c r="BJ36" s="355">
        <v>8.0823599999999995</v>
      </c>
      <c r="BK36" s="355">
        <v>7.701816</v>
      </c>
      <c r="BL36" s="355">
        <v>7.6713959999999997</v>
      </c>
      <c r="BM36" s="355">
        <v>8.2306340000000002</v>
      </c>
      <c r="BN36" s="355">
        <v>8.0189839999999997</v>
      </c>
      <c r="BO36" s="355">
        <v>8.3913100000000007</v>
      </c>
      <c r="BP36" s="355">
        <v>9.3702930000000002</v>
      </c>
      <c r="BQ36" s="355">
        <v>9.3524060000000002</v>
      </c>
      <c r="BR36" s="355">
        <v>9.4944000000000006</v>
      </c>
      <c r="BS36" s="355">
        <v>9.6826430000000006</v>
      </c>
      <c r="BT36" s="355">
        <v>9.6678289999999993</v>
      </c>
      <c r="BU36" s="355">
        <v>8.9201420000000002</v>
      </c>
      <c r="BV36" s="355">
        <v>8.0829389999999997</v>
      </c>
    </row>
    <row r="37" spans="1:74" s="120" customFormat="1" ht="11.1" customHeight="1" x14ac:dyDescent="0.2">
      <c r="A37" s="119" t="s">
        <v>820</v>
      </c>
      <c r="B37" s="207" t="s">
        <v>568</v>
      </c>
      <c r="C37" s="214">
        <v>6.44</v>
      </c>
      <c r="D37" s="214">
        <v>6.45</v>
      </c>
      <c r="E37" s="214">
        <v>6.46</v>
      </c>
      <c r="F37" s="214">
        <v>6.38</v>
      </c>
      <c r="G37" s="214">
        <v>6.53</v>
      </c>
      <c r="H37" s="214">
        <v>6.89</v>
      </c>
      <c r="I37" s="214">
        <v>7.13</v>
      </c>
      <c r="J37" s="214">
        <v>7.08</v>
      </c>
      <c r="K37" s="214">
        <v>6.97</v>
      </c>
      <c r="L37" s="214">
        <v>6.62</v>
      </c>
      <c r="M37" s="214">
        <v>6.5</v>
      </c>
      <c r="N37" s="214">
        <v>6.52</v>
      </c>
      <c r="O37" s="214">
        <v>6.5</v>
      </c>
      <c r="P37" s="214">
        <v>6.66</v>
      </c>
      <c r="Q37" s="214">
        <v>6.64</v>
      </c>
      <c r="R37" s="214">
        <v>6.58</v>
      </c>
      <c r="S37" s="214">
        <v>6.75</v>
      </c>
      <c r="T37" s="214">
        <v>7.25</v>
      </c>
      <c r="U37" s="214">
        <v>7.45</v>
      </c>
      <c r="V37" s="214">
        <v>7.37</v>
      </c>
      <c r="W37" s="214">
        <v>7.22</v>
      </c>
      <c r="X37" s="214">
        <v>6.87</v>
      </c>
      <c r="Y37" s="214">
        <v>6.65</v>
      </c>
      <c r="Z37" s="214">
        <v>6.66</v>
      </c>
      <c r="AA37" s="214">
        <v>6.98</v>
      </c>
      <c r="AB37" s="214">
        <v>7.12</v>
      </c>
      <c r="AC37" s="214">
        <v>6.99</v>
      </c>
      <c r="AD37" s="214">
        <v>6.77</v>
      </c>
      <c r="AE37" s="214">
        <v>6.83</v>
      </c>
      <c r="AF37" s="214">
        <v>7.39</v>
      </c>
      <c r="AG37" s="214">
        <v>7.62</v>
      </c>
      <c r="AH37" s="214">
        <v>7.51</v>
      </c>
      <c r="AI37" s="214">
        <v>7.37</v>
      </c>
      <c r="AJ37" s="214">
        <v>7.07</v>
      </c>
      <c r="AK37" s="214">
        <v>6.75</v>
      </c>
      <c r="AL37" s="214">
        <v>6.7</v>
      </c>
      <c r="AM37" s="214">
        <v>6.64</v>
      </c>
      <c r="AN37" s="214">
        <v>6.91</v>
      </c>
      <c r="AO37" s="214">
        <v>6.81</v>
      </c>
      <c r="AP37" s="214">
        <v>6.6</v>
      </c>
      <c r="AQ37" s="214">
        <v>6.71</v>
      </c>
      <c r="AR37" s="214">
        <v>7.1</v>
      </c>
      <c r="AS37" s="214">
        <v>7.44</v>
      </c>
      <c r="AT37" s="214">
        <v>7.33</v>
      </c>
      <c r="AU37" s="214">
        <v>7.18</v>
      </c>
      <c r="AV37" s="214">
        <v>6.87</v>
      </c>
      <c r="AW37" s="214">
        <v>6.59</v>
      </c>
      <c r="AX37" s="214">
        <v>6.42</v>
      </c>
      <c r="AY37" s="214">
        <v>6.42</v>
      </c>
      <c r="AZ37" s="214">
        <v>6.38</v>
      </c>
      <c r="BA37" s="214">
        <v>6.47</v>
      </c>
      <c r="BB37" s="214">
        <v>6.39</v>
      </c>
      <c r="BC37" s="214">
        <v>6.521477</v>
      </c>
      <c r="BD37" s="214">
        <v>7.0506520000000004</v>
      </c>
      <c r="BE37" s="355">
        <v>7.3246380000000002</v>
      </c>
      <c r="BF37" s="355">
        <v>7.3189109999999999</v>
      </c>
      <c r="BG37" s="355">
        <v>7.1670429999999996</v>
      </c>
      <c r="BH37" s="355">
        <v>6.8365520000000002</v>
      </c>
      <c r="BI37" s="355">
        <v>6.6227</v>
      </c>
      <c r="BJ37" s="355">
        <v>6.5803789999999998</v>
      </c>
      <c r="BK37" s="355">
        <v>6.4969749999999999</v>
      </c>
      <c r="BL37" s="355">
        <v>6.5395079999999997</v>
      </c>
      <c r="BM37" s="355">
        <v>6.6224129999999999</v>
      </c>
      <c r="BN37" s="355">
        <v>6.5242829999999996</v>
      </c>
      <c r="BO37" s="355">
        <v>6.6997020000000003</v>
      </c>
      <c r="BP37" s="355">
        <v>7.210324</v>
      </c>
      <c r="BQ37" s="355">
        <v>7.4707489999999996</v>
      </c>
      <c r="BR37" s="355">
        <v>7.4350699999999996</v>
      </c>
      <c r="BS37" s="355">
        <v>7.2760870000000004</v>
      </c>
      <c r="BT37" s="355">
        <v>6.9791460000000001</v>
      </c>
      <c r="BU37" s="355">
        <v>6.7435159999999996</v>
      </c>
      <c r="BV37" s="355">
        <v>6.6889599999999998</v>
      </c>
    </row>
    <row r="38" spans="1:74" ht="11.1" customHeight="1" x14ac:dyDescent="0.2">
      <c r="A38" s="119"/>
      <c r="B38" s="122" t="s">
        <v>261</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0"/>
      <c r="BA38" s="490"/>
      <c r="BB38" s="490"/>
      <c r="BC38" s="490"/>
      <c r="BD38" s="490"/>
      <c r="BE38" s="491"/>
      <c r="BF38" s="491"/>
      <c r="BG38" s="491"/>
      <c r="BH38" s="491"/>
      <c r="BI38" s="491"/>
      <c r="BJ38" s="491"/>
      <c r="BK38" s="491"/>
      <c r="BL38" s="491"/>
      <c r="BM38" s="491"/>
      <c r="BN38" s="491"/>
      <c r="BO38" s="491"/>
      <c r="BP38" s="491"/>
      <c r="BQ38" s="491"/>
      <c r="BR38" s="491"/>
      <c r="BS38" s="491"/>
      <c r="BT38" s="491"/>
      <c r="BU38" s="491"/>
      <c r="BV38" s="491"/>
    </row>
    <row r="39" spans="1:74" ht="11.1" customHeight="1" x14ac:dyDescent="0.2">
      <c r="A39" s="265" t="s">
        <v>204</v>
      </c>
      <c r="B39" s="205" t="s">
        <v>587</v>
      </c>
      <c r="C39" s="261">
        <v>14.254062218</v>
      </c>
      <c r="D39" s="261">
        <v>14.210002781</v>
      </c>
      <c r="E39" s="261">
        <v>14.150400044</v>
      </c>
      <c r="F39" s="261">
        <v>13.679693171</v>
      </c>
      <c r="G39" s="261">
        <v>13.960383539</v>
      </c>
      <c r="H39" s="261">
        <v>14.198441623000001</v>
      </c>
      <c r="I39" s="261">
        <v>14.091351111</v>
      </c>
      <c r="J39" s="261">
        <v>13.887344834</v>
      </c>
      <c r="K39" s="261">
        <v>14.11187563</v>
      </c>
      <c r="L39" s="261">
        <v>13.625688694000001</v>
      </c>
      <c r="M39" s="261">
        <v>13.698531937</v>
      </c>
      <c r="N39" s="261">
        <v>14.271120098999999</v>
      </c>
      <c r="O39" s="261">
        <v>14.038245013999999</v>
      </c>
      <c r="P39" s="261">
        <v>14.720640523</v>
      </c>
      <c r="Q39" s="261">
        <v>14.489417123000001</v>
      </c>
      <c r="R39" s="261">
        <v>14.008896538</v>
      </c>
      <c r="S39" s="261">
        <v>14.108057734000001</v>
      </c>
      <c r="T39" s="261">
        <v>14.358731737999999</v>
      </c>
      <c r="U39" s="261">
        <v>14.324321746000001</v>
      </c>
      <c r="V39" s="261">
        <v>14.48199623</v>
      </c>
      <c r="W39" s="261">
        <v>14.443474535</v>
      </c>
      <c r="X39" s="261">
        <v>14.096896385999999</v>
      </c>
      <c r="Y39" s="261">
        <v>14.388102336999999</v>
      </c>
      <c r="Z39" s="261">
        <v>16.011616257</v>
      </c>
      <c r="AA39" s="261">
        <v>15.794403635</v>
      </c>
      <c r="AB39" s="261">
        <v>16.341673528000001</v>
      </c>
      <c r="AC39" s="261">
        <v>16.022700179000001</v>
      </c>
      <c r="AD39" s="261">
        <v>15.426461421999999</v>
      </c>
      <c r="AE39" s="261">
        <v>14.994940759</v>
      </c>
      <c r="AF39" s="261">
        <v>15.069678379999999</v>
      </c>
      <c r="AG39" s="261">
        <v>15.092686592</v>
      </c>
      <c r="AH39" s="261">
        <v>15.459114288</v>
      </c>
      <c r="AI39" s="261">
        <v>15.11726498</v>
      </c>
      <c r="AJ39" s="261">
        <v>14.782793755</v>
      </c>
      <c r="AK39" s="261">
        <v>14.965949367</v>
      </c>
      <c r="AL39" s="261">
        <v>16.142932056999999</v>
      </c>
      <c r="AM39" s="261">
        <v>17.338609227999999</v>
      </c>
      <c r="AN39" s="261">
        <v>18.441718571999999</v>
      </c>
      <c r="AO39" s="261">
        <v>17.927169060000001</v>
      </c>
      <c r="AP39" s="261">
        <v>17.012412052999998</v>
      </c>
      <c r="AQ39" s="261">
        <v>16.371441166</v>
      </c>
      <c r="AR39" s="261">
        <v>16.164788836</v>
      </c>
      <c r="AS39" s="261">
        <v>15.713408764</v>
      </c>
      <c r="AT39" s="261">
        <v>15.762138910999999</v>
      </c>
      <c r="AU39" s="261">
        <v>16.023291702000002</v>
      </c>
      <c r="AV39" s="261">
        <v>15.667205931</v>
      </c>
      <c r="AW39" s="261">
        <v>15.540253700999999</v>
      </c>
      <c r="AX39" s="261">
        <v>16.009881914000001</v>
      </c>
      <c r="AY39" s="261">
        <v>16.177826929999998</v>
      </c>
      <c r="AZ39" s="261">
        <v>16.61110051</v>
      </c>
      <c r="BA39" s="261">
        <v>16.54</v>
      </c>
      <c r="BB39" s="261">
        <v>16.309999999999999</v>
      </c>
      <c r="BC39" s="261">
        <v>16.314969999999999</v>
      </c>
      <c r="BD39" s="261">
        <v>16.732589999999998</v>
      </c>
      <c r="BE39" s="384">
        <v>16.805599999999998</v>
      </c>
      <c r="BF39" s="384">
        <v>16.732399999999998</v>
      </c>
      <c r="BG39" s="384">
        <v>16.529450000000001</v>
      </c>
      <c r="BH39" s="384">
        <v>15.86347</v>
      </c>
      <c r="BI39" s="384">
        <v>15.83408</v>
      </c>
      <c r="BJ39" s="384">
        <v>16.698869999999999</v>
      </c>
      <c r="BK39" s="384">
        <v>16.822500000000002</v>
      </c>
      <c r="BL39" s="384">
        <v>17.075939999999999</v>
      </c>
      <c r="BM39" s="384">
        <v>16.900569999999998</v>
      </c>
      <c r="BN39" s="384">
        <v>16.76596</v>
      </c>
      <c r="BO39" s="384">
        <v>16.735379999999999</v>
      </c>
      <c r="BP39" s="384">
        <v>17.253910000000001</v>
      </c>
      <c r="BQ39" s="384">
        <v>17.297170000000001</v>
      </c>
      <c r="BR39" s="384">
        <v>17.211320000000001</v>
      </c>
      <c r="BS39" s="384">
        <v>16.998419999999999</v>
      </c>
      <c r="BT39" s="384">
        <v>16.279900000000001</v>
      </c>
      <c r="BU39" s="384">
        <v>16.251760000000001</v>
      </c>
      <c r="BV39" s="384">
        <v>17.125920000000001</v>
      </c>
    </row>
    <row r="40" spans="1:74" ht="11.1" customHeight="1" x14ac:dyDescent="0.2">
      <c r="A40" s="265" t="s">
        <v>205</v>
      </c>
      <c r="B40" s="187" t="s">
        <v>621</v>
      </c>
      <c r="C40" s="261">
        <v>12.635196993999999</v>
      </c>
      <c r="D40" s="261">
        <v>12.415203997000001</v>
      </c>
      <c r="E40" s="261">
        <v>12.251654465</v>
      </c>
      <c r="F40" s="261">
        <v>12.290306450999999</v>
      </c>
      <c r="G40" s="261">
        <v>12.398531955999999</v>
      </c>
      <c r="H40" s="261">
        <v>13.198528322</v>
      </c>
      <c r="I40" s="261">
        <v>13.569699675000001</v>
      </c>
      <c r="J40" s="261">
        <v>13.275905783000001</v>
      </c>
      <c r="K40" s="261">
        <v>13.212818116999999</v>
      </c>
      <c r="L40" s="261">
        <v>12.534515993999999</v>
      </c>
      <c r="M40" s="261">
        <v>12.341603799</v>
      </c>
      <c r="N40" s="261">
        <v>12.455007482999999</v>
      </c>
      <c r="O40" s="261">
        <v>12.538269723000001</v>
      </c>
      <c r="P40" s="261">
        <v>12.775417898000001</v>
      </c>
      <c r="Q40" s="261">
        <v>12.440689083000001</v>
      </c>
      <c r="R40" s="261">
        <v>12.172805012</v>
      </c>
      <c r="S40" s="261">
        <v>12.418676016999999</v>
      </c>
      <c r="T40" s="261">
        <v>13.268611705</v>
      </c>
      <c r="U40" s="261">
        <v>13.897133022</v>
      </c>
      <c r="V40" s="261">
        <v>13.591769545</v>
      </c>
      <c r="W40" s="261">
        <v>13.435933457000001</v>
      </c>
      <c r="X40" s="261">
        <v>12.571179358</v>
      </c>
      <c r="Y40" s="261">
        <v>12.132817506</v>
      </c>
      <c r="Z40" s="261">
        <v>12.47730851</v>
      </c>
      <c r="AA40" s="261">
        <v>13.704220367</v>
      </c>
      <c r="AB40" s="261">
        <v>14.391519811</v>
      </c>
      <c r="AC40" s="261">
        <v>13.878468825000001</v>
      </c>
      <c r="AD40" s="261">
        <v>12.87002676</v>
      </c>
      <c r="AE40" s="261">
        <v>12.819292372</v>
      </c>
      <c r="AF40" s="261">
        <v>13.586371129</v>
      </c>
      <c r="AG40" s="261">
        <v>13.95868099</v>
      </c>
      <c r="AH40" s="261">
        <v>13.531310862</v>
      </c>
      <c r="AI40" s="261">
        <v>13.454922098000001</v>
      </c>
      <c r="AJ40" s="261">
        <v>12.755806186999999</v>
      </c>
      <c r="AK40" s="261">
        <v>12.757024473</v>
      </c>
      <c r="AL40" s="261">
        <v>12.788469929</v>
      </c>
      <c r="AM40" s="261">
        <v>12.848835213999999</v>
      </c>
      <c r="AN40" s="261">
        <v>13.493650730000001</v>
      </c>
      <c r="AO40" s="261">
        <v>13.167746823</v>
      </c>
      <c r="AP40" s="261">
        <v>12.545304441000001</v>
      </c>
      <c r="AQ40" s="261">
        <v>12.654942265000001</v>
      </c>
      <c r="AR40" s="261">
        <v>13.296620549</v>
      </c>
      <c r="AS40" s="261">
        <v>13.624546928999999</v>
      </c>
      <c r="AT40" s="261">
        <v>13.638129151999999</v>
      </c>
      <c r="AU40" s="261">
        <v>13.47800653</v>
      </c>
      <c r="AV40" s="261">
        <v>12.856396162999999</v>
      </c>
      <c r="AW40" s="261">
        <v>12.481333255999999</v>
      </c>
      <c r="AX40" s="261">
        <v>12.401371048</v>
      </c>
      <c r="AY40" s="261">
        <v>12.166526779</v>
      </c>
      <c r="AZ40" s="261">
        <v>12.237202615999999</v>
      </c>
      <c r="BA40" s="261">
        <v>12.24</v>
      </c>
      <c r="BB40" s="261">
        <v>12.22</v>
      </c>
      <c r="BC40" s="261">
        <v>12.52605</v>
      </c>
      <c r="BD40" s="261">
        <v>13.45729</v>
      </c>
      <c r="BE40" s="384">
        <v>13.94796</v>
      </c>
      <c r="BF40" s="384">
        <v>13.74525</v>
      </c>
      <c r="BG40" s="384">
        <v>13.463559999999999</v>
      </c>
      <c r="BH40" s="384">
        <v>12.663080000000001</v>
      </c>
      <c r="BI40" s="384">
        <v>12.39373</v>
      </c>
      <c r="BJ40" s="384">
        <v>12.58118</v>
      </c>
      <c r="BK40" s="384">
        <v>12.53501</v>
      </c>
      <c r="BL40" s="384">
        <v>12.63374</v>
      </c>
      <c r="BM40" s="384">
        <v>12.58952</v>
      </c>
      <c r="BN40" s="384">
        <v>12.559430000000001</v>
      </c>
      <c r="BO40" s="384">
        <v>12.82667</v>
      </c>
      <c r="BP40" s="384">
        <v>13.85219</v>
      </c>
      <c r="BQ40" s="384">
        <v>14.339119999999999</v>
      </c>
      <c r="BR40" s="384">
        <v>14.143409999999999</v>
      </c>
      <c r="BS40" s="384">
        <v>13.86201</v>
      </c>
      <c r="BT40" s="384">
        <v>13.10576</v>
      </c>
      <c r="BU40" s="384">
        <v>12.80594</v>
      </c>
      <c r="BV40" s="384">
        <v>13.002969999999999</v>
      </c>
    </row>
    <row r="41" spans="1:74" ht="11.1" customHeight="1" x14ac:dyDescent="0.2">
      <c r="A41" s="265" t="s">
        <v>206</v>
      </c>
      <c r="B41" s="205" t="s">
        <v>588</v>
      </c>
      <c r="C41" s="261">
        <v>9.1572505598999996</v>
      </c>
      <c r="D41" s="261">
        <v>9.0936037592000005</v>
      </c>
      <c r="E41" s="261">
        <v>9.0964650832</v>
      </c>
      <c r="F41" s="261">
        <v>9.0356109746000008</v>
      </c>
      <c r="G41" s="261">
        <v>9.2855581071</v>
      </c>
      <c r="H41" s="261">
        <v>9.3508447020999999</v>
      </c>
      <c r="I41" s="261">
        <v>9.7062292958</v>
      </c>
      <c r="J41" s="261">
        <v>9.4354159918999994</v>
      </c>
      <c r="K41" s="261">
        <v>9.3210667481999998</v>
      </c>
      <c r="L41" s="261">
        <v>9.1385808355999991</v>
      </c>
      <c r="M41" s="261">
        <v>9.1709704231</v>
      </c>
      <c r="N41" s="261">
        <v>9.2328809905</v>
      </c>
      <c r="O41" s="261">
        <v>9.1055925726000009</v>
      </c>
      <c r="P41" s="261">
        <v>9.1713226942000006</v>
      </c>
      <c r="Q41" s="261">
        <v>9.2362663286999993</v>
      </c>
      <c r="R41" s="261">
        <v>9.2378016528</v>
      </c>
      <c r="S41" s="261">
        <v>9.5063188777000001</v>
      </c>
      <c r="T41" s="261">
        <v>9.6116912529</v>
      </c>
      <c r="U41" s="261">
        <v>9.8282374402000006</v>
      </c>
      <c r="V41" s="261">
        <v>9.7627316070999992</v>
      </c>
      <c r="W41" s="261">
        <v>9.3951356805999993</v>
      </c>
      <c r="X41" s="261">
        <v>9.3570830942000001</v>
      </c>
      <c r="Y41" s="261">
        <v>9.3023743702000008</v>
      </c>
      <c r="Z41" s="261">
        <v>9.1910773350999992</v>
      </c>
      <c r="AA41" s="261">
        <v>9.5249263895999992</v>
      </c>
      <c r="AB41" s="261">
        <v>9.7195238531000001</v>
      </c>
      <c r="AC41" s="261">
        <v>9.6944528101999996</v>
      </c>
      <c r="AD41" s="261">
        <v>9.6692589672999993</v>
      </c>
      <c r="AE41" s="261">
        <v>9.6980537436999992</v>
      </c>
      <c r="AF41" s="261">
        <v>10.123940586</v>
      </c>
      <c r="AG41" s="261">
        <v>10.172064481</v>
      </c>
      <c r="AH41" s="261">
        <v>10.198743404</v>
      </c>
      <c r="AI41" s="261">
        <v>9.7597344376000006</v>
      </c>
      <c r="AJ41" s="261">
        <v>9.8802685913000001</v>
      </c>
      <c r="AK41" s="261">
        <v>9.8664582433000003</v>
      </c>
      <c r="AL41" s="261">
        <v>9.8379555958000005</v>
      </c>
      <c r="AM41" s="261">
        <v>9.6494045238999995</v>
      </c>
      <c r="AN41" s="261">
        <v>9.7561340941000001</v>
      </c>
      <c r="AO41" s="261">
        <v>9.7198526061999999</v>
      </c>
      <c r="AP41" s="261">
        <v>9.6240999180000006</v>
      </c>
      <c r="AQ41" s="261">
        <v>9.6847702583000004</v>
      </c>
      <c r="AR41" s="261">
        <v>9.9503403678000009</v>
      </c>
      <c r="AS41" s="261">
        <v>10.273275411</v>
      </c>
      <c r="AT41" s="261">
        <v>10.177798229</v>
      </c>
      <c r="AU41" s="261">
        <v>9.9120602089999998</v>
      </c>
      <c r="AV41" s="261">
        <v>9.7379440470999992</v>
      </c>
      <c r="AW41" s="261">
        <v>9.8206793788999995</v>
      </c>
      <c r="AX41" s="261">
        <v>9.690637401</v>
      </c>
      <c r="AY41" s="261">
        <v>9.6602516091999995</v>
      </c>
      <c r="AZ41" s="261">
        <v>9.6673213831000009</v>
      </c>
      <c r="BA41" s="261">
        <v>9.67</v>
      </c>
      <c r="BB41" s="261">
        <v>9.7200000000000006</v>
      </c>
      <c r="BC41" s="261">
        <v>9.8589629999999993</v>
      </c>
      <c r="BD41" s="261">
        <v>10.254910000000001</v>
      </c>
      <c r="BE41" s="384">
        <v>10.533939999999999</v>
      </c>
      <c r="BF41" s="384">
        <v>10.439080000000001</v>
      </c>
      <c r="BG41" s="384">
        <v>10.055720000000001</v>
      </c>
      <c r="BH41" s="384">
        <v>9.9013869999999997</v>
      </c>
      <c r="BI41" s="384">
        <v>9.8877790000000001</v>
      </c>
      <c r="BJ41" s="384">
        <v>9.935848</v>
      </c>
      <c r="BK41" s="384">
        <v>9.9917390000000008</v>
      </c>
      <c r="BL41" s="384">
        <v>10.05294</v>
      </c>
      <c r="BM41" s="384">
        <v>10.05222</v>
      </c>
      <c r="BN41" s="384">
        <v>10.01699</v>
      </c>
      <c r="BO41" s="384">
        <v>10.196020000000001</v>
      </c>
      <c r="BP41" s="384">
        <v>10.5944</v>
      </c>
      <c r="BQ41" s="384">
        <v>10.86354</v>
      </c>
      <c r="BR41" s="384">
        <v>10.74173</v>
      </c>
      <c r="BS41" s="384">
        <v>10.320930000000001</v>
      </c>
      <c r="BT41" s="384">
        <v>10.200900000000001</v>
      </c>
      <c r="BU41" s="384">
        <v>10.18449</v>
      </c>
      <c r="BV41" s="384">
        <v>10.247350000000001</v>
      </c>
    </row>
    <row r="42" spans="1:74" ht="11.1" customHeight="1" x14ac:dyDescent="0.2">
      <c r="A42" s="265" t="s">
        <v>207</v>
      </c>
      <c r="B42" s="205" t="s">
        <v>589</v>
      </c>
      <c r="C42" s="261">
        <v>7.8480932347000003</v>
      </c>
      <c r="D42" s="261">
        <v>7.9449592769999997</v>
      </c>
      <c r="E42" s="261">
        <v>8.0549608843999998</v>
      </c>
      <c r="F42" s="261">
        <v>8.0934650250000004</v>
      </c>
      <c r="G42" s="261">
        <v>8.4334866034000004</v>
      </c>
      <c r="H42" s="261">
        <v>9.2171821478999991</v>
      </c>
      <c r="I42" s="261">
        <v>9.5088709407999996</v>
      </c>
      <c r="J42" s="261">
        <v>9.4875221775000007</v>
      </c>
      <c r="K42" s="261">
        <v>8.9037759968000003</v>
      </c>
      <c r="L42" s="261">
        <v>8.2489798655000008</v>
      </c>
      <c r="M42" s="261">
        <v>7.995033319</v>
      </c>
      <c r="N42" s="261">
        <v>8.1118395345999996</v>
      </c>
      <c r="O42" s="261">
        <v>8.2493700445999991</v>
      </c>
      <c r="P42" s="261">
        <v>8.4859332426999998</v>
      </c>
      <c r="Q42" s="261">
        <v>8.5492525235999999</v>
      </c>
      <c r="R42" s="261">
        <v>8.4905534785000008</v>
      </c>
      <c r="S42" s="261">
        <v>8.9797088696999996</v>
      </c>
      <c r="T42" s="261">
        <v>9.7758933441</v>
      </c>
      <c r="U42" s="261">
        <v>10.058660271999999</v>
      </c>
      <c r="V42" s="261">
        <v>9.9597771292000008</v>
      </c>
      <c r="W42" s="261">
        <v>9.3928886791000004</v>
      </c>
      <c r="X42" s="261">
        <v>8.6691848126999993</v>
      </c>
      <c r="Y42" s="261">
        <v>8.4422041199999995</v>
      </c>
      <c r="Z42" s="261">
        <v>8.4282977732000006</v>
      </c>
      <c r="AA42" s="261">
        <v>8.4273229768999993</v>
      </c>
      <c r="AB42" s="261">
        <v>8.5816015079000003</v>
      </c>
      <c r="AC42" s="261">
        <v>8.8522183738999995</v>
      </c>
      <c r="AD42" s="261">
        <v>8.8213436851000004</v>
      </c>
      <c r="AE42" s="261">
        <v>9.1126392743999993</v>
      </c>
      <c r="AF42" s="261">
        <v>9.8670263096999999</v>
      </c>
      <c r="AG42" s="261">
        <v>10.127467049</v>
      </c>
      <c r="AH42" s="261">
        <v>10.196704108</v>
      </c>
      <c r="AI42" s="261">
        <v>9.4734225258000002</v>
      </c>
      <c r="AJ42" s="261">
        <v>8.8215033133999992</v>
      </c>
      <c r="AK42" s="261">
        <v>8.5797026890999994</v>
      </c>
      <c r="AL42" s="261">
        <v>8.4810894060000006</v>
      </c>
      <c r="AM42" s="261">
        <v>8.5790064524999998</v>
      </c>
      <c r="AN42" s="261">
        <v>8.6713542926000002</v>
      </c>
      <c r="AO42" s="261">
        <v>8.6398088395000006</v>
      </c>
      <c r="AP42" s="261">
        <v>8.8971374660000002</v>
      </c>
      <c r="AQ42" s="261">
        <v>9.2430043060999996</v>
      </c>
      <c r="AR42" s="261">
        <v>10.236447204999999</v>
      </c>
      <c r="AS42" s="261">
        <v>10.437618562999999</v>
      </c>
      <c r="AT42" s="261">
        <v>10.250089572</v>
      </c>
      <c r="AU42" s="261">
        <v>9.6675349536000006</v>
      </c>
      <c r="AV42" s="261">
        <v>9.0393011828999992</v>
      </c>
      <c r="AW42" s="261">
        <v>8.8461718844000004</v>
      </c>
      <c r="AX42" s="261">
        <v>8.8075368735000001</v>
      </c>
      <c r="AY42" s="261">
        <v>8.7906318908000003</v>
      </c>
      <c r="AZ42" s="261">
        <v>8.8942649981000006</v>
      </c>
      <c r="BA42" s="261">
        <v>9.0500000000000007</v>
      </c>
      <c r="BB42" s="261">
        <v>9.02</v>
      </c>
      <c r="BC42" s="261">
        <v>9.3523949999999996</v>
      </c>
      <c r="BD42" s="261">
        <v>10.208909999999999</v>
      </c>
      <c r="BE42" s="384">
        <v>10.40602</v>
      </c>
      <c r="BF42" s="384">
        <v>10.421760000000001</v>
      </c>
      <c r="BG42" s="384">
        <v>9.7860809999999994</v>
      </c>
      <c r="BH42" s="384">
        <v>9.0620879999999993</v>
      </c>
      <c r="BI42" s="384">
        <v>8.8121069999999992</v>
      </c>
      <c r="BJ42" s="384">
        <v>8.9037469999999992</v>
      </c>
      <c r="BK42" s="384">
        <v>8.9877409999999998</v>
      </c>
      <c r="BL42" s="384">
        <v>9.1436840000000004</v>
      </c>
      <c r="BM42" s="384">
        <v>9.2585960000000007</v>
      </c>
      <c r="BN42" s="384">
        <v>9.2304890000000004</v>
      </c>
      <c r="BO42" s="384">
        <v>9.5923470000000002</v>
      </c>
      <c r="BP42" s="384">
        <v>10.48639</v>
      </c>
      <c r="BQ42" s="384">
        <v>10.641109999999999</v>
      </c>
      <c r="BR42" s="384">
        <v>10.64522</v>
      </c>
      <c r="BS42" s="384">
        <v>9.9894870000000004</v>
      </c>
      <c r="BT42" s="384">
        <v>9.2844519999999999</v>
      </c>
      <c r="BU42" s="384">
        <v>9.0194939999999999</v>
      </c>
      <c r="BV42" s="384">
        <v>9.1045660000000002</v>
      </c>
    </row>
    <row r="43" spans="1:74" ht="11.1" customHeight="1" x14ac:dyDescent="0.2">
      <c r="A43" s="265" t="s">
        <v>208</v>
      </c>
      <c r="B43" s="205" t="s">
        <v>590</v>
      </c>
      <c r="C43" s="261">
        <v>9.5951734597999998</v>
      </c>
      <c r="D43" s="261">
        <v>9.6150360552999992</v>
      </c>
      <c r="E43" s="261">
        <v>9.5095993613999994</v>
      </c>
      <c r="F43" s="261">
        <v>9.4805025709000006</v>
      </c>
      <c r="G43" s="261">
        <v>9.5178800029000001</v>
      </c>
      <c r="H43" s="261">
        <v>9.9568568142</v>
      </c>
      <c r="I43" s="261">
        <v>10.097903919</v>
      </c>
      <c r="J43" s="261">
        <v>10.050867603</v>
      </c>
      <c r="K43" s="261">
        <v>9.9736085667999994</v>
      </c>
      <c r="L43" s="261">
        <v>9.6006970797999998</v>
      </c>
      <c r="M43" s="261">
        <v>9.5674093824999993</v>
      </c>
      <c r="N43" s="261">
        <v>9.5493685801999995</v>
      </c>
      <c r="O43" s="261">
        <v>9.4578227507000001</v>
      </c>
      <c r="P43" s="261">
        <v>9.5626258314000001</v>
      </c>
      <c r="Q43" s="261">
        <v>9.4991703296000001</v>
      </c>
      <c r="R43" s="261">
        <v>9.4555686812000008</v>
      </c>
      <c r="S43" s="261">
        <v>9.5602836280000005</v>
      </c>
      <c r="T43" s="261">
        <v>9.9672722187999998</v>
      </c>
      <c r="U43" s="261">
        <v>10.086009123</v>
      </c>
      <c r="V43" s="261">
        <v>10.09027388</v>
      </c>
      <c r="W43" s="261">
        <v>10.051065486000001</v>
      </c>
      <c r="X43" s="261">
        <v>9.7020890181000006</v>
      </c>
      <c r="Y43" s="261">
        <v>9.6310863568999991</v>
      </c>
      <c r="Z43" s="261">
        <v>9.7012813369999993</v>
      </c>
      <c r="AA43" s="261">
        <v>9.9427577247999999</v>
      </c>
      <c r="AB43" s="261">
        <v>10.114635098999999</v>
      </c>
      <c r="AC43" s="261">
        <v>9.9384570744000005</v>
      </c>
      <c r="AD43" s="261">
        <v>9.8720276091999999</v>
      </c>
      <c r="AE43" s="261">
        <v>9.8672038728999993</v>
      </c>
      <c r="AF43" s="261">
        <v>10.259209254</v>
      </c>
      <c r="AG43" s="261">
        <v>10.382392064999999</v>
      </c>
      <c r="AH43" s="261">
        <v>10.285075951</v>
      </c>
      <c r="AI43" s="261">
        <v>10.483502968</v>
      </c>
      <c r="AJ43" s="261">
        <v>9.9171053362000006</v>
      </c>
      <c r="AK43" s="261">
        <v>9.8383783066999992</v>
      </c>
      <c r="AL43" s="261">
        <v>9.7833243112999995</v>
      </c>
      <c r="AM43" s="261">
        <v>9.8857121069999998</v>
      </c>
      <c r="AN43" s="261">
        <v>10.068980740000001</v>
      </c>
      <c r="AO43" s="261">
        <v>9.9208633588000001</v>
      </c>
      <c r="AP43" s="261">
        <v>9.7579039922999993</v>
      </c>
      <c r="AQ43" s="261">
        <v>9.7944104388</v>
      </c>
      <c r="AR43" s="261">
        <v>10.067245767999999</v>
      </c>
      <c r="AS43" s="261">
        <v>10.537317311000001</v>
      </c>
      <c r="AT43" s="261">
        <v>10.237842991000001</v>
      </c>
      <c r="AU43" s="261">
        <v>10.141775742</v>
      </c>
      <c r="AV43" s="261">
        <v>9.8279140490000003</v>
      </c>
      <c r="AW43" s="261">
        <v>9.6625512222999994</v>
      </c>
      <c r="AX43" s="261">
        <v>9.6464749128000005</v>
      </c>
      <c r="AY43" s="261">
        <v>9.8079667985000007</v>
      </c>
      <c r="AZ43" s="261">
        <v>9.7986851104999992</v>
      </c>
      <c r="BA43" s="261">
        <v>9.68</v>
      </c>
      <c r="BB43" s="261">
        <v>9.57</v>
      </c>
      <c r="BC43" s="261">
        <v>9.7612880000000004</v>
      </c>
      <c r="BD43" s="261">
        <v>10.242749999999999</v>
      </c>
      <c r="BE43" s="384">
        <v>10.51835</v>
      </c>
      <c r="BF43" s="384">
        <v>10.32094</v>
      </c>
      <c r="BG43" s="384">
        <v>10.20613</v>
      </c>
      <c r="BH43" s="384">
        <v>9.7623859999999993</v>
      </c>
      <c r="BI43" s="384">
        <v>9.6309249999999995</v>
      </c>
      <c r="BJ43" s="384">
        <v>9.7094520000000006</v>
      </c>
      <c r="BK43" s="384">
        <v>10.036619999999999</v>
      </c>
      <c r="BL43" s="384">
        <v>10.01736</v>
      </c>
      <c r="BM43" s="384">
        <v>9.8713270000000009</v>
      </c>
      <c r="BN43" s="384">
        <v>9.8003499999999999</v>
      </c>
      <c r="BO43" s="384">
        <v>10.032629999999999</v>
      </c>
      <c r="BP43" s="384">
        <v>10.5367</v>
      </c>
      <c r="BQ43" s="384">
        <v>10.820869999999999</v>
      </c>
      <c r="BR43" s="384">
        <v>10.615170000000001</v>
      </c>
      <c r="BS43" s="384">
        <v>10.49985</v>
      </c>
      <c r="BT43" s="384">
        <v>10.06138</v>
      </c>
      <c r="BU43" s="384">
        <v>9.9246079999999992</v>
      </c>
      <c r="BV43" s="384">
        <v>10.01867</v>
      </c>
    </row>
    <row r="44" spans="1:74" ht="11.1" customHeight="1" x14ac:dyDescent="0.2">
      <c r="A44" s="265" t="s">
        <v>209</v>
      </c>
      <c r="B44" s="205" t="s">
        <v>591</v>
      </c>
      <c r="C44" s="261">
        <v>8.3490161923000006</v>
      </c>
      <c r="D44" s="261">
        <v>8.2988348857999998</v>
      </c>
      <c r="E44" s="261">
        <v>8.2285959932000008</v>
      </c>
      <c r="F44" s="261">
        <v>8.1912993957999998</v>
      </c>
      <c r="G44" s="261">
        <v>8.3916527079000005</v>
      </c>
      <c r="H44" s="261">
        <v>8.995110875</v>
      </c>
      <c r="I44" s="261">
        <v>9.0849008459</v>
      </c>
      <c r="J44" s="261">
        <v>8.9639834004000001</v>
      </c>
      <c r="K44" s="261">
        <v>8.9389530266000001</v>
      </c>
      <c r="L44" s="261">
        <v>8.3589705372999994</v>
      </c>
      <c r="M44" s="261">
        <v>8.3458573203000004</v>
      </c>
      <c r="N44" s="261">
        <v>8.5636056051999994</v>
      </c>
      <c r="O44" s="261">
        <v>8.4589065530000003</v>
      </c>
      <c r="P44" s="261">
        <v>8.3972840899999994</v>
      </c>
      <c r="Q44" s="261">
        <v>8.4057754387999992</v>
      </c>
      <c r="R44" s="261">
        <v>8.3164103260999998</v>
      </c>
      <c r="S44" s="261">
        <v>8.4925072536999995</v>
      </c>
      <c r="T44" s="261">
        <v>9.1697907771999994</v>
      </c>
      <c r="U44" s="261">
        <v>9.2086247174999993</v>
      </c>
      <c r="V44" s="261">
        <v>9.1359470205999997</v>
      </c>
      <c r="W44" s="261">
        <v>9.1082408501999996</v>
      </c>
      <c r="X44" s="261">
        <v>8.5649200068999995</v>
      </c>
      <c r="Y44" s="261">
        <v>8.4166299879000004</v>
      </c>
      <c r="Z44" s="261">
        <v>8.6441149421999999</v>
      </c>
      <c r="AA44" s="261">
        <v>8.9128931174999995</v>
      </c>
      <c r="AB44" s="261">
        <v>8.9880903784000008</v>
      </c>
      <c r="AC44" s="261">
        <v>9.0877645058999992</v>
      </c>
      <c r="AD44" s="261">
        <v>8.9367734914000003</v>
      </c>
      <c r="AE44" s="261">
        <v>8.9881710192999993</v>
      </c>
      <c r="AF44" s="261">
        <v>9.5071439224999992</v>
      </c>
      <c r="AG44" s="261">
        <v>9.5999760823999996</v>
      </c>
      <c r="AH44" s="261">
        <v>9.4389379474999995</v>
      </c>
      <c r="AI44" s="261">
        <v>9.2156329419999992</v>
      </c>
      <c r="AJ44" s="261">
        <v>8.7160721290000005</v>
      </c>
      <c r="AK44" s="261">
        <v>8.6999273670000008</v>
      </c>
      <c r="AL44" s="261">
        <v>8.7218714599999991</v>
      </c>
      <c r="AM44" s="261">
        <v>8.8289286889999996</v>
      </c>
      <c r="AN44" s="261">
        <v>9.0274136877999993</v>
      </c>
      <c r="AO44" s="261">
        <v>8.8365821896999996</v>
      </c>
      <c r="AP44" s="261">
        <v>8.855679319</v>
      </c>
      <c r="AQ44" s="261">
        <v>8.9227825032000005</v>
      </c>
      <c r="AR44" s="261">
        <v>9.3459462563999995</v>
      </c>
      <c r="AS44" s="261">
        <v>9.4185658591999992</v>
      </c>
      <c r="AT44" s="261">
        <v>9.4120402579999993</v>
      </c>
      <c r="AU44" s="261">
        <v>9.3617443380999994</v>
      </c>
      <c r="AV44" s="261">
        <v>8.9173556028000007</v>
      </c>
      <c r="AW44" s="261">
        <v>8.8363170144000005</v>
      </c>
      <c r="AX44" s="261">
        <v>8.7948690241000005</v>
      </c>
      <c r="AY44" s="261">
        <v>8.7596977652000003</v>
      </c>
      <c r="AZ44" s="261">
        <v>8.6524231293000007</v>
      </c>
      <c r="BA44" s="261">
        <v>8.68</v>
      </c>
      <c r="BB44" s="261">
        <v>8.66</v>
      </c>
      <c r="BC44" s="261">
        <v>8.7807580000000005</v>
      </c>
      <c r="BD44" s="261">
        <v>9.3552079999999993</v>
      </c>
      <c r="BE44" s="384">
        <v>9.4899269999999998</v>
      </c>
      <c r="BF44" s="384">
        <v>9.4703949999999999</v>
      </c>
      <c r="BG44" s="384">
        <v>9.4023249999999994</v>
      </c>
      <c r="BH44" s="384">
        <v>8.9347080000000005</v>
      </c>
      <c r="BI44" s="384">
        <v>8.8446669999999994</v>
      </c>
      <c r="BJ44" s="384">
        <v>9.0952570000000001</v>
      </c>
      <c r="BK44" s="384">
        <v>9.0071899999999996</v>
      </c>
      <c r="BL44" s="384">
        <v>8.9794820000000009</v>
      </c>
      <c r="BM44" s="384">
        <v>8.9137989999999991</v>
      </c>
      <c r="BN44" s="384">
        <v>8.8918820000000007</v>
      </c>
      <c r="BO44" s="384">
        <v>9.120241</v>
      </c>
      <c r="BP44" s="384">
        <v>9.7091759999999994</v>
      </c>
      <c r="BQ44" s="384">
        <v>9.7950970000000002</v>
      </c>
      <c r="BR44" s="384">
        <v>9.7145890000000001</v>
      </c>
      <c r="BS44" s="384">
        <v>9.6166149999999995</v>
      </c>
      <c r="BT44" s="384">
        <v>9.1491249999999997</v>
      </c>
      <c r="BU44" s="384">
        <v>9.0437010000000004</v>
      </c>
      <c r="BV44" s="384">
        <v>9.3047229999999992</v>
      </c>
    </row>
    <row r="45" spans="1:74" ht="11.1" customHeight="1" x14ac:dyDescent="0.2">
      <c r="A45" s="265" t="s">
        <v>210</v>
      </c>
      <c r="B45" s="205" t="s">
        <v>592</v>
      </c>
      <c r="C45" s="261">
        <v>8.0360516542999996</v>
      </c>
      <c r="D45" s="261">
        <v>8.0955994826000008</v>
      </c>
      <c r="E45" s="261">
        <v>7.8958796487000003</v>
      </c>
      <c r="F45" s="261">
        <v>7.8249026273000002</v>
      </c>
      <c r="G45" s="261">
        <v>7.9463695687999998</v>
      </c>
      <c r="H45" s="261">
        <v>8.1969254257999999</v>
      </c>
      <c r="I45" s="261">
        <v>8.3479806826999994</v>
      </c>
      <c r="J45" s="261">
        <v>8.4461325509999998</v>
      </c>
      <c r="K45" s="261">
        <v>8.3892112797999996</v>
      </c>
      <c r="L45" s="261">
        <v>8.0565599864999999</v>
      </c>
      <c r="M45" s="261">
        <v>7.8449437137000002</v>
      </c>
      <c r="N45" s="261">
        <v>7.9479979555</v>
      </c>
      <c r="O45" s="261">
        <v>8.0900211562000006</v>
      </c>
      <c r="P45" s="261">
        <v>8.1174289616999999</v>
      </c>
      <c r="Q45" s="261">
        <v>8.1239112392999999</v>
      </c>
      <c r="R45" s="261">
        <v>8.1420836987000005</v>
      </c>
      <c r="S45" s="261">
        <v>8.3696837387999992</v>
      </c>
      <c r="T45" s="261">
        <v>8.7005969715999996</v>
      </c>
      <c r="U45" s="261">
        <v>8.8163413885999997</v>
      </c>
      <c r="V45" s="261">
        <v>8.8126667082000001</v>
      </c>
      <c r="W45" s="261">
        <v>8.6744448649999999</v>
      </c>
      <c r="X45" s="261">
        <v>8.4281790358999995</v>
      </c>
      <c r="Y45" s="261">
        <v>8.1073907010999999</v>
      </c>
      <c r="Z45" s="261">
        <v>8.2646072218000004</v>
      </c>
      <c r="AA45" s="261">
        <v>8.2835607226000008</v>
      </c>
      <c r="AB45" s="261">
        <v>8.4383791197000004</v>
      </c>
      <c r="AC45" s="261">
        <v>8.4557058981999997</v>
      </c>
      <c r="AD45" s="261">
        <v>8.4084345665000004</v>
      </c>
      <c r="AE45" s="261">
        <v>8.4502626716000009</v>
      </c>
      <c r="AF45" s="261">
        <v>8.9753227809999991</v>
      </c>
      <c r="AG45" s="261">
        <v>9.1460664949999995</v>
      </c>
      <c r="AH45" s="261">
        <v>9.0052001798999992</v>
      </c>
      <c r="AI45" s="261">
        <v>8.9396275737999993</v>
      </c>
      <c r="AJ45" s="261">
        <v>8.6256203882999998</v>
      </c>
      <c r="AK45" s="261">
        <v>8.2837778755000002</v>
      </c>
      <c r="AL45" s="261">
        <v>8.4068151224999994</v>
      </c>
      <c r="AM45" s="261">
        <v>8.4478661042999992</v>
      </c>
      <c r="AN45" s="261">
        <v>8.4264230706000003</v>
      </c>
      <c r="AO45" s="261">
        <v>8.3498458627000005</v>
      </c>
      <c r="AP45" s="261">
        <v>8.1180091839999999</v>
      </c>
      <c r="AQ45" s="261">
        <v>8.3155460011999995</v>
      </c>
      <c r="AR45" s="261">
        <v>8.5073885519000001</v>
      </c>
      <c r="AS45" s="261">
        <v>8.6113896529999998</v>
      </c>
      <c r="AT45" s="261">
        <v>8.7226230683000008</v>
      </c>
      <c r="AU45" s="261">
        <v>8.5760809330000001</v>
      </c>
      <c r="AV45" s="261">
        <v>8.1543540280000002</v>
      </c>
      <c r="AW45" s="261">
        <v>7.8554506541000002</v>
      </c>
      <c r="AX45" s="261">
        <v>7.8539067499000002</v>
      </c>
      <c r="AY45" s="261">
        <v>7.8171158658</v>
      </c>
      <c r="AZ45" s="261">
        <v>7.8059414008000001</v>
      </c>
      <c r="BA45" s="261">
        <v>7.82</v>
      </c>
      <c r="BB45" s="261">
        <v>7.58</v>
      </c>
      <c r="BC45" s="261">
        <v>7.8348630000000004</v>
      </c>
      <c r="BD45" s="261">
        <v>8.312875</v>
      </c>
      <c r="BE45" s="384">
        <v>8.6305350000000001</v>
      </c>
      <c r="BF45" s="384">
        <v>8.6364439999999991</v>
      </c>
      <c r="BG45" s="384">
        <v>8.4602939999999993</v>
      </c>
      <c r="BH45" s="384">
        <v>8.057658</v>
      </c>
      <c r="BI45" s="384">
        <v>7.7473130000000001</v>
      </c>
      <c r="BJ45" s="384">
        <v>7.883883</v>
      </c>
      <c r="BK45" s="384">
        <v>7.9530969999999996</v>
      </c>
      <c r="BL45" s="384">
        <v>8.015803</v>
      </c>
      <c r="BM45" s="384">
        <v>7.9919019999999996</v>
      </c>
      <c r="BN45" s="384">
        <v>7.7801140000000002</v>
      </c>
      <c r="BO45" s="384">
        <v>8.0973100000000002</v>
      </c>
      <c r="BP45" s="384">
        <v>8.5883299999999991</v>
      </c>
      <c r="BQ45" s="384">
        <v>8.9137129999999996</v>
      </c>
      <c r="BR45" s="384">
        <v>8.9288760000000007</v>
      </c>
      <c r="BS45" s="384">
        <v>8.7693709999999996</v>
      </c>
      <c r="BT45" s="384">
        <v>8.3796579999999992</v>
      </c>
      <c r="BU45" s="384">
        <v>8.0309340000000002</v>
      </c>
      <c r="BV45" s="384">
        <v>8.1582319999999999</v>
      </c>
    </row>
    <row r="46" spans="1:74" s="120" customFormat="1" ht="11.1" customHeight="1" x14ac:dyDescent="0.2">
      <c r="A46" s="265" t="s">
        <v>211</v>
      </c>
      <c r="B46" s="205" t="s">
        <v>593</v>
      </c>
      <c r="C46" s="261">
        <v>8.1042932335</v>
      </c>
      <c r="D46" s="261">
        <v>8.2203176555000006</v>
      </c>
      <c r="E46" s="261">
        <v>8.2232997920000006</v>
      </c>
      <c r="F46" s="261">
        <v>8.3611970071999995</v>
      </c>
      <c r="G46" s="261">
        <v>8.8078285661999995</v>
      </c>
      <c r="H46" s="261">
        <v>9.3508247082999993</v>
      </c>
      <c r="I46" s="261">
        <v>9.6185486746999995</v>
      </c>
      <c r="J46" s="261">
        <v>9.5546767747000008</v>
      </c>
      <c r="K46" s="261">
        <v>9.2917227880999995</v>
      </c>
      <c r="L46" s="261">
        <v>8.8571875109999993</v>
      </c>
      <c r="M46" s="261">
        <v>8.3286441769999993</v>
      </c>
      <c r="N46" s="261">
        <v>8.3830879943000003</v>
      </c>
      <c r="O46" s="261">
        <v>8.4506962433999995</v>
      </c>
      <c r="P46" s="261">
        <v>8.5951316443000003</v>
      </c>
      <c r="Q46" s="261">
        <v>8.5965543325000002</v>
      </c>
      <c r="R46" s="261">
        <v>8.7118334382999993</v>
      </c>
      <c r="S46" s="261">
        <v>9.0658596653999997</v>
      </c>
      <c r="T46" s="261">
        <v>9.7118004102000004</v>
      </c>
      <c r="U46" s="261">
        <v>10.002270086999999</v>
      </c>
      <c r="V46" s="261">
        <v>9.9208122165999999</v>
      </c>
      <c r="W46" s="261">
        <v>9.7105082683999999</v>
      </c>
      <c r="X46" s="261">
        <v>9.2289699875999993</v>
      </c>
      <c r="Y46" s="261">
        <v>8.6612686612999994</v>
      </c>
      <c r="Z46" s="261">
        <v>8.7932462991999998</v>
      </c>
      <c r="AA46" s="261">
        <v>8.7685245125000009</v>
      </c>
      <c r="AB46" s="261">
        <v>8.8738481077000007</v>
      </c>
      <c r="AC46" s="261">
        <v>8.8948182786000007</v>
      </c>
      <c r="AD46" s="261">
        <v>9.0214897187999998</v>
      </c>
      <c r="AE46" s="261">
        <v>9.4096766653999993</v>
      </c>
      <c r="AF46" s="261">
        <v>10.026586939</v>
      </c>
      <c r="AG46" s="261">
        <v>10.306538083</v>
      </c>
      <c r="AH46" s="261">
        <v>10.099089769000001</v>
      </c>
      <c r="AI46" s="261">
        <v>9.9599578979000007</v>
      </c>
      <c r="AJ46" s="261">
        <v>9.3940283373</v>
      </c>
      <c r="AK46" s="261">
        <v>8.8040122558</v>
      </c>
      <c r="AL46" s="261">
        <v>8.7913852882000008</v>
      </c>
      <c r="AM46" s="261">
        <v>8.9686428017999997</v>
      </c>
      <c r="AN46" s="261">
        <v>9.0209256240000002</v>
      </c>
      <c r="AO46" s="261">
        <v>9.0751428446000002</v>
      </c>
      <c r="AP46" s="261">
        <v>9.1721111637000003</v>
      </c>
      <c r="AQ46" s="261">
        <v>9.5455240015000005</v>
      </c>
      <c r="AR46" s="261">
        <v>10.062386734</v>
      </c>
      <c r="AS46" s="261">
        <v>10.268877605</v>
      </c>
      <c r="AT46" s="261">
        <v>10.140758375000001</v>
      </c>
      <c r="AU46" s="261">
        <v>9.9951420899999999</v>
      </c>
      <c r="AV46" s="261">
        <v>9.3731013733000008</v>
      </c>
      <c r="AW46" s="261">
        <v>8.7485587336999995</v>
      </c>
      <c r="AX46" s="261">
        <v>8.7603135922999993</v>
      </c>
      <c r="AY46" s="261">
        <v>8.6756558558000005</v>
      </c>
      <c r="AZ46" s="261">
        <v>8.7401439444999998</v>
      </c>
      <c r="BA46" s="261">
        <v>8.76</v>
      </c>
      <c r="BB46" s="261">
        <v>8.8699999999999992</v>
      </c>
      <c r="BC46" s="261">
        <v>9.2332590000000003</v>
      </c>
      <c r="BD46" s="261">
        <v>9.8584750000000003</v>
      </c>
      <c r="BE46" s="384">
        <v>10.198029999999999</v>
      </c>
      <c r="BF46" s="384">
        <v>10.139709999999999</v>
      </c>
      <c r="BG46" s="384">
        <v>9.9672249999999991</v>
      </c>
      <c r="BH46" s="384">
        <v>9.4617009999999997</v>
      </c>
      <c r="BI46" s="384">
        <v>8.8633670000000002</v>
      </c>
      <c r="BJ46" s="384">
        <v>8.9161739999999998</v>
      </c>
      <c r="BK46" s="384">
        <v>8.781542</v>
      </c>
      <c r="BL46" s="384">
        <v>8.8904259999999997</v>
      </c>
      <c r="BM46" s="384">
        <v>8.9177750000000007</v>
      </c>
      <c r="BN46" s="384">
        <v>9.0082269999999998</v>
      </c>
      <c r="BO46" s="384">
        <v>9.3994689999999999</v>
      </c>
      <c r="BP46" s="384">
        <v>9.9970759999999999</v>
      </c>
      <c r="BQ46" s="384">
        <v>10.382580000000001</v>
      </c>
      <c r="BR46" s="384">
        <v>10.32714</v>
      </c>
      <c r="BS46" s="384">
        <v>10.154400000000001</v>
      </c>
      <c r="BT46" s="384">
        <v>9.6595320000000005</v>
      </c>
      <c r="BU46" s="384">
        <v>9.0444320000000005</v>
      </c>
      <c r="BV46" s="384">
        <v>9.0863619999999994</v>
      </c>
    </row>
    <row r="47" spans="1:74" s="120" customFormat="1" ht="11.1" customHeight="1" x14ac:dyDescent="0.2">
      <c r="A47" s="265" t="s">
        <v>212</v>
      </c>
      <c r="B47" s="207" t="s">
        <v>594</v>
      </c>
      <c r="C47" s="261">
        <v>10.680428358</v>
      </c>
      <c r="D47" s="261">
        <v>10.471682739</v>
      </c>
      <c r="E47" s="261">
        <v>10.457332210000001</v>
      </c>
      <c r="F47" s="261">
        <v>10.497516208</v>
      </c>
      <c r="G47" s="261">
        <v>10.916717159999999</v>
      </c>
      <c r="H47" s="261">
        <v>12.242108942</v>
      </c>
      <c r="I47" s="261">
        <v>11.997789827</v>
      </c>
      <c r="J47" s="261">
        <v>12.809353637999999</v>
      </c>
      <c r="K47" s="261">
        <v>13.036183227</v>
      </c>
      <c r="L47" s="261">
        <v>11.443689339000001</v>
      </c>
      <c r="M47" s="261">
        <v>10.953160236</v>
      </c>
      <c r="N47" s="261">
        <v>10.669639115000001</v>
      </c>
      <c r="O47" s="261">
        <v>10.916124134</v>
      </c>
      <c r="P47" s="261">
        <v>10.873434510999999</v>
      </c>
      <c r="Q47" s="261">
        <v>10.830435934</v>
      </c>
      <c r="R47" s="261">
        <v>10.929589847000001</v>
      </c>
      <c r="S47" s="261">
        <v>11.621757036</v>
      </c>
      <c r="T47" s="261">
        <v>13.14645252</v>
      </c>
      <c r="U47" s="261">
        <v>13.232930185000001</v>
      </c>
      <c r="V47" s="261">
        <v>13.126609534</v>
      </c>
      <c r="W47" s="261">
        <v>13.178330038</v>
      </c>
      <c r="X47" s="261">
        <v>12.290118333000001</v>
      </c>
      <c r="Y47" s="261">
        <v>11.651352411</v>
      </c>
      <c r="Z47" s="261">
        <v>11.100445382</v>
      </c>
      <c r="AA47" s="261">
        <v>11.445494908000001</v>
      </c>
      <c r="AB47" s="261">
        <v>11.308972021000001</v>
      </c>
      <c r="AC47" s="261">
        <v>11.284895533</v>
      </c>
      <c r="AD47" s="261">
        <v>10.244741164000001</v>
      </c>
      <c r="AE47" s="261">
        <v>12.102016075</v>
      </c>
      <c r="AF47" s="261">
        <v>13.248108083</v>
      </c>
      <c r="AG47" s="261">
        <v>14.166243973</v>
      </c>
      <c r="AH47" s="261">
        <v>14.267956644</v>
      </c>
      <c r="AI47" s="261">
        <v>14.455966215</v>
      </c>
      <c r="AJ47" s="261">
        <v>12.987488221</v>
      </c>
      <c r="AK47" s="261">
        <v>12.414726525000001</v>
      </c>
      <c r="AL47" s="261">
        <v>11.84739246</v>
      </c>
      <c r="AM47" s="261">
        <v>11.861915145999999</v>
      </c>
      <c r="AN47" s="261">
        <v>11.837936962000001</v>
      </c>
      <c r="AO47" s="261">
        <v>11.853455239000001</v>
      </c>
      <c r="AP47" s="261">
        <v>10.913252365</v>
      </c>
      <c r="AQ47" s="261">
        <v>12.383712419</v>
      </c>
      <c r="AR47" s="261">
        <v>13.466527682000001</v>
      </c>
      <c r="AS47" s="261">
        <v>14.45377167</v>
      </c>
      <c r="AT47" s="261">
        <v>14.307956592</v>
      </c>
      <c r="AU47" s="261">
        <v>14.672150719999999</v>
      </c>
      <c r="AV47" s="261">
        <v>13.353213652000001</v>
      </c>
      <c r="AW47" s="261">
        <v>12.591303952000001</v>
      </c>
      <c r="AX47" s="261">
        <v>12.087064911000001</v>
      </c>
      <c r="AY47" s="261">
        <v>12.127930021999999</v>
      </c>
      <c r="AZ47" s="261">
        <v>12.084404771999999</v>
      </c>
      <c r="BA47" s="261">
        <v>12.04</v>
      </c>
      <c r="BB47" s="261">
        <v>11.01</v>
      </c>
      <c r="BC47" s="261">
        <v>12.236459999999999</v>
      </c>
      <c r="BD47" s="261">
        <v>13.59197</v>
      </c>
      <c r="BE47" s="384">
        <v>14.247450000000001</v>
      </c>
      <c r="BF47" s="384">
        <v>14.31861</v>
      </c>
      <c r="BG47" s="384">
        <v>14.425129999999999</v>
      </c>
      <c r="BH47" s="384">
        <v>13.210369999999999</v>
      </c>
      <c r="BI47" s="384">
        <v>12.51829</v>
      </c>
      <c r="BJ47" s="384">
        <v>11.987</v>
      </c>
      <c r="BK47" s="384">
        <v>12.20664</v>
      </c>
      <c r="BL47" s="384">
        <v>12.09761</v>
      </c>
      <c r="BM47" s="384">
        <v>12.27393</v>
      </c>
      <c r="BN47" s="384">
        <v>11.0421</v>
      </c>
      <c r="BO47" s="384">
        <v>12.290190000000001</v>
      </c>
      <c r="BP47" s="384">
        <v>13.90044</v>
      </c>
      <c r="BQ47" s="384">
        <v>14.45697</v>
      </c>
      <c r="BR47" s="384">
        <v>14.543329999999999</v>
      </c>
      <c r="BS47" s="384">
        <v>14.6572</v>
      </c>
      <c r="BT47" s="384">
        <v>13.427619999999999</v>
      </c>
      <c r="BU47" s="384">
        <v>12.76681</v>
      </c>
      <c r="BV47" s="384">
        <v>12.26704</v>
      </c>
    </row>
    <row r="48" spans="1:74" s="120" customFormat="1" ht="11.1" customHeight="1" x14ac:dyDescent="0.2">
      <c r="A48" s="265" t="s">
        <v>213</v>
      </c>
      <c r="B48" s="208" t="s">
        <v>568</v>
      </c>
      <c r="C48" s="215">
        <v>9.61</v>
      </c>
      <c r="D48" s="215">
        <v>9.58</v>
      </c>
      <c r="E48" s="215">
        <v>9.52</v>
      </c>
      <c r="F48" s="215">
        <v>9.4700000000000006</v>
      </c>
      <c r="G48" s="215">
        <v>9.64</v>
      </c>
      <c r="H48" s="215">
        <v>10.130000000000001</v>
      </c>
      <c r="I48" s="215">
        <v>10.3</v>
      </c>
      <c r="J48" s="215">
        <v>10.32</v>
      </c>
      <c r="K48" s="215">
        <v>10.26</v>
      </c>
      <c r="L48" s="215">
        <v>9.74</v>
      </c>
      <c r="M48" s="215">
        <v>9.58</v>
      </c>
      <c r="N48" s="215">
        <v>9.64</v>
      </c>
      <c r="O48" s="215">
        <v>9.64</v>
      </c>
      <c r="P48" s="215">
        <v>9.77</v>
      </c>
      <c r="Q48" s="215">
        <v>9.7100000000000009</v>
      </c>
      <c r="R48" s="215">
        <v>9.66</v>
      </c>
      <c r="S48" s="215">
        <v>9.92</v>
      </c>
      <c r="T48" s="215">
        <v>10.45</v>
      </c>
      <c r="U48" s="215">
        <v>10.69</v>
      </c>
      <c r="V48" s="215">
        <v>10.58</v>
      </c>
      <c r="W48" s="215">
        <v>10.43</v>
      </c>
      <c r="X48" s="215">
        <v>10.02</v>
      </c>
      <c r="Y48" s="215">
        <v>9.7899999999999991</v>
      </c>
      <c r="Z48" s="215">
        <v>9.86</v>
      </c>
      <c r="AA48" s="215">
        <v>10.119999999999999</v>
      </c>
      <c r="AB48" s="215">
        <v>10.33</v>
      </c>
      <c r="AC48" s="215">
        <v>10.28</v>
      </c>
      <c r="AD48" s="215">
        <v>10</v>
      </c>
      <c r="AE48" s="215">
        <v>10.210000000000001</v>
      </c>
      <c r="AF48" s="215">
        <v>10.75</v>
      </c>
      <c r="AG48" s="215">
        <v>11.03</v>
      </c>
      <c r="AH48" s="215">
        <v>10.91</v>
      </c>
      <c r="AI48" s="215">
        <v>10.83</v>
      </c>
      <c r="AJ48" s="215">
        <v>10.34</v>
      </c>
      <c r="AK48" s="215">
        <v>10.130000000000001</v>
      </c>
      <c r="AL48" s="215">
        <v>10.119999999999999</v>
      </c>
      <c r="AM48" s="215">
        <v>10.18</v>
      </c>
      <c r="AN48" s="215">
        <v>10.38</v>
      </c>
      <c r="AO48" s="215">
        <v>10.27</v>
      </c>
      <c r="AP48" s="215">
        <v>10.02</v>
      </c>
      <c r="AQ48" s="215">
        <v>10.220000000000001</v>
      </c>
      <c r="AR48" s="215">
        <v>10.64</v>
      </c>
      <c r="AS48" s="215">
        <v>10.96</v>
      </c>
      <c r="AT48" s="215">
        <v>10.86</v>
      </c>
      <c r="AU48" s="215">
        <v>10.8</v>
      </c>
      <c r="AV48" s="215">
        <v>10.32</v>
      </c>
      <c r="AW48" s="215">
        <v>10.07</v>
      </c>
      <c r="AX48" s="215">
        <v>10</v>
      </c>
      <c r="AY48" s="215">
        <v>9.9600000000000009</v>
      </c>
      <c r="AZ48" s="215">
        <v>9.99</v>
      </c>
      <c r="BA48" s="215">
        <v>10.01</v>
      </c>
      <c r="BB48" s="215">
        <v>9.81</v>
      </c>
      <c r="BC48" s="215">
        <v>10.093400000000001</v>
      </c>
      <c r="BD48" s="215">
        <v>10.7019</v>
      </c>
      <c r="BE48" s="386">
        <v>11.034039999999999</v>
      </c>
      <c r="BF48" s="386">
        <v>10.948829999999999</v>
      </c>
      <c r="BG48" s="386">
        <v>10.7773</v>
      </c>
      <c r="BH48" s="386">
        <v>10.280860000000001</v>
      </c>
      <c r="BI48" s="386">
        <v>10.04894</v>
      </c>
      <c r="BJ48" s="386">
        <v>10.114509999999999</v>
      </c>
      <c r="BK48" s="386">
        <v>10.2003</v>
      </c>
      <c r="BL48" s="386">
        <v>10.250640000000001</v>
      </c>
      <c r="BM48" s="386">
        <v>10.25238</v>
      </c>
      <c r="BN48" s="386">
        <v>10.036530000000001</v>
      </c>
      <c r="BO48" s="386">
        <v>10.35806</v>
      </c>
      <c r="BP48" s="386">
        <v>11.01126</v>
      </c>
      <c r="BQ48" s="386">
        <v>11.33123</v>
      </c>
      <c r="BR48" s="386">
        <v>11.236319999999999</v>
      </c>
      <c r="BS48" s="386">
        <v>11.05761</v>
      </c>
      <c r="BT48" s="386">
        <v>10.57105</v>
      </c>
      <c r="BU48" s="386">
        <v>10.326930000000001</v>
      </c>
      <c r="BV48" s="386">
        <v>10.39804</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366"/>
      <c r="BE49" s="366"/>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
      <c r="A50" s="119"/>
      <c r="B50" s="781" t="s">
        <v>1042</v>
      </c>
      <c r="C50" s="778"/>
      <c r="D50" s="778"/>
      <c r="E50" s="778"/>
      <c r="F50" s="778"/>
      <c r="G50" s="778"/>
      <c r="H50" s="778"/>
      <c r="I50" s="778"/>
      <c r="J50" s="778"/>
      <c r="K50" s="778"/>
      <c r="L50" s="778"/>
      <c r="M50" s="778"/>
      <c r="N50" s="778"/>
      <c r="O50" s="778"/>
      <c r="P50" s="778"/>
      <c r="Q50" s="778"/>
      <c r="AY50" s="515"/>
      <c r="AZ50" s="515"/>
      <c r="BA50" s="515"/>
      <c r="BB50" s="515"/>
      <c r="BC50" s="515"/>
      <c r="BD50" s="515"/>
      <c r="BE50" s="515"/>
      <c r="BF50" s="701"/>
      <c r="BG50" s="515"/>
      <c r="BH50" s="515"/>
      <c r="BI50" s="515"/>
      <c r="BJ50" s="515"/>
    </row>
    <row r="51" spans="1:74" s="296" customFormat="1" ht="12" customHeight="1" x14ac:dyDescent="0.2">
      <c r="A51" s="119"/>
      <c r="B51" s="783" t="s">
        <v>140</v>
      </c>
      <c r="C51" s="778"/>
      <c r="D51" s="778"/>
      <c r="E51" s="778"/>
      <c r="F51" s="778"/>
      <c r="G51" s="778"/>
      <c r="H51" s="778"/>
      <c r="I51" s="778"/>
      <c r="J51" s="778"/>
      <c r="K51" s="778"/>
      <c r="L51" s="778"/>
      <c r="M51" s="778"/>
      <c r="N51" s="778"/>
      <c r="O51" s="778"/>
      <c r="P51" s="778"/>
      <c r="Q51" s="778"/>
      <c r="AY51" s="515"/>
      <c r="AZ51" s="515"/>
      <c r="BA51" s="515"/>
      <c r="BB51" s="515"/>
      <c r="BC51" s="515"/>
      <c r="BD51" s="515"/>
      <c r="BE51" s="515"/>
      <c r="BF51" s="701"/>
      <c r="BG51" s="515"/>
      <c r="BH51" s="515"/>
      <c r="BI51" s="515"/>
      <c r="BJ51" s="515"/>
    </row>
    <row r="52" spans="1:74" s="465" customFormat="1" ht="12" customHeight="1" x14ac:dyDescent="0.2">
      <c r="A52" s="464"/>
      <c r="B52" s="821" t="s">
        <v>1120</v>
      </c>
      <c r="C52" s="764"/>
      <c r="D52" s="764"/>
      <c r="E52" s="764"/>
      <c r="F52" s="764"/>
      <c r="G52" s="764"/>
      <c r="H52" s="764"/>
      <c r="I52" s="764"/>
      <c r="J52" s="764"/>
      <c r="K52" s="764"/>
      <c r="L52" s="764"/>
      <c r="M52" s="764"/>
      <c r="N52" s="764"/>
      <c r="O52" s="764"/>
      <c r="P52" s="764"/>
      <c r="Q52" s="764"/>
      <c r="AY52" s="516"/>
      <c r="AZ52" s="516"/>
      <c r="BA52" s="516"/>
      <c r="BB52" s="516"/>
      <c r="BC52" s="516"/>
      <c r="BD52" s="516"/>
      <c r="BE52" s="516"/>
      <c r="BF52" s="702"/>
      <c r="BG52" s="516"/>
      <c r="BH52" s="516"/>
      <c r="BI52" s="516"/>
      <c r="BJ52" s="516"/>
    </row>
    <row r="53" spans="1:74" s="465" customFormat="1" ht="12" customHeight="1" x14ac:dyDescent="0.2">
      <c r="A53" s="466"/>
      <c r="B53" s="767" t="s">
        <v>1069</v>
      </c>
      <c r="C53" s="768"/>
      <c r="D53" s="768"/>
      <c r="E53" s="768"/>
      <c r="F53" s="768"/>
      <c r="G53" s="768"/>
      <c r="H53" s="768"/>
      <c r="I53" s="768"/>
      <c r="J53" s="768"/>
      <c r="K53" s="768"/>
      <c r="L53" s="768"/>
      <c r="M53" s="768"/>
      <c r="N53" s="768"/>
      <c r="O53" s="768"/>
      <c r="P53" s="768"/>
      <c r="Q53" s="764"/>
      <c r="AY53" s="516"/>
      <c r="AZ53" s="516"/>
      <c r="BA53" s="516"/>
      <c r="BB53" s="516"/>
      <c r="BC53" s="516"/>
      <c r="BD53" s="516"/>
      <c r="BE53" s="516"/>
      <c r="BF53" s="702"/>
      <c r="BG53" s="516"/>
      <c r="BH53" s="516"/>
      <c r="BI53" s="516"/>
      <c r="BJ53" s="516"/>
    </row>
    <row r="54" spans="1:74" s="465" customFormat="1" ht="12" customHeight="1" x14ac:dyDescent="0.2">
      <c r="A54" s="466"/>
      <c r="B54" s="762" t="s">
        <v>1108</v>
      </c>
      <c r="C54" s="768"/>
      <c r="D54" s="768"/>
      <c r="E54" s="768"/>
      <c r="F54" s="768"/>
      <c r="G54" s="768"/>
      <c r="H54" s="768"/>
      <c r="I54" s="768"/>
      <c r="J54" s="768"/>
      <c r="K54" s="768"/>
      <c r="L54" s="768"/>
      <c r="M54" s="768"/>
      <c r="N54" s="768"/>
      <c r="O54" s="768"/>
      <c r="P54" s="768"/>
      <c r="Q54" s="764"/>
      <c r="AY54" s="516"/>
      <c r="AZ54" s="516"/>
      <c r="BA54" s="516"/>
      <c r="BB54" s="516"/>
      <c r="BC54" s="516"/>
      <c r="BD54" s="516"/>
      <c r="BE54" s="516"/>
      <c r="BF54" s="702"/>
      <c r="BG54" s="516"/>
      <c r="BH54" s="516"/>
      <c r="BI54" s="516"/>
      <c r="BJ54" s="516"/>
    </row>
    <row r="55" spans="1:74" s="465" customFormat="1" ht="12" customHeight="1" x14ac:dyDescent="0.2">
      <c r="A55" s="466"/>
      <c r="B55" s="806" t="s">
        <v>1109</v>
      </c>
      <c r="C55" s="764"/>
      <c r="D55" s="764"/>
      <c r="E55" s="764"/>
      <c r="F55" s="764"/>
      <c r="G55" s="764"/>
      <c r="H55" s="764"/>
      <c r="I55" s="764"/>
      <c r="J55" s="764"/>
      <c r="K55" s="764"/>
      <c r="L55" s="764"/>
      <c r="M55" s="764"/>
      <c r="N55" s="764"/>
      <c r="O55" s="764"/>
      <c r="P55" s="764"/>
      <c r="Q55" s="764"/>
      <c r="AY55" s="516"/>
      <c r="AZ55" s="516"/>
      <c r="BA55" s="516"/>
      <c r="BB55" s="516"/>
      <c r="BC55" s="516"/>
      <c r="BD55" s="516"/>
      <c r="BE55" s="516"/>
      <c r="BF55" s="702"/>
      <c r="BG55" s="516"/>
      <c r="BH55" s="516"/>
      <c r="BI55" s="516"/>
      <c r="BJ55" s="516"/>
    </row>
    <row r="56" spans="1:74" s="465" customFormat="1" ht="22.35" customHeight="1" x14ac:dyDescent="0.2">
      <c r="A56" s="466"/>
      <c r="B56" s="767" t="s">
        <v>1116</v>
      </c>
      <c r="C56" s="768"/>
      <c r="D56" s="768"/>
      <c r="E56" s="768"/>
      <c r="F56" s="768"/>
      <c r="G56" s="768"/>
      <c r="H56" s="768"/>
      <c r="I56" s="768"/>
      <c r="J56" s="768"/>
      <c r="K56" s="768"/>
      <c r="L56" s="768"/>
      <c r="M56" s="768"/>
      <c r="N56" s="768"/>
      <c r="O56" s="768"/>
      <c r="P56" s="768"/>
      <c r="Q56" s="764"/>
      <c r="AY56" s="516"/>
      <c r="AZ56" s="516"/>
      <c r="BA56" s="516"/>
      <c r="BB56" s="516"/>
      <c r="BC56" s="516"/>
      <c r="BD56" s="516"/>
      <c r="BE56" s="516"/>
      <c r="BF56" s="702"/>
      <c r="BG56" s="516"/>
      <c r="BH56" s="516"/>
      <c r="BI56" s="516"/>
      <c r="BJ56" s="516"/>
    </row>
    <row r="57" spans="1:74" s="465" customFormat="1" ht="12" customHeight="1" x14ac:dyDescent="0.2">
      <c r="A57" s="466"/>
      <c r="B57" s="762" t="s">
        <v>1073</v>
      </c>
      <c r="C57" s="763"/>
      <c r="D57" s="763"/>
      <c r="E57" s="763"/>
      <c r="F57" s="763"/>
      <c r="G57" s="763"/>
      <c r="H57" s="763"/>
      <c r="I57" s="763"/>
      <c r="J57" s="763"/>
      <c r="K57" s="763"/>
      <c r="L57" s="763"/>
      <c r="M57" s="763"/>
      <c r="N57" s="763"/>
      <c r="O57" s="763"/>
      <c r="P57" s="763"/>
      <c r="Q57" s="764"/>
      <c r="AY57" s="516"/>
      <c r="AZ57" s="516"/>
      <c r="BA57" s="516"/>
      <c r="BB57" s="516"/>
      <c r="BC57" s="516"/>
      <c r="BD57" s="516"/>
      <c r="BE57" s="516"/>
      <c r="BF57" s="702"/>
      <c r="BG57" s="516"/>
      <c r="BH57" s="516"/>
      <c r="BI57" s="516"/>
      <c r="BJ57" s="516"/>
    </row>
    <row r="58" spans="1:74" s="461" customFormat="1" ht="12" customHeight="1" x14ac:dyDescent="0.2">
      <c r="A58" s="436"/>
      <c r="B58" s="784" t="s">
        <v>1184</v>
      </c>
      <c r="C58" s="764"/>
      <c r="D58" s="764"/>
      <c r="E58" s="764"/>
      <c r="F58" s="764"/>
      <c r="G58" s="764"/>
      <c r="H58" s="764"/>
      <c r="I58" s="764"/>
      <c r="J58" s="764"/>
      <c r="K58" s="764"/>
      <c r="L58" s="764"/>
      <c r="M58" s="764"/>
      <c r="N58" s="764"/>
      <c r="O58" s="764"/>
      <c r="P58" s="764"/>
      <c r="Q58" s="764"/>
      <c r="AY58" s="514"/>
      <c r="AZ58" s="514"/>
      <c r="BA58" s="514"/>
      <c r="BB58" s="514"/>
      <c r="BC58" s="514"/>
      <c r="BD58" s="514"/>
      <c r="BE58" s="514"/>
      <c r="BF58" s="695"/>
      <c r="BG58" s="514"/>
      <c r="BH58" s="514"/>
      <c r="BI58" s="514"/>
      <c r="BJ58" s="514"/>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367"/>
      <c r="BE59" s="367"/>
      <c r="BF59" s="703"/>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367"/>
      <c r="BE60" s="367"/>
      <c r="BF60" s="703"/>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367"/>
      <c r="BE61" s="367"/>
      <c r="BF61" s="703"/>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367"/>
      <c r="BE62" s="367"/>
      <c r="BF62" s="703"/>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367"/>
      <c r="BE63" s="367"/>
      <c r="BF63" s="703"/>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367"/>
      <c r="BE64" s="367"/>
      <c r="BF64" s="703"/>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367"/>
      <c r="BE65" s="367"/>
      <c r="BF65" s="703"/>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367"/>
      <c r="BE66" s="367"/>
      <c r="BF66" s="703"/>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367"/>
      <c r="BE67" s="367"/>
      <c r="BF67" s="703"/>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367"/>
      <c r="BE69" s="367"/>
      <c r="BF69" s="703"/>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367"/>
      <c r="BE70" s="367"/>
      <c r="BF70" s="703"/>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367"/>
      <c r="BE71" s="367"/>
      <c r="BF71" s="703"/>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367"/>
      <c r="BE72" s="367"/>
      <c r="BF72" s="703"/>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367"/>
      <c r="BE73" s="367"/>
      <c r="BF73" s="703"/>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367"/>
      <c r="BE74" s="367"/>
      <c r="BF74" s="703"/>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367"/>
      <c r="BE75" s="367"/>
      <c r="BF75" s="703"/>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367"/>
      <c r="BE76" s="367"/>
      <c r="BF76" s="703"/>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367"/>
      <c r="BE77" s="367"/>
      <c r="BF77" s="703"/>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369"/>
      <c r="BE80" s="369"/>
      <c r="BF80" s="704"/>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370"/>
      <c r="BE90" s="370"/>
      <c r="BF90" s="705"/>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370"/>
      <c r="BE91" s="370"/>
      <c r="BF91" s="705"/>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370"/>
      <c r="BE92" s="370"/>
      <c r="BF92" s="705"/>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370"/>
      <c r="BE93" s="370"/>
      <c r="BF93" s="705"/>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370"/>
      <c r="BE94" s="370"/>
      <c r="BF94" s="705"/>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370"/>
      <c r="BE95" s="370"/>
      <c r="BF95" s="705"/>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370"/>
      <c r="BE96" s="370"/>
      <c r="BF96" s="705"/>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370"/>
      <c r="BE97" s="370"/>
      <c r="BF97" s="705"/>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370"/>
      <c r="BE98" s="370"/>
      <c r="BF98" s="705"/>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371"/>
      <c r="BE100" s="371"/>
      <c r="BF100" s="706"/>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Y5" activePane="bottomRight" state="frozen"/>
      <selection pane="topRight" activeCell="C1" sqref="C1"/>
      <selection pane="bottomLeft" activeCell="A5" sqref="A5"/>
      <selection pane="bottomRight" activeCell="AZ62" sqref="AZ62"/>
    </sheetView>
  </sheetViews>
  <sheetFormatPr defaultColWidth="11" defaultRowHeight="11.25" x14ac:dyDescent="0.2"/>
  <cols>
    <col min="1" max="1" width="10.5703125" style="549" customWidth="1"/>
    <col min="2" max="2" width="24.42578125" style="549" customWidth="1"/>
    <col min="3" max="57" width="6.5703125" style="549" customWidth="1"/>
    <col min="58" max="58" width="6.5703125" style="716" customWidth="1"/>
    <col min="59" max="74" width="6.5703125" style="549" customWidth="1"/>
    <col min="75" max="238" width="11" style="549"/>
    <col min="239" max="239" width="1.5703125" style="549" customWidth="1"/>
    <col min="240" max="16384" width="11" style="549"/>
  </cols>
  <sheetData>
    <row r="1" spans="1:74" ht="12.75" customHeight="1" x14ac:dyDescent="0.2">
      <c r="A1" s="770" t="s">
        <v>1021</v>
      </c>
      <c r="B1" s="547" t="s">
        <v>497</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2">
      <c r="A2" s="771"/>
      <c r="B2" s="542" t="str">
        <f>"U.S. Energy Information Administration  |  Short-Term Energy Outlook  - "&amp;Dates!D1</f>
        <v>U.S. Energy Information Administration  |  Short-Term Energy Outlook  - July 2016</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51"/>
      <c r="B3" s="552"/>
      <c r="C3" s="779">
        <f>Dates!D3</f>
        <v>2012</v>
      </c>
      <c r="D3" s="780"/>
      <c r="E3" s="780"/>
      <c r="F3" s="780"/>
      <c r="G3" s="780"/>
      <c r="H3" s="780"/>
      <c r="I3" s="780"/>
      <c r="J3" s="780"/>
      <c r="K3" s="780"/>
      <c r="L3" s="780"/>
      <c r="M3" s="780"/>
      <c r="N3" s="823"/>
      <c r="O3" s="779">
        <f>C3+1</f>
        <v>2013</v>
      </c>
      <c r="P3" s="780"/>
      <c r="Q3" s="780"/>
      <c r="R3" s="780"/>
      <c r="S3" s="780"/>
      <c r="T3" s="780"/>
      <c r="U3" s="780"/>
      <c r="V3" s="780"/>
      <c r="W3" s="780"/>
      <c r="X3" s="780"/>
      <c r="Y3" s="780"/>
      <c r="Z3" s="823"/>
      <c r="AA3" s="779">
        <f>O3+1</f>
        <v>2014</v>
      </c>
      <c r="AB3" s="780"/>
      <c r="AC3" s="780"/>
      <c r="AD3" s="780"/>
      <c r="AE3" s="780"/>
      <c r="AF3" s="780"/>
      <c r="AG3" s="780"/>
      <c r="AH3" s="780"/>
      <c r="AI3" s="780"/>
      <c r="AJ3" s="780"/>
      <c r="AK3" s="780"/>
      <c r="AL3" s="823"/>
      <c r="AM3" s="779">
        <f>AA3+1</f>
        <v>2015</v>
      </c>
      <c r="AN3" s="780"/>
      <c r="AO3" s="780"/>
      <c r="AP3" s="780"/>
      <c r="AQ3" s="780"/>
      <c r="AR3" s="780"/>
      <c r="AS3" s="780"/>
      <c r="AT3" s="780"/>
      <c r="AU3" s="780"/>
      <c r="AV3" s="780"/>
      <c r="AW3" s="780"/>
      <c r="AX3" s="823"/>
      <c r="AY3" s="779">
        <f>AM3+1</f>
        <v>2016</v>
      </c>
      <c r="AZ3" s="780"/>
      <c r="BA3" s="780"/>
      <c r="BB3" s="780"/>
      <c r="BC3" s="780"/>
      <c r="BD3" s="780"/>
      <c r="BE3" s="780"/>
      <c r="BF3" s="780"/>
      <c r="BG3" s="780"/>
      <c r="BH3" s="780"/>
      <c r="BI3" s="780"/>
      <c r="BJ3" s="823"/>
      <c r="BK3" s="779">
        <f>AY3+1</f>
        <v>2017</v>
      </c>
      <c r="BL3" s="780"/>
      <c r="BM3" s="780"/>
      <c r="BN3" s="780"/>
      <c r="BO3" s="780"/>
      <c r="BP3" s="780"/>
      <c r="BQ3" s="780"/>
      <c r="BR3" s="780"/>
      <c r="BS3" s="780"/>
      <c r="BT3" s="780"/>
      <c r="BU3" s="780"/>
      <c r="BV3" s="823"/>
    </row>
    <row r="4" spans="1:74" ht="12.75" customHeight="1" x14ac:dyDescent="0.2">
      <c r="A4" s="551"/>
      <c r="B4" s="553"/>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551"/>
      <c r="B5" s="129" t="s">
        <v>367</v>
      </c>
      <c r="C5" s="554"/>
      <c r="D5" s="555"/>
      <c r="E5" s="555"/>
      <c r="F5" s="555"/>
      <c r="G5" s="555"/>
      <c r="H5" s="555"/>
      <c r="I5" s="555"/>
      <c r="J5" s="555"/>
      <c r="K5" s="555"/>
      <c r="L5" s="555"/>
      <c r="M5" s="555"/>
      <c r="N5" s="556"/>
      <c r="O5" s="554"/>
      <c r="P5" s="555"/>
      <c r="Q5" s="555"/>
      <c r="R5" s="555"/>
      <c r="S5" s="555"/>
      <c r="T5" s="555"/>
      <c r="U5" s="555"/>
      <c r="V5" s="555"/>
      <c r="W5" s="555"/>
      <c r="X5" s="555"/>
      <c r="Y5" s="555"/>
      <c r="Z5" s="556"/>
      <c r="AA5" s="554"/>
      <c r="AB5" s="555"/>
      <c r="AC5" s="555"/>
      <c r="AD5" s="555"/>
      <c r="AE5" s="555"/>
      <c r="AF5" s="555"/>
      <c r="AG5" s="555"/>
      <c r="AH5" s="555"/>
      <c r="AI5" s="555"/>
      <c r="AJ5" s="555"/>
      <c r="AK5" s="555"/>
      <c r="AL5" s="556"/>
      <c r="AM5" s="554"/>
      <c r="AN5" s="555"/>
      <c r="AO5" s="555"/>
      <c r="AP5" s="555"/>
      <c r="AQ5" s="555"/>
      <c r="AR5" s="555"/>
      <c r="AS5" s="555"/>
      <c r="AT5" s="555"/>
      <c r="AU5" s="555"/>
      <c r="AV5" s="555"/>
      <c r="AW5" s="555"/>
      <c r="AX5" s="556"/>
      <c r="AY5" s="554"/>
      <c r="AZ5" s="555"/>
      <c r="BA5" s="555"/>
      <c r="BB5" s="555"/>
      <c r="BC5" s="555"/>
      <c r="BD5" s="555"/>
      <c r="BE5" s="555"/>
      <c r="BF5" s="555"/>
      <c r="BG5" s="555"/>
      <c r="BH5" s="555"/>
      <c r="BI5" s="555"/>
      <c r="BJ5" s="556"/>
      <c r="BK5" s="554"/>
      <c r="BL5" s="555"/>
      <c r="BM5" s="555"/>
      <c r="BN5" s="555"/>
      <c r="BO5" s="555"/>
      <c r="BP5" s="555"/>
      <c r="BQ5" s="555"/>
      <c r="BR5" s="555"/>
      <c r="BS5" s="555"/>
      <c r="BT5" s="555"/>
      <c r="BU5" s="555"/>
      <c r="BV5" s="556"/>
    </row>
    <row r="6" spans="1:74" ht="11.1" customHeight="1" x14ac:dyDescent="0.2">
      <c r="A6" s="557" t="s">
        <v>385</v>
      </c>
      <c r="B6" s="558" t="s">
        <v>91</v>
      </c>
      <c r="C6" s="275">
        <v>4164.2254605999997</v>
      </c>
      <c r="D6" s="275">
        <v>3926.6222886</v>
      </c>
      <c r="E6" s="275">
        <v>3404.0498787000001</v>
      </c>
      <c r="F6" s="275">
        <v>3209.51467</v>
      </c>
      <c r="G6" s="275">
        <v>3741.3756800000001</v>
      </c>
      <c r="H6" s="275">
        <v>4375.3678503000001</v>
      </c>
      <c r="I6" s="275">
        <v>5175.8149034999997</v>
      </c>
      <c r="J6" s="275">
        <v>4909.0662774000002</v>
      </c>
      <c r="K6" s="275">
        <v>4186.2869190000001</v>
      </c>
      <c r="L6" s="275">
        <v>3903.204459</v>
      </c>
      <c r="M6" s="275">
        <v>4290.9021726999999</v>
      </c>
      <c r="N6" s="275">
        <v>4325.1260334999997</v>
      </c>
      <c r="O6" s="275">
        <v>4454.9942112999997</v>
      </c>
      <c r="P6" s="275">
        <v>4412.3858679000004</v>
      </c>
      <c r="Q6" s="275">
        <v>4213.9858013000003</v>
      </c>
      <c r="R6" s="275">
        <v>3727.8227336999998</v>
      </c>
      <c r="S6" s="275">
        <v>3855.2419218999999</v>
      </c>
      <c r="T6" s="275">
        <v>4609.4405150000002</v>
      </c>
      <c r="U6" s="275">
        <v>4931.1887832000002</v>
      </c>
      <c r="V6" s="275">
        <v>4820.1952381000001</v>
      </c>
      <c r="W6" s="275">
        <v>4437.0145583000003</v>
      </c>
      <c r="X6" s="275">
        <v>3903.1094306</v>
      </c>
      <c r="Y6" s="275">
        <v>4031.3243077000002</v>
      </c>
      <c r="Z6" s="275">
        <v>4576.1182206000003</v>
      </c>
      <c r="AA6" s="275">
        <v>5067.6570326000001</v>
      </c>
      <c r="AB6" s="275">
        <v>5117.6602479000003</v>
      </c>
      <c r="AC6" s="275">
        <v>4401.3742184000002</v>
      </c>
      <c r="AD6" s="275">
        <v>3642.6863712999998</v>
      </c>
      <c r="AE6" s="275">
        <v>3831.8000035</v>
      </c>
      <c r="AF6" s="275">
        <v>4585.8973660000001</v>
      </c>
      <c r="AG6" s="275">
        <v>4826.6792603000004</v>
      </c>
      <c r="AH6" s="275">
        <v>4788.7620270999996</v>
      </c>
      <c r="AI6" s="275">
        <v>4203.6794687000001</v>
      </c>
      <c r="AJ6" s="275">
        <v>3590.1921639000002</v>
      </c>
      <c r="AK6" s="275">
        <v>3970.9146286999999</v>
      </c>
      <c r="AL6" s="275">
        <v>4020.0037323000001</v>
      </c>
      <c r="AM6" s="275">
        <v>4274.1130939000004</v>
      </c>
      <c r="AN6" s="275">
        <v>4541.1514295999996</v>
      </c>
      <c r="AO6" s="275">
        <v>3501.2067376999998</v>
      </c>
      <c r="AP6" s="275">
        <v>2955.1131449999998</v>
      </c>
      <c r="AQ6" s="275">
        <v>3380.4853548000001</v>
      </c>
      <c r="AR6" s="275">
        <v>4204.0566959999996</v>
      </c>
      <c r="AS6" s="275">
        <v>4503.1609793999996</v>
      </c>
      <c r="AT6" s="275">
        <v>4364.03665</v>
      </c>
      <c r="AU6" s="275">
        <v>3949.5074989999998</v>
      </c>
      <c r="AV6" s="275">
        <v>3142.9212689999999</v>
      </c>
      <c r="AW6" s="275">
        <v>2928.3974687</v>
      </c>
      <c r="AX6" s="275">
        <v>2891.9084167999999</v>
      </c>
      <c r="AY6" s="275">
        <v>3669.3826187</v>
      </c>
      <c r="AZ6" s="275">
        <v>3203.4380445000002</v>
      </c>
      <c r="BA6" s="275">
        <v>2332.6695985000001</v>
      </c>
      <c r="BB6" s="275">
        <v>2407.4576367999998</v>
      </c>
      <c r="BC6" s="275">
        <v>2578.34</v>
      </c>
      <c r="BD6" s="275">
        <v>3823.4140000000002</v>
      </c>
      <c r="BE6" s="338">
        <v>4317.9960000000001</v>
      </c>
      <c r="BF6" s="338">
        <v>4330.7650000000003</v>
      </c>
      <c r="BG6" s="338">
        <v>3716.8009999999999</v>
      </c>
      <c r="BH6" s="338">
        <v>3205.2260000000001</v>
      </c>
      <c r="BI6" s="338">
        <v>3157.4839999999999</v>
      </c>
      <c r="BJ6" s="338">
        <v>3665.9859999999999</v>
      </c>
      <c r="BK6" s="338">
        <v>3919.797</v>
      </c>
      <c r="BL6" s="338">
        <v>3728.777</v>
      </c>
      <c r="BM6" s="338">
        <v>3146.576</v>
      </c>
      <c r="BN6" s="338">
        <v>2883.0859999999998</v>
      </c>
      <c r="BO6" s="338">
        <v>2916.56</v>
      </c>
      <c r="BP6" s="338">
        <v>3586.0509999999999</v>
      </c>
      <c r="BQ6" s="338">
        <v>4120.4189999999999</v>
      </c>
      <c r="BR6" s="338">
        <v>4139.7330000000002</v>
      </c>
      <c r="BS6" s="338">
        <v>3631.8150000000001</v>
      </c>
      <c r="BT6" s="338">
        <v>3190.2730000000001</v>
      </c>
      <c r="BU6" s="338">
        <v>3162.4830000000002</v>
      </c>
      <c r="BV6" s="338">
        <v>3699.9070000000002</v>
      </c>
    </row>
    <row r="7" spans="1:74" ht="11.1" customHeight="1" x14ac:dyDescent="0.2">
      <c r="A7" s="557" t="s">
        <v>386</v>
      </c>
      <c r="B7" s="558" t="s">
        <v>92</v>
      </c>
      <c r="C7" s="275">
        <v>2927.7704152000001</v>
      </c>
      <c r="D7" s="275">
        <v>3124.4752223999999</v>
      </c>
      <c r="E7" s="275">
        <v>2975.8274938999998</v>
      </c>
      <c r="F7" s="275">
        <v>3160.95318</v>
      </c>
      <c r="G7" s="275">
        <v>3462.9616538999999</v>
      </c>
      <c r="H7" s="275">
        <v>3853.2500762999998</v>
      </c>
      <c r="I7" s="275">
        <v>4479.4467426000001</v>
      </c>
      <c r="J7" s="275">
        <v>4249.5439819000003</v>
      </c>
      <c r="K7" s="275">
        <v>3600.4099916999999</v>
      </c>
      <c r="L7" s="275">
        <v>2958.8828945</v>
      </c>
      <c r="M7" s="275">
        <v>2672.315337</v>
      </c>
      <c r="N7" s="275">
        <v>2709.3256931999999</v>
      </c>
      <c r="O7" s="275">
        <v>2856.7435215999999</v>
      </c>
      <c r="P7" s="275">
        <v>2867.2526050000001</v>
      </c>
      <c r="Q7" s="275">
        <v>2733.0728439</v>
      </c>
      <c r="R7" s="275">
        <v>2601.2143633000001</v>
      </c>
      <c r="S7" s="275">
        <v>2703.72874</v>
      </c>
      <c r="T7" s="275">
        <v>3320.5021123000001</v>
      </c>
      <c r="U7" s="275">
        <v>3895.8380603000001</v>
      </c>
      <c r="V7" s="275">
        <v>3908.2708425999999</v>
      </c>
      <c r="W7" s="275">
        <v>3402.1077467</v>
      </c>
      <c r="X7" s="275">
        <v>2857.6580838999998</v>
      </c>
      <c r="Y7" s="275">
        <v>2809.5594652999998</v>
      </c>
      <c r="Z7" s="275">
        <v>2997.9448526000001</v>
      </c>
      <c r="AA7" s="275">
        <v>2937.4494665000002</v>
      </c>
      <c r="AB7" s="275">
        <v>2712.2254839000002</v>
      </c>
      <c r="AC7" s="275">
        <v>2520.997339</v>
      </c>
      <c r="AD7" s="275">
        <v>2559.3959503000001</v>
      </c>
      <c r="AE7" s="275">
        <v>2874.8282465000002</v>
      </c>
      <c r="AF7" s="275">
        <v>3282.2535573</v>
      </c>
      <c r="AG7" s="275">
        <v>3712.2989868</v>
      </c>
      <c r="AH7" s="275">
        <v>3946.7232887</v>
      </c>
      <c r="AI7" s="275">
        <v>3552.7194880000002</v>
      </c>
      <c r="AJ7" s="275">
        <v>3151.0649939</v>
      </c>
      <c r="AK7" s="275">
        <v>2811.7837436999998</v>
      </c>
      <c r="AL7" s="275">
        <v>2936.7038545</v>
      </c>
      <c r="AM7" s="275">
        <v>3284.2165294000001</v>
      </c>
      <c r="AN7" s="275">
        <v>3262.7593757</v>
      </c>
      <c r="AO7" s="275">
        <v>3197.7438258000002</v>
      </c>
      <c r="AP7" s="275">
        <v>3099.2914436999999</v>
      </c>
      <c r="AQ7" s="275">
        <v>3287.7141900000001</v>
      </c>
      <c r="AR7" s="275">
        <v>4051.5424343</v>
      </c>
      <c r="AS7" s="275">
        <v>4560.1768265000001</v>
      </c>
      <c r="AT7" s="275">
        <v>4499.7765970999999</v>
      </c>
      <c r="AU7" s="275">
        <v>4107.6504260000002</v>
      </c>
      <c r="AV7" s="275">
        <v>3549.2073555000002</v>
      </c>
      <c r="AW7" s="275">
        <v>3418.8726836999999</v>
      </c>
      <c r="AX7" s="275">
        <v>3536.9695867999999</v>
      </c>
      <c r="AY7" s="275">
        <v>3547.7289497000002</v>
      </c>
      <c r="AZ7" s="275">
        <v>3392.0107579</v>
      </c>
      <c r="BA7" s="275">
        <v>3337.9743698000002</v>
      </c>
      <c r="BB7" s="275">
        <v>3334.3919443999998</v>
      </c>
      <c r="BC7" s="275">
        <v>3566.6460000000002</v>
      </c>
      <c r="BD7" s="275">
        <v>4373.7650000000003</v>
      </c>
      <c r="BE7" s="338">
        <v>4811.6719999999996</v>
      </c>
      <c r="BF7" s="338">
        <v>4800.366</v>
      </c>
      <c r="BG7" s="338">
        <v>4116.616</v>
      </c>
      <c r="BH7" s="338">
        <v>3486.9679999999998</v>
      </c>
      <c r="BI7" s="338">
        <v>3409.5859999999998</v>
      </c>
      <c r="BJ7" s="338">
        <v>3623.32</v>
      </c>
      <c r="BK7" s="338">
        <v>3446.8290000000002</v>
      </c>
      <c r="BL7" s="338">
        <v>3444.6849999999999</v>
      </c>
      <c r="BM7" s="338">
        <v>3300.5740000000001</v>
      </c>
      <c r="BN7" s="338">
        <v>3219.2959999999998</v>
      </c>
      <c r="BO7" s="338">
        <v>3535.5929999999998</v>
      </c>
      <c r="BP7" s="338">
        <v>4153.1270000000004</v>
      </c>
      <c r="BQ7" s="338">
        <v>4759.683</v>
      </c>
      <c r="BR7" s="338">
        <v>4761.3770000000004</v>
      </c>
      <c r="BS7" s="338">
        <v>4051.7060000000001</v>
      </c>
      <c r="BT7" s="338">
        <v>3468.2660000000001</v>
      </c>
      <c r="BU7" s="338">
        <v>3352.5529999999999</v>
      </c>
      <c r="BV7" s="338">
        <v>3580.348</v>
      </c>
    </row>
    <row r="8" spans="1:74" ht="11.1" customHeight="1" x14ac:dyDescent="0.2">
      <c r="A8" s="559" t="s">
        <v>388</v>
      </c>
      <c r="B8" s="560" t="s">
        <v>389</v>
      </c>
      <c r="C8" s="275">
        <v>79.908290644999994</v>
      </c>
      <c r="D8" s="275">
        <v>65.577387931000004</v>
      </c>
      <c r="E8" s="275">
        <v>49.721064515999998</v>
      </c>
      <c r="F8" s="275">
        <v>50.107742332999997</v>
      </c>
      <c r="G8" s="275">
        <v>55.800485160999997</v>
      </c>
      <c r="H8" s="275">
        <v>68.923197999999999</v>
      </c>
      <c r="I8" s="275">
        <v>75.474115806</v>
      </c>
      <c r="J8" s="275">
        <v>68.321973548000003</v>
      </c>
      <c r="K8" s="275">
        <v>62.006527667</v>
      </c>
      <c r="L8" s="275">
        <v>58.229765483999998</v>
      </c>
      <c r="M8" s="275">
        <v>60.328678332999999</v>
      </c>
      <c r="N8" s="275">
        <v>65.666862902999995</v>
      </c>
      <c r="O8" s="275">
        <v>89.507053870999997</v>
      </c>
      <c r="P8" s="275">
        <v>71.324452500000007</v>
      </c>
      <c r="Q8" s="275">
        <v>64.420501612999999</v>
      </c>
      <c r="R8" s="275">
        <v>62.848716000000003</v>
      </c>
      <c r="S8" s="275">
        <v>77.793114516000003</v>
      </c>
      <c r="T8" s="275">
        <v>78.068951333000001</v>
      </c>
      <c r="U8" s="275">
        <v>90.719520645000003</v>
      </c>
      <c r="V8" s="275">
        <v>78.983810645000005</v>
      </c>
      <c r="W8" s="275">
        <v>72.872685666999999</v>
      </c>
      <c r="X8" s="275">
        <v>65.110788386999999</v>
      </c>
      <c r="Y8" s="275">
        <v>61.324438999999998</v>
      </c>
      <c r="Z8" s="275">
        <v>79.074935483999994</v>
      </c>
      <c r="AA8" s="275">
        <v>228.11466451999999</v>
      </c>
      <c r="AB8" s="275">
        <v>98.671567143000004</v>
      </c>
      <c r="AC8" s="275">
        <v>102.83503</v>
      </c>
      <c r="AD8" s="275">
        <v>58.439846332999998</v>
      </c>
      <c r="AE8" s="275">
        <v>65.934124194000006</v>
      </c>
      <c r="AF8" s="275">
        <v>67.353088999999997</v>
      </c>
      <c r="AG8" s="275">
        <v>65.875549676999995</v>
      </c>
      <c r="AH8" s="275">
        <v>66.138972902999996</v>
      </c>
      <c r="AI8" s="275">
        <v>64.948837333</v>
      </c>
      <c r="AJ8" s="275">
        <v>48.959015805999996</v>
      </c>
      <c r="AK8" s="275">
        <v>57.934908333000003</v>
      </c>
      <c r="AL8" s="275">
        <v>67.585959677000005</v>
      </c>
      <c r="AM8" s="275">
        <v>95.812831613</v>
      </c>
      <c r="AN8" s="275">
        <v>226.486785</v>
      </c>
      <c r="AO8" s="275">
        <v>58.269842580999999</v>
      </c>
      <c r="AP8" s="275">
        <v>57.245547000000002</v>
      </c>
      <c r="AQ8" s="275">
        <v>62.594804838999998</v>
      </c>
      <c r="AR8" s="275">
        <v>61.611414666999998</v>
      </c>
      <c r="AS8" s="275">
        <v>75.727489031999994</v>
      </c>
      <c r="AT8" s="275">
        <v>70.347112902999996</v>
      </c>
      <c r="AU8" s="275">
        <v>68.672204667000003</v>
      </c>
      <c r="AV8" s="275">
        <v>57.820689031999997</v>
      </c>
      <c r="AW8" s="275">
        <v>57.042320666999998</v>
      </c>
      <c r="AX8" s="275">
        <v>55.693350000000002</v>
      </c>
      <c r="AY8" s="275">
        <v>75.460741935000001</v>
      </c>
      <c r="AZ8" s="275">
        <v>74.007776207000006</v>
      </c>
      <c r="BA8" s="275">
        <v>57.203808064999997</v>
      </c>
      <c r="BB8" s="275">
        <v>61.558930099999998</v>
      </c>
      <c r="BC8" s="275">
        <v>66.959479999999999</v>
      </c>
      <c r="BD8" s="275">
        <v>77.740679999999998</v>
      </c>
      <c r="BE8" s="338">
        <v>80.399730000000005</v>
      </c>
      <c r="BF8" s="338">
        <v>78.010490000000004</v>
      </c>
      <c r="BG8" s="338">
        <v>70.880780000000001</v>
      </c>
      <c r="BH8" s="338">
        <v>63.376649999999998</v>
      </c>
      <c r="BI8" s="338">
        <v>60.562759999999997</v>
      </c>
      <c r="BJ8" s="338">
        <v>74.043899999999994</v>
      </c>
      <c r="BK8" s="338">
        <v>91.704220000000007</v>
      </c>
      <c r="BL8" s="338">
        <v>77.961849999999998</v>
      </c>
      <c r="BM8" s="338">
        <v>70.579769999999996</v>
      </c>
      <c r="BN8" s="338">
        <v>64.409899999999993</v>
      </c>
      <c r="BO8" s="338">
        <v>68.772030000000001</v>
      </c>
      <c r="BP8" s="338">
        <v>73.324879999999993</v>
      </c>
      <c r="BQ8" s="338">
        <v>79.814189999999996</v>
      </c>
      <c r="BR8" s="338">
        <v>78.38</v>
      </c>
      <c r="BS8" s="338">
        <v>71.909099999999995</v>
      </c>
      <c r="BT8" s="338">
        <v>65.300070000000005</v>
      </c>
      <c r="BU8" s="338">
        <v>61.534210000000002</v>
      </c>
      <c r="BV8" s="338">
        <v>75.123350000000002</v>
      </c>
    </row>
    <row r="9" spans="1:74" ht="11.1" customHeight="1" x14ac:dyDescent="0.2">
      <c r="A9" s="559" t="s">
        <v>390</v>
      </c>
      <c r="B9" s="560" t="s">
        <v>93</v>
      </c>
      <c r="C9" s="275">
        <v>32.793513871000002</v>
      </c>
      <c r="D9" s="275">
        <v>36.008015862000001</v>
      </c>
      <c r="E9" s="275">
        <v>34.718434516000002</v>
      </c>
      <c r="F9" s="275">
        <v>35.240489332999999</v>
      </c>
      <c r="G9" s="275">
        <v>32.326955806000001</v>
      </c>
      <c r="H9" s="275">
        <v>32.413676332999998</v>
      </c>
      <c r="I9" s="275">
        <v>33.613751290000003</v>
      </c>
      <c r="J9" s="275">
        <v>33.869034839000001</v>
      </c>
      <c r="K9" s="275">
        <v>30.122342332999999</v>
      </c>
      <c r="L9" s="275">
        <v>28.869618386999999</v>
      </c>
      <c r="M9" s="275">
        <v>29.183161667</v>
      </c>
      <c r="N9" s="275">
        <v>31.052593225999999</v>
      </c>
      <c r="O9" s="275">
        <v>36.890184194</v>
      </c>
      <c r="P9" s="275">
        <v>34.579511070999999</v>
      </c>
      <c r="Q9" s="275">
        <v>34.517816129000003</v>
      </c>
      <c r="R9" s="275">
        <v>33.990859333000003</v>
      </c>
      <c r="S9" s="275">
        <v>35.094825161000003</v>
      </c>
      <c r="T9" s="275">
        <v>34.917702667</v>
      </c>
      <c r="U9" s="275">
        <v>37.040429676999999</v>
      </c>
      <c r="V9" s="275">
        <v>36.873102580999998</v>
      </c>
      <c r="W9" s="275">
        <v>36.220911000000001</v>
      </c>
      <c r="X9" s="275">
        <v>34.565077742</v>
      </c>
      <c r="Y9" s="275">
        <v>35.345748999999998</v>
      </c>
      <c r="Z9" s="275">
        <v>32.452520323000002</v>
      </c>
      <c r="AA9" s="275">
        <v>30.092340645</v>
      </c>
      <c r="AB9" s="275">
        <v>29.186982857</v>
      </c>
      <c r="AC9" s="275">
        <v>27.922579032000002</v>
      </c>
      <c r="AD9" s="275">
        <v>28.472912999999998</v>
      </c>
      <c r="AE9" s="275">
        <v>30.46443</v>
      </c>
      <c r="AF9" s="275">
        <v>32.289174666999997</v>
      </c>
      <c r="AG9" s="275">
        <v>34.472307419000003</v>
      </c>
      <c r="AH9" s="275">
        <v>36.617236128999998</v>
      </c>
      <c r="AI9" s="275">
        <v>37.545623667000001</v>
      </c>
      <c r="AJ9" s="275">
        <v>34.911545484000001</v>
      </c>
      <c r="AK9" s="275">
        <v>35.781815332999997</v>
      </c>
      <c r="AL9" s="275">
        <v>37.192565483999999</v>
      </c>
      <c r="AM9" s="275">
        <v>41.725522257999998</v>
      </c>
      <c r="AN9" s="275">
        <v>38.558753570999997</v>
      </c>
      <c r="AO9" s="275">
        <v>34.143243871000003</v>
      </c>
      <c r="AP9" s="275">
        <v>31.026</v>
      </c>
      <c r="AQ9" s="275">
        <v>32.781780644999998</v>
      </c>
      <c r="AR9" s="275">
        <v>36.883328667000001</v>
      </c>
      <c r="AS9" s="275">
        <v>41.092996452000001</v>
      </c>
      <c r="AT9" s="275">
        <v>39.221584194000002</v>
      </c>
      <c r="AU9" s="275">
        <v>40.389909666999998</v>
      </c>
      <c r="AV9" s="275">
        <v>27.337921935000001</v>
      </c>
      <c r="AW9" s="275">
        <v>28.275554</v>
      </c>
      <c r="AX9" s="275">
        <v>34.876554515999999</v>
      </c>
      <c r="AY9" s="275">
        <v>40.456959355000002</v>
      </c>
      <c r="AZ9" s="275">
        <v>39.274096552000003</v>
      </c>
      <c r="BA9" s="275">
        <v>39.922373354999998</v>
      </c>
      <c r="BB9" s="275">
        <v>38.201035066999999</v>
      </c>
      <c r="BC9" s="275">
        <v>34.694090000000003</v>
      </c>
      <c r="BD9" s="275">
        <v>39.642159999999997</v>
      </c>
      <c r="BE9" s="338">
        <v>43.55012</v>
      </c>
      <c r="BF9" s="338">
        <v>41.760240000000003</v>
      </c>
      <c r="BG9" s="338">
        <v>40.961759999999998</v>
      </c>
      <c r="BH9" s="338">
        <v>28.2484</v>
      </c>
      <c r="BI9" s="338">
        <v>29.07864</v>
      </c>
      <c r="BJ9" s="338">
        <v>37.059469999999997</v>
      </c>
      <c r="BK9" s="338">
        <v>41.484859999999998</v>
      </c>
      <c r="BL9" s="338">
        <v>41.094110000000001</v>
      </c>
      <c r="BM9" s="338">
        <v>42.236609999999999</v>
      </c>
      <c r="BN9" s="338">
        <v>39.501899999999999</v>
      </c>
      <c r="BO9" s="338">
        <v>36.171579999999999</v>
      </c>
      <c r="BP9" s="338">
        <v>39.282080000000001</v>
      </c>
      <c r="BQ9" s="338">
        <v>43.936360000000001</v>
      </c>
      <c r="BR9" s="338">
        <v>42.262540000000001</v>
      </c>
      <c r="BS9" s="338">
        <v>41.740859999999998</v>
      </c>
      <c r="BT9" s="338">
        <v>29.25196</v>
      </c>
      <c r="BU9" s="338">
        <v>29.937529999999999</v>
      </c>
      <c r="BV9" s="338">
        <v>38.275039999999997</v>
      </c>
    </row>
    <row r="10" spans="1:74" ht="11.1" customHeight="1" x14ac:dyDescent="0.2">
      <c r="A10" s="559" t="s">
        <v>391</v>
      </c>
      <c r="B10" s="560" t="s">
        <v>94</v>
      </c>
      <c r="C10" s="275">
        <v>2334.8769677</v>
      </c>
      <c r="D10" s="275">
        <v>2201.6214828000002</v>
      </c>
      <c r="E10" s="275">
        <v>1991.2455806</v>
      </c>
      <c r="F10" s="275">
        <v>1862.3643666999999</v>
      </c>
      <c r="G10" s="275">
        <v>2002.6272581000001</v>
      </c>
      <c r="H10" s="275">
        <v>2171.3361666999999</v>
      </c>
      <c r="I10" s="275">
        <v>2229.9783548</v>
      </c>
      <c r="J10" s="275">
        <v>2245.2293871000002</v>
      </c>
      <c r="K10" s="275">
        <v>2150.3627332999999</v>
      </c>
      <c r="L10" s="275">
        <v>1927.2005806</v>
      </c>
      <c r="M10" s="275">
        <v>1890.4252332999999</v>
      </c>
      <c r="N10" s="275">
        <v>2212.3764194</v>
      </c>
      <c r="O10" s="275">
        <v>2303.4134515999999</v>
      </c>
      <c r="P10" s="275">
        <v>2195.8351785999998</v>
      </c>
      <c r="Q10" s="275">
        <v>2030.5609354999999</v>
      </c>
      <c r="R10" s="275">
        <v>1892.2293999999999</v>
      </c>
      <c r="S10" s="275">
        <v>2027.3598387</v>
      </c>
      <c r="T10" s="275">
        <v>2214.3229999999999</v>
      </c>
      <c r="U10" s="275">
        <v>2275.4592902999998</v>
      </c>
      <c r="V10" s="275">
        <v>2301.4315806</v>
      </c>
      <c r="W10" s="275">
        <v>2193.2990332999998</v>
      </c>
      <c r="X10" s="275">
        <v>2038.1784838999999</v>
      </c>
      <c r="Y10" s="275">
        <v>2165.8485332999999</v>
      </c>
      <c r="Z10" s="275">
        <v>2299.7928387000002</v>
      </c>
      <c r="AA10" s="275">
        <v>2360.0841612999998</v>
      </c>
      <c r="AB10" s="275">
        <v>2237.1053571000002</v>
      </c>
      <c r="AC10" s="275">
        <v>2012.8090322999999</v>
      </c>
      <c r="AD10" s="275">
        <v>1879.4862667</v>
      </c>
      <c r="AE10" s="275">
        <v>2030.5622581</v>
      </c>
      <c r="AF10" s="275">
        <v>2271.2743999999998</v>
      </c>
      <c r="AG10" s="275">
        <v>2320.6492257999998</v>
      </c>
      <c r="AH10" s="275">
        <v>2294.4756774000002</v>
      </c>
      <c r="AI10" s="275">
        <v>2251.15</v>
      </c>
      <c r="AJ10" s="275">
        <v>2012.6125161</v>
      </c>
      <c r="AK10" s="275">
        <v>2171.3395</v>
      </c>
      <c r="AL10" s="275">
        <v>2366.5338065000001</v>
      </c>
      <c r="AM10" s="275">
        <v>2395.8056129000001</v>
      </c>
      <c r="AN10" s="275">
        <v>2266.5025000000001</v>
      </c>
      <c r="AO10" s="275">
        <v>2082.1548065000002</v>
      </c>
      <c r="AP10" s="275">
        <v>1991.9165</v>
      </c>
      <c r="AQ10" s="275">
        <v>2123.6323871</v>
      </c>
      <c r="AR10" s="275">
        <v>2284.8721667</v>
      </c>
      <c r="AS10" s="275">
        <v>2303.6185805999999</v>
      </c>
      <c r="AT10" s="275">
        <v>2335.9790968000002</v>
      </c>
      <c r="AU10" s="275">
        <v>2215.5457332999999</v>
      </c>
      <c r="AV10" s="275">
        <v>1953.9006773999999</v>
      </c>
      <c r="AW10" s="275">
        <v>2008.7980333</v>
      </c>
      <c r="AX10" s="275">
        <v>2246.2472257999998</v>
      </c>
      <c r="AY10" s="275">
        <v>2339.854871</v>
      </c>
      <c r="AZ10" s="275">
        <v>2263.3841723999999</v>
      </c>
      <c r="BA10" s="275">
        <v>2133.8352903</v>
      </c>
      <c r="BB10" s="275">
        <v>2078.8372666999999</v>
      </c>
      <c r="BC10" s="275">
        <v>2148.7449999999999</v>
      </c>
      <c r="BD10" s="275">
        <v>2250.16</v>
      </c>
      <c r="BE10" s="338">
        <v>2200.4839999999999</v>
      </c>
      <c r="BF10" s="338">
        <v>2228.3960000000002</v>
      </c>
      <c r="BG10" s="338">
        <v>2142.953</v>
      </c>
      <c r="BH10" s="338">
        <v>1936.3420000000001</v>
      </c>
      <c r="BI10" s="338">
        <v>2016.5640000000001</v>
      </c>
      <c r="BJ10" s="338">
        <v>2227.8420000000001</v>
      </c>
      <c r="BK10" s="338">
        <v>2359.8510000000001</v>
      </c>
      <c r="BL10" s="338">
        <v>2254.7190000000001</v>
      </c>
      <c r="BM10" s="338">
        <v>2045.7529999999999</v>
      </c>
      <c r="BN10" s="338">
        <v>1888.3869999999999</v>
      </c>
      <c r="BO10" s="338">
        <v>2007</v>
      </c>
      <c r="BP10" s="338">
        <v>2210.3719999999998</v>
      </c>
      <c r="BQ10" s="338">
        <v>2278.5940000000001</v>
      </c>
      <c r="BR10" s="338">
        <v>2281.7460000000001</v>
      </c>
      <c r="BS10" s="338">
        <v>2194.2579999999998</v>
      </c>
      <c r="BT10" s="338">
        <v>1982.701</v>
      </c>
      <c r="BU10" s="338">
        <v>2064.8429999999998</v>
      </c>
      <c r="BV10" s="338">
        <v>2281.529</v>
      </c>
    </row>
    <row r="11" spans="1:74" ht="11.1" customHeight="1" x14ac:dyDescent="0.2">
      <c r="A11" s="557" t="s">
        <v>1294</v>
      </c>
      <c r="B11" s="561" t="s">
        <v>394</v>
      </c>
      <c r="C11" s="275">
        <v>1387.5154399999999</v>
      </c>
      <c r="D11" s="275">
        <v>1285.4963399999999</v>
      </c>
      <c r="E11" s="275">
        <v>1487.3811865</v>
      </c>
      <c r="F11" s="275">
        <v>1495.2506192999999</v>
      </c>
      <c r="G11" s="275">
        <v>1533.5687247999999</v>
      </c>
      <c r="H11" s="275">
        <v>1504.2775807</v>
      </c>
      <c r="I11" s="275">
        <v>1361.8083119</v>
      </c>
      <c r="J11" s="275">
        <v>1237.5486561</v>
      </c>
      <c r="K11" s="275">
        <v>1100.1679773000001</v>
      </c>
      <c r="L11" s="275">
        <v>1152.4355852000001</v>
      </c>
      <c r="M11" s="275">
        <v>1231.6524047</v>
      </c>
      <c r="N11" s="275">
        <v>1431.7846516</v>
      </c>
      <c r="O11" s="275">
        <v>1495.0566471</v>
      </c>
      <c r="P11" s="275">
        <v>1455.3160736</v>
      </c>
      <c r="Q11" s="275">
        <v>1398.2111038999999</v>
      </c>
      <c r="R11" s="275">
        <v>1635.2650269999999</v>
      </c>
      <c r="S11" s="275">
        <v>1667.8822393999999</v>
      </c>
      <c r="T11" s="275">
        <v>1611.276615</v>
      </c>
      <c r="U11" s="275">
        <v>1478.9476135</v>
      </c>
      <c r="V11" s="275">
        <v>1258.5554658000001</v>
      </c>
      <c r="W11" s="275">
        <v>1198.4155527</v>
      </c>
      <c r="X11" s="275">
        <v>1234.0688665</v>
      </c>
      <c r="Y11" s="275">
        <v>1356.9099882999999</v>
      </c>
      <c r="Z11" s="275">
        <v>1379.1670971000001</v>
      </c>
      <c r="AA11" s="275">
        <v>1520.2262126000001</v>
      </c>
      <c r="AB11" s="275">
        <v>1371.3196614000001</v>
      </c>
      <c r="AC11" s="275">
        <v>1616.3808251999999</v>
      </c>
      <c r="AD11" s="275">
        <v>1730.5236757</v>
      </c>
      <c r="AE11" s="275">
        <v>1624.7157668</v>
      </c>
      <c r="AF11" s="275">
        <v>1673.6001616999999</v>
      </c>
      <c r="AG11" s="275">
        <v>1464.5672571</v>
      </c>
      <c r="AH11" s="275">
        <v>1252.5178510000001</v>
      </c>
      <c r="AI11" s="275">
        <v>1198.9227377</v>
      </c>
      <c r="AJ11" s="275">
        <v>1286.3761519</v>
      </c>
      <c r="AK11" s="275">
        <v>1514.413192</v>
      </c>
      <c r="AL11" s="275">
        <v>1450.0079089999999</v>
      </c>
      <c r="AM11" s="275">
        <v>1557.4186081</v>
      </c>
      <c r="AN11" s="275">
        <v>1633.1767500000001</v>
      </c>
      <c r="AO11" s="275">
        <v>1583.5595455</v>
      </c>
      <c r="AP11" s="275">
        <v>1644.282837</v>
      </c>
      <c r="AQ11" s="275">
        <v>1505.8026070999999</v>
      </c>
      <c r="AR11" s="275">
        <v>1433.6246157</v>
      </c>
      <c r="AS11" s="275">
        <v>1446.2915535</v>
      </c>
      <c r="AT11" s="275">
        <v>1371.1295689999999</v>
      </c>
      <c r="AU11" s="275">
        <v>1300.3966250000001</v>
      </c>
      <c r="AV11" s="275">
        <v>1342.5926841999999</v>
      </c>
      <c r="AW11" s="275">
        <v>1586.2915536999999</v>
      </c>
      <c r="AX11" s="275">
        <v>1672.5549054999999</v>
      </c>
      <c r="AY11" s="275">
        <v>1693.0730023000001</v>
      </c>
      <c r="AZ11" s="275">
        <v>1838.0838741</v>
      </c>
      <c r="BA11" s="275">
        <v>1877.5530782000001</v>
      </c>
      <c r="BB11" s="275">
        <v>1835.8249430999999</v>
      </c>
      <c r="BC11" s="275">
        <v>1830.8530000000001</v>
      </c>
      <c r="BD11" s="275">
        <v>1714.327</v>
      </c>
      <c r="BE11" s="338">
        <v>1618.7860000000001</v>
      </c>
      <c r="BF11" s="338">
        <v>1527.3810000000001</v>
      </c>
      <c r="BG11" s="338">
        <v>1383.2059999999999</v>
      </c>
      <c r="BH11" s="338">
        <v>1464.453</v>
      </c>
      <c r="BI11" s="338">
        <v>1580.845</v>
      </c>
      <c r="BJ11" s="338">
        <v>1589.162</v>
      </c>
      <c r="BK11" s="338">
        <v>1659.0630000000001</v>
      </c>
      <c r="BL11" s="338">
        <v>1620.2639999999999</v>
      </c>
      <c r="BM11" s="338">
        <v>1725.5219999999999</v>
      </c>
      <c r="BN11" s="338">
        <v>1822.7809999999999</v>
      </c>
      <c r="BO11" s="338">
        <v>1950.2190000000001</v>
      </c>
      <c r="BP11" s="338">
        <v>1993.721</v>
      </c>
      <c r="BQ11" s="338">
        <v>1840.8810000000001</v>
      </c>
      <c r="BR11" s="338">
        <v>1677.3889999999999</v>
      </c>
      <c r="BS11" s="338">
        <v>1486.9380000000001</v>
      </c>
      <c r="BT11" s="338">
        <v>1565.4780000000001</v>
      </c>
      <c r="BU11" s="338">
        <v>1685.204</v>
      </c>
      <c r="BV11" s="338">
        <v>1702.7819999999999</v>
      </c>
    </row>
    <row r="12" spans="1:74" ht="11.1" customHeight="1" x14ac:dyDescent="0.2">
      <c r="A12" s="557" t="s">
        <v>392</v>
      </c>
      <c r="B12" s="558" t="s">
        <v>454</v>
      </c>
      <c r="C12" s="275">
        <v>745.39291000000003</v>
      </c>
      <c r="D12" s="275">
        <v>699.42830517000004</v>
      </c>
      <c r="E12" s="275">
        <v>835.75923483999998</v>
      </c>
      <c r="F12" s="275">
        <v>876.47078266999995</v>
      </c>
      <c r="G12" s="275">
        <v>923.95208806000005</v>
      </c>
      <c r="H12" s="275">
        <v>888.62502167000002</v>
      </c>
      <c r="I12" s="275">
        <v>854.55741645000001</v>
      </c>
      <c r="J12" s="275">
        <v>743.03271839000001</v>
      </c>
      <c r="K12" s="275">
        <v>586.79099932999998</v>
      </c>
      <c r="L12" s="275">
        <v>532.27772226000002</v>
      </c>
      <c r="M12" s="275">
        <v>624.41171567000004</v>
      </c>
      <c r="N12" s="275">
        <v>741.40989645000002</v>
      </c>
      <c r="O12" s="275">
        <v>800.92023226000003</v>
      </c>
      <c r="P12" s="275">
        <v>729.23088356999995</v>
      </c>
      <c r="Q12" s="275">
        <v>662.39863097</v>
      </c>
      <c r="R12" s="275">
        <v>836.57014466999999</v>
      </c>
      <c r="S12" s="275">
        <v>917.74495677000004</v>
      </c>
      <c r="T12" s="275">
        <v>912.80220333</v>
      </c>
      <c r="U12" s="275">
        <v>879.17971225999997</v>
      </c>
      <c r="V12" s="275">
        <v>697.84887613000001</v>
      </c>
      <c r="W12" s="275">
        <v>565.37173067000003</v>
      </c>
      <c r="X12" s="275">
        <v>554.79334418999997</v>
      </c>
      <c r="Y12" s="275">
        <v>589.22778032999997</v>
      </c>
      <c r="Z12" s="275">
        <v>681.55802516000006</v>
      </c>
      <c r="AA12" s="275">
        <v>697.86432935000005</v>
      </c>
      <c r="AB12" s="275">
        <v>621.29030428999999</v>
      </c>
      <c r="AC12" s="275">
        <v>782.48802548000003</v>
      </c>
      <c r="AD12" s="275">
        <v>847.99687432999997</v>
      </c>
      <c r="AE12" s="275">
        <v>856.25434515999996</v>
      </c>
      <c r="AF12" s="275">
        <v>858.12924333000001</v>
      </c>
      <c r="AG12" s="275">
        <v>785.72264194000002</v>
      </c>
      <c r="AH12" s="275">
        <v>638.94342710000001</v>
      </c>
      <c r="AI12" s="275">
        <v>535.810878</v>
      </c>
      <c r="AJ12" s="275">
        <v>553.52296225999999</v>
      </c>
      <c r="AK12" s="275">
        <v>620.83074767000005</v>
      </c>
      <c r="AL12" s="275">
        <v>720.28348903000006</v>
      </c>
      <c r="AM12" s="275">
        <v>794.54685323000001</v>
      </c>
      <c r="AN12" s="275">
        <v>813.21028713999999</v>
      </c>
      <c r="AO12" s="275">
        <v>802.70785387000001</v>
      </c>
      <c r="AP12" s="275">
        <v>751.94227000000001</v>
      </c>
      <c r="AQ12" s="275">
        <v>651.92793676999997</v>
      </c>
      <c r="AR12" s="275">
        <v>669.63574700000004</v>
      </c>
      <c r="AS12" s="275">
        <v>681.09233613000004</v>
      </c>
      <c r="AT12" s="275">
        <v>626.90410354999995</v>
      </c>
      <c r="AU12" s="275">
        <v>541.38598433000004</v>
      </c>
      <c r="AV12" s="275">
        <v>538.76363097000001</v>
      </c>
      <c r="AW12" s="275">
        <v>646.03117267000005</v>
      </c>
      <c r="AX12" s="275">
        <v>746.91892742000005</v>
      </c>
      <c r="AY12" s="275">
        <v>823.70115902999999</v>
      </c>
      <c r="AZ12" s="275">
        <v>836.45529724000005</v>
      </c>
      <c r="BA12" s="275">
        <v>876.05840999999998</v>
      </c>
      <c r="BB12" s="275">
        <v>852.22691937000002</v>
      </c>
      <c r="BC12" s="275">
        <v>869.15030000000002</v>
      </c>
      <c r="BD12" s="275">
        <v>767.52200000000005</v>
      </c>
      <c r="BE12" s="338">
        <v>786.14030000000002</v>
      </c>
      <c r="BF12" s="338">
        <v>719.98329999999999</v>
      </c>
      <c r="BG12" s="338">
        <v>546.24400000000003</v>
      </c>
      <c r="BH12" s="338">
        <v>570.06280000000004</v>
      </c>
      <c r="BI12" s="338">
        <v>638.51930000000004</v>
      </c>
      <c r="BJ12" s="338">
        <v>664.91660000000002</v>
      </c>
      <c r="BK12" s="338">
        <v>717.61440000000005</v>
      </c>
      <c r="BL12" s="338">
        <v>666.68190000000004</v>
      </c>
      <c r="BM12" s="338">
        <v>678.2817</v>
      </c>
      <c r="BN12" s="338">
        <v>692.58460000000002</v>
      </c>
      <c r="BO12" s="338">
        <v>859.86400000000003</v>
      </c>
      <c r="BP12" s="338">
        <v>929.16849999999999</v>
      </c>
      <c r="BQ12" s="338">
        <v>916.37329999999997</v>
      </c>
      <c r="BR12" s="338">
        <v>782.39179999999999</v>
      </c>
      <c r="BS12" s="338">
        <v>566.87120000000004</v>
      </c>
      <c r="BT12" s="338">
        <v>580.25250000000005</v>
      </c>
      <c r="BU12" s="338">
        <v>654.82209999999998</v>
      </c>
      <c r="BV12" s="338">
        <v>689.75340000000006</v>
      </c>
    </row>
    <row r="13" spans="1:74" ht="11.1" customHeight="1" x14ac:dyDescent="0.2">
      <c r="A13" s="557" t="s">
        <v>395</v>
      </c>
      <c r="B13" s="558" t="s">
        <v>97</v>
      </c>
      <c r="C13" s="275">
        <v>439.75467935</v>
      </c>
      <c r="D13" s="275">
        <v>381.10281448000001</v>
      </c>
      <c r="E13" s="275">
        <v>452.46586547999999</v>
      </c>
      <c r="F13" s="275">
        <v>423.64129466999998</v>
      </c>
      <c r="G13" s="275">
        <v>404.53297838999998</v>
      </c>
      <c r="H13" s="275">
        <v>399.07678199999998</v>
      </c>
      <c r="I13" s="275">
        <v>284.56584742000001</v>
      </c>
      <c r="J13" s="275">
        <v>273.19069870999999</v>
      </c>
      <c r="K13" s="275">
        <v>292.98885867000001</v>
      </c>
      <c r="L13" s="275">
        <v>407.60132355000002</v>
      </c>
      <c r="M13" s="275">
        <v>388.286338</v>
      </c>
      <c r="N13" s="275">
        <v>468.53118289999998</v>
      </c>
      <c r="O13" s="275">
        <v>475.43561258</v>
      </c>
      <c r="P13" s="275">
        <v>502.69965821</v>
      </c>
      <c r="Q13" s="275">
        <v>508.24687452000001</v>
      </c>
      <c r="R13" s="275">
        <v>582.54246899999998</v>
      </c>
      <c r="S13" s="275">
        <v>523.82909257999995</v>
      </c>
      <c r="T13" s="275">
        <v>458.27018433000001</v>
      </c>
      <c r="U13" s="275">
        <v>357.85849387000002</v>
      </c>
      <c r="V13" s="275">
        <v>310.77043193999998</v>
      </c>
      <c r="W13" s="275">
        <v>389.13602932999999</v>
      </c>
      <c r="X13" s="275">
        <v>439.83928580999998</v>
      </c>
      <c r="Y13" s="275">
        <v>526.77531333000002</v>
      </c>
      <c r="Z13" s="275">
        <v>450.55027612999999</v>
      </c>
      <c r="AA13" s="275">
        <v>577.78109773999995</v>
      </c>
      <c r="AB13" s="275">
        <v>500.30929250000003</v>
      </c>
      <c r="AC13" s="275">
        <v>572.12524515999996</v>
      </c>
      <c r="AD13" s="275">
        <v>621.18496300000004</v>
      </c>
      <c r="AE13" s="275">
        <v>503.26988774</v>
      </c>
      <c r="AF13" s="275">
        <v>526.62722667000003</v>
      </c>
      <c r="AG13" s="275">
        <v>393.14168194000001</v>
      </c>
      <c r="AH13" s="275">
        <v>328.08130516</v>
      </c>
      <c r="AI13" s="275">
        <v>383.99227100000002</v>
      </c>
      <c r="AJ13" s="275">
        <v>467.99776806</v>
      </c>
      <c r="AK13" s="275">
        <v>628.89761633000001</v>
      </c>
      <c r="AL13" s="275">
        <v>474.55642581000001</v>
      </c>
      <c r="AM13" s="275">
        <v>492.32352935</v>
      </c>
      <c r="AN13" s="275">
        <v>534.26451607000001</v>
      </c>
      <c r="AO13" s="275">
        <v>494.53735258</v>
      </c>
      <c r="AP13" s="275">
        <v>596.04588666999996</v>
      </c>
      <c r="AQ13" s="275">
        <v>555.52958096999998</v>
      </c>
      <c r="AR13" s="275">
        <v>449.24657732999998</v>
      </c>
      <c r="AS13" s="275">
        <v>441.48205323000002</v>
      </c>
      <c r="AT13" s="275">
        <v>421.71922968000001</v>
      </c>
      <c r="AU13" s="275">
        <v>463.86657632999999</v>
      </c>
      <c r="AV13" s="275">
        <v>528.69515548000004</v>
      </c>
      <c r="AW13" s="275">
        <v>655.42200166999999</v>
      </c>
      <c r="AX13" s="275">
        <v>647.33141774000001</v>
      </c>
      <c r="AY13" s="275">
        <v>597.13569418999998</v>
      </c>
      <c r="AZ13" s="275">
        <v>697.02931206999995</v>
      </c>
      <c r="BA13" s="275">
        <v>701.67695671000001</v>
      </c>
      <c r="BB13" s="275">
        <v>685.16820762999998</v>
      </c>
      <c r="BC13" s="275">
        <v>643.09320000000002</v>
      </c>
      <c r="BD13" s="275">
        <v>602.76009999999997</v>
      </c>
      <c r="BE13" s="338">
        <v>485.28800000000001</v>
      </c>
      <c r="BF13" s="338">
        <v>456.904</v>
      </c>
      <c r="BG13" s="338">
        <v>499.2217</v>
      </c>
      <c r="BH13" s="338">
        <v>586.65110000000004</v>
      </c>
      <c r="BI13" s="338">
        <v>639.59659999999997</v>
      </c>
      <c r="BJ13" s="338">
        <v>634.81960000000004</v>
      </c>
      <c r="BK13" s="338">
        <v>662.97190000000001</v>
      </c>
      <c r="BL13" s="338">
        <v>648.81179999999995</v>
      </c>
      <c r="BM13" s="338">
        <v>710.95450000000005</v>
      </c>
      <c r="BN13" s="338">
        <v>780.75900000000001</v>
      </c>
      <c r="BO13" s="338">
        <v>714.46600000000001</v>
      </c>
      <c r="BP13" s="338">
        <v>661.25049999999999</v>
      </c>
      <c r="BQ13" s="338">
        <v>530.67309999999998</v>
      </c>
      <c r="BR13" s="338">
        <v>500.96570000000003</v>
      </c>
      <c r="BS13" s="338">
        <v>545.43219999999997</v>
      </c>
      <c r="BT13" s="338">
        <v>646.45069999999998</v>
      </c>
      <c r="BU13" s="338">
        <v>699.26480000000004</v>
      </c>
      <c r="BV13" s="338">
        <v>704.23289999999997</v>
      </c>
    </row>
    <row r="14" spans="1:74" ht="11.1" customHeight="1" x14ac:dyDescent="0.2">
      <c r="A14" s="557" t="s">
        <v>396</v>
      </c>
      <c r="B14" s="558" t="s">
        <v>397</v>
      </c>
      <c r="C14" s="275">
        <v>106.89296581000001</v>
      </c>
      <c r="D14" s="275">
        <v>107.29153138</v>
      </c>
      <c r="E14" s="275">
        <v>97.870468387000003</v>
      </c>
      <c r="F14" s="275">
        <v>90.130218666999994</v>
      </c>
      <c r="G14" s="275">
        <v>94.752108710000002</v>
      </c>
      <c r="H14" s="275">
        <v>102.70627833</v>
      </c>
      <c r="I14" s="275">
        <v>108.1240871</v>
      </c>
      <c r="J14" s="275">
        <v>108.71865484</v>
      </c>
      <c r="K14" s="275">
        <v>107.58218033</v>
      </c>
      <c r="L14" s="275">
        <v>100.41542871</v>
      </c>
      <c r="M14" s="275">
        <v>106.34331400000001</v>
      </c>
      <c r="N14" s="275">
        <v>108.54279323</v>
      </c>
      <c r="O14" s="275">
        <v>109.66930323</v>
      </c>
      <c r="P14" s="275">
        <v>110.10814035999999</v>
      </c>
      <c r="Q14" s="275">
        <v>106.44425065</v>
      </c>
      <c r="R14" s="275">
        <v>95.437953332999996</v>
      </c>
      <c r="S14" s="275">
        <v>102.38495032</v>
      </c>
      <c r="T14" s="275">
        <v>111.00768167</v>
      </c>
      <c r="U14" s="275">
        <v>114.07086097</v>
      </c>
      <c r="V14" s="275">
        <v>117.22687935</v>
      </c>
      <c r="W14" s="275">
        <v>111.77962866999999</v>
      </c>
      <c r="X14" s="275">
        <v>107.77337226</v>
      </c>
      <c r="Y14" s="275">
        <v>113.56683267</v>
      </c>
      <c r="Z14" s="275">
        <v>116.32530097</v>
      </c>
      <c r="AA14" s="275">
        <v>116.97896129</v>
      </c>
      <c r="AB14" s="275">
        <v>116.59294679</v>
      </c>
      <c r="AC14" s="275">
        <v>116.42238032</v>
      </c>
      <c r="AD14" s="275">
        <v>107.66819833</v>
      </c>
      <c r="AE14" s="275">
        <v>106.12126065</v>
      </c>
      <c r="AF14" s="275">
        <v>120.74236333</v>
      </c>
      <c r="AG14" s="275">
        <v>122.82011194</v>
      </c>
      <c r="AH14" s="275">
        <v>121.33034581</v>
      </c>
      <c r="AI14" s="275">
        <v>115.40750967</v>
      </c>
      <c r="AJ14" s="275">
        <v>110.39448194000001</v>
      </c>
      <c r="AK14" s="275">
        <v>116.93062166999999</v>
      </c>
      <c r="AL14" s="275">
        <v>120.53433419</v>
      </c>
      <c r="AM14" s="275">
        <v>122.40299709999999</v>
      </c>
      <c r="AN14" s="275">
        <v>122.06993070999999</v>
      </c>
      <c r="AO14" s="275">
        <v>111.20926774</v>
      </c>
      <c r="AP14" s="275">
        <v>108.13916999999999</v>
      </c>
      <c r="AQ14" s="275">
        <v>108.58649742</v>
      </c>
      <c r="AR14" s="275">
        <v>117.97816267</v>
      </c>
      <c r="AS14" s="275">
        <v>126.21227838999999</v>
      </c>
      <c r="AT14" s="275">
        <v>123.68767419</v>
      </c>
      <c r="AU14" s="275">
        <v>115.634732</v>
      </c>
      <c r="AV14" s="275">
        <v>106.45252161000001</v>
      </c>
      <c r="AW14" s="275">
        <v>113.453014</v>
      </c>
      <c r="AX14" s="275">
        <v>117.06843194</v>
      </c>
      <c r="AY14" s="275">
        <v>115.25066581</v>
      </c>
      <c r="AZ14" s="275">
        <v>116.95475655</v>
      </c>
      <c r="BA14" s="275">
        <v>108.9445039</v>
      </c>
      <c r="BB14" s="275">
        <v>96.590028232999998</v>
      </c>
      <c r="BC14" s="275">
        <v>104.5361</v>
      </c>
      <c r="BD14" s="275">
        <v>116.2856</v>
      </c>
      <c r="BE14" s="338">
        <v>122.36020000000001</v>
      </c>
      <c r="BF14" s="338">
        <v>121.1759</v>
      </c>
      <c r="BG14" s="338">
        <v>115.4776</v>
      </c>
      <c r="BH14" s="338">
        <v>106.782</v>
      </c>
      <c r="BI14" s="338">
        <v>113.3597</v>
      </c>
      <c r="BJ14" s="338">
        <v>118.7608</v>
      </c>
      <c r="BK14" s="338">
        <v>116.435</v>
      </c>
      <c r="BL14" s="338">
        <v>118.039</v>
      </c>
      <c r="BM14" s="338">
        <v>111.71639999999999</v>
      </c>
      <c r="BN14" s="338">
        <v>101.1323</v>
      </c>
      <c r="BO14" s="338">
        <v>108.1636</v>
      </c>
      <c r="BP14" s="338">
        <v>118.60209999999999</v>
      </c>
      <c r="BQ14" s="338">
        <v>124.8639</v>
      </c>
      <c r="BR14" s="338">
        <v>123.8506</v>
      </c>
      <c r="BS14" s="338">
        <v>119.05110000000001</v>
      </c>
      <c r="BT14" s="338">
        <v>110.5694</v>
      </c>
      <c r="BU14" s="338">
        <v>117.4961</v>
      </c>
      <c r="BV14" s="338">
        <v>122.6617</v>
      </c>
    </row>
    <row r="15" spans="1:74" ht="11.1" customHeight="1" x14ac:dyDescent="0.2">
      <c r="A15" s="557" t="s">
        <v>398</v>
      </c>
      <c r="B15" s="558" t="s">
        <v>399</v>
      </c>
      <c r="C15" s="275">
        <v>51.649986773999998</v>
      </c>
      <c r="D15" s="275">
        <v>51.860944138000001</v>
      </c>
      <c r="E15" s="275">
        <v>52.37021</v>
      </c>
      <c r="F15" s="275">
        <v>52.774245333000003</v>
      </c>
      <c r="G15" s="275">
        <v>53.344708709999999</v>
      </c>
      <c r="H15" s="275">
        <v>53.717908999999999</v>
      </c>
      <c r="I15" s="275">
        <v>55.523609999999998</v>
      </c>
      <c r="J15" s="275">
        <v>55.663059355000001</v>
      </c>
      <c r="K15" s="275">
        <v>54.203098666999999</v>
      </c>
      <c r="L15" s="275">
        <v>55.348339355</v>
      </c>
      <c r="M15" s="275">
        <v>56.133457667000002</v>
      </c>
      <c r="N15" s="275">
        <v>57.203326128999997</v>
      </c>
      <c r="O15" s="275">
        <v>54.460405160999997</v>
      </c>
      <c r="P15" s="275">
        <v>53.674620714</v>
      </c>
      <c r="Q15" s="275">
        <v>56.682153548000002</v>
      </c>
      <c r="R15" s="275">
        <v>56.017900333</v>
      </c>
      <c r="S15" s="275">
        <v>57.458154839000002</v>
      </c>
      <c r="T15" s="275">
        <v>57.565239333000001</v>
      </c>
      <c r="U15" s="275">
        <v>57.976311934999998</v>
      </c>
      <c r="V15" s="275">
        <v>59.595474838999998</v>
      </c>
      <c r="W15" s="275">
        <v>57.192228333000003</v>
      </c>
      <c r="X15" s="275">
        <v>55.82311</v>
      </c>
      <c r="Y15" s="275">
        <v>58.845630333000003</v>
      </c>
      <c r="Z15" s="275">
        <v>59.261217741999999</v>
      </c>
      <c r="AA15" s="275">
        <v>59.662018387000003</v>
      </c>
      <c r="AB15" s="275">
        <v>60.229916428999999</v>
      </c>
      <c r="AC15" s="275">
        <v>59.707788065000003</v>
      </c>
      <c r="AD15" s="275">
        <v>60.319254333000003</v>
      </c>
      <c r="AE15" s="275">
        <v>59.650429355</v>
      </c>
      <c r="AF15" s="275">
        <v>60.877974999999999</v>
      </c>
      <c r="AG15" s="275">
        <v>62.648289032000001</v>
      </c>
      <c r="AH15" s="275">
        <v>60.656626774000003</v>
      </c>
      <c r="AI15" s="275">
        <v>59.052759999999999</v>
      </c>
      <c r="AJ15" s="275">
        <v>55.686304516</v>
      </c>
      <c r="AK15" s="275">
        <v>56.350578667000001</v>
      </c>
      <c r="AL15" s="275">
        <v>56.996776451999999</v>
      </c>
      <c r="AM15" s="275">
        <v>61.272996128999999</v>
      </c>
      <c r="AN15" s="275">
        <v>57.242458214000003</v>
      </c>
      <c r="AO15" s="275">
        <v>55.861433871000003</v>
      </c>
      <c r="AP15" s="275">
        <v>57.971672667</v>
      </c>
      <c r="AQ15" s="275">
        <v>58.549167742000002</v>
      </c>
      <c r="AR15" s="275">
        <v>60.177110999999996</v>
      </c>
      <c r="AS15" s="275">
        <v>62.337532580999998</v>
      </c>
      <c r="AT15" s="275">
        <v>61.357900645000001</v>
      </c>
      <c r="AU15" s="275">
        <v>58.196651000000003</v>
      </c>
      <c r="AV15" s="275">
        <v>59.227847097000001</v>
      </c>
      <c r="AW15" s="275">
        <v>62.189781666999998</v>
      </c>
      <c r="AX15" s="275">
        <v>63.126753870999998</v>
      </c>
      <c r="AY15" s="275">
        <v>60.788224839000002</v>
      </c>
      <c r="AZ15" s="275">
        <v>57.825235862</v>
      </c>
      <c r="BA15" s="275">
        <v>56.982653741999997</v>
      </c>
      <c r="BB15" s="275">
        <v>58.969622667000003</v>
      </c>
      <c r="BC15" s="275">
        <v>58.710059999999999</v>
      </c>
      <c r="BD15" s="275">
        <v>60.198169999999998</v>
      </c>
      <c r="BE15" s="338">
        <v>61.346209999999999</v>
      </c>
      <c r="BF15" s="338">
        <v>60.04806</v>
      </c>
      <c r="BG15" s="338">
        <v>58.360509999999998</v>
      </c>
      <c r="BH15" s="338">
        <v>56.86347</v>
      </c>
      <c r="BI15" s="338">
        <v>59.852620000000002</v>
      </c>
      <c r="BJ15" s="338">
        <v>60.182729999999999</v>
      </c>
      <c r="BK15" s="338">
        <v>57.7819</v>
      </c>
      <c r="BL15" s="338">
        <v>57.352240000000002</v>
      </c>
      <c r="BM15" s="338">
        <v>58.606610000000003</v>
      </c>
      <c r="BN15" s="338">
        <v>57.575679999999998</v>
      </c>
      <c r="BO15" s="338">
        <v>57.909970000000001</v>
      </c>
      <c r="BP15" s="338">
        <v>59.501190000000001</v>
      </c>
      <c r="BQ15" s="338">
        <v>60.793340000000001</v>
      </c>
      <c r="BR15" s="338">
        <v>59.73319</v>
      </c>
      <c r="BS15" s="338">
        <v>58.219749999999998</v>
      </c>
      <c r="BT15" s="338">
        <v>56.810160000000003</v>
      </c>
      <c r="BU15" s="338">
        <v>59.780850000000001</v>
      </c>
      <c r="BV15" s="338">
        <v>60.113840000000003</v>
      </c>
    </row>
    <row r="16" spans="1:74" ht="11.1" customHeight="1" x14ac:dyDescent="0.2">
      <c r="A16" s="557" t="s">
        <v>400</v>
      </c>
      <c r="B16" s="558" t="s">
        <v>95</v>
      </c>
      <c r="C16" s="275">
        <v>40.750070645000001</v>
      </c>
      <c r="D16" s="275">
        <v>41.149292758999998</v>
      </c>
      <c r="E16" s="275">
        <v>41.456434194000003</v>
      </c>
      <c r="F16" s="275">
        <v>41.609974667000003</v>
      </c>
      <c r="G16" s="275">
        <v>42.064369999999997</v>
      </c>
      <c r="H16" s="275">
        <v>42.582676667000001</v>
      </c>
      <c r="I16" s="275">
        <v>42.601542580999997</v>
      </c>
      <c r="J16" s="275">
        <v>42.059310322999998</v>
      </c>
      <c r="K16" s="275">
        <v>43.332759332999998</v>
      </c>
      <c r="L16" s="275">
        <v>42.875780323000001</v>
      </c>
      <c r="M16" s="275">
        <v>44.901722999999997</v>
      </c>
      <c r="N16" s="275">
        <v>44.846747419000003</v>
      </c>
      <c r="O16" s="275">
        <v>44.576782581000003</v>
      </c>
      <c r="P16" s="275">
        <v>44.151258571</v>
      </c>
      <c r="Q16" s="275">
        <v>44.458589031999999</v>
      </c>
      <c r="R16" s="275">
        <v>42.471941000000001</v>
      </c>
      <c r="S16" s="275">
        <v>42.184238065000002</v>
      </c>
      <c r="T16" s="275">
        <v>42.608481333</v>
      </c>
      <c r="U16" s="275">
        <v>43.125232257999997</v>
      </c>
      <c r="V16" s="275">
        <v>42.659239354999997</v>
      </c>
      <c r="W16" s="275">
        <v>43.309987667000001</v>
      </c>
      <c r="X16" s="275">
        <v>43.983846452000002</v>
      </c>
      <c r="Y16" s="275">
        <v>41.016033999999998</v>
      </c>
      <c r="Z16" s="275">
        <v>44.052240644999998</v>
      </c>
      <c r="AA16" s="275">
        <v>43.710177418999997</v>
      </c>
      <c r="AB16" s="275">
        <v>43.076061428999999</v>
      </c>
      <c r="AC16" s="275">
        <v>43.150503225999998</v>
      </c>
      <c r="AD16" s="275">
        <v>43.784486999999999</v>
      </c>
      <c r="AE16" s="275">
        <v>42.979379999999999</v>
      </c>
      <c r="AF16" s="275">
        <v>43.112500666999999</v>
      </c>
      <c r="AG16" s="275">
        <v>42.566835806</v>
      </c>
      <c r="AH16" s="275">
        <v>42.877702257999999</v>
      </c>
      <c r="AI16" s="275">
        <v>43.583976999999997</v>
      </c>
      <c r="AJ16" s="275">
        <v>43.390032257999998</v>
      </c>
      <c r="AK16" s="275">
        <v>45.415638999999999</v>
      </c>
      <c r="AL16" s="275">
        <v>44.354815160999998</v>
      </c>
      <c r="AM16" s="275">
        <v>47.586566452</v>
      </c>
      <c r="AN16" s="275">
        <v>48.068332142999999</v>
      </c>
      <c r="AO16" s="275">
        <v>46.973100000000002</v>
      </c>
      <c r="AP16" s="275">
        <v>44.603946999999998</v>
      </c>
      <c r="AQ16" s="275">
        <v>47.278522580999997</v>
      </c>
      <c r="AR16" s="275">
        <v>46.018331332999999</v>
      </c>
      <c r="AS16" s="275">
        <v>46.323962903000002</v>
      </c>
      <c r="AT16" s="275">
        <v>46.028679677</v>
      </c>
      <c r="AU16" s="275">
        <v>42.712763000000002</v>
      </c>
      <c r="AV16" s="275">
        <v>43.974989677000003</v>
      </c>
      <c r="AW16" s="275">
        <v>46.008088000000001</v>
      </c>
      <c r="AX16" s="275">
        <v>45.742105484</v>
      </c>
      <c r="AY16" s="275">
        <v>46.324348065000002</v>
      </c>
      <c r="AZ16" s="275">
        <v>46.261348276</v>
      </c>
      <c r="BA16" s="275">
        <v>46.111480935000003</v>
      </c>
      <c r="BB16" s="275">
        <v>43.4947187</v>
      </c>
      <c r="BC16" s="275">
        <v>44.4617</v>
      </c>
      <c r="BD16" s="275">
        <v>46.353250000000003</v>
      </c>
      <c r="BE16" s="338">
        <v>46.772329999999997</v>
      </c>
      <c r="BF16" s="338">
        <v>46.895119999999999</v>
      </c>
      <c r="BG16" s="338">
        <v>47.088920000000002</v>
      </c>
      <c r="BH16" s="338">
        <v>46.985860000000002</v>
      </c>
      <c r="BI16" s="338">
        <v>47.548029999999997</v>
      </c>
      <c r="BJ16" s="338">
        <v>47.768610000000002</v>
      </c>
      <c r="BK16" s="338">
        <v>48.288420000000002</v>
      </c>
      <c r="BL16" s="338">
        <v>47.517409999999998</v>
      </c>
      <c r="BM16" s="338">
        <v>47.432070000000003</v>
      </c>
      <c r="BN16" s="338">
        <v>46.174430000000001</v>
      </c>
      <c r="BO16" s="338">
        <v>46.092179999999999</v>
      </c>
      <c r="BP16" s="338">
        <v>47.264809999999997</v>
      </c>
      <c r="BQ16" s="338">
        <v>47.21031</v>
      </c>
      <c r="BR16" s="338">
        <v>47.016649999999998</v>
      </c>
      <c r="BS16" s="338">
        <v>46.996569999999998</v>
      </c>
      <c r="BT16" s="338">
        <v>46.752380000000002</v>
      </c>
      <c r="BU16" s="338">
        <v>47.212670000000003</v>
      </c>
      <c r="BV16" s="338">
        <v>46.817839999999997</v>
      </c>
    </row>
    <row r="17" spans="1:74" ht="11.1" customHeight="1" x14ac:dyDescent="0.2">
      <c r="A17" s="557" t="s">
        <v>401</v>
      </c>
      <c r="B17" s="558" t="s">
        <v>96</v>
      </c>
      <c r="C17" s="275">
        <v>3.0748274194</v>
      </c>
      <c r="D17" s="275">
        <v>4.6634520689999999</v>
      </c>
      <c r="E17" s="275">
        <v>7.4589735484000004</v>
      </c>
      <c r="F17" s="275">
        <v>10.624103333000001</v>
      </c>
      <c r="G17" s="275">
        <v>14.922470968000001</v>
      </c>
      <c r="H17" s="275">
        <v>17.568912999999998</v>
      </c>
      <c r="I17" s="275">
        <v>16.435808387000002</v>
      </c>
      <c r="J17" s="275">
        <v>14.884214516</v>
      </c>
      <c r="K17" s="275">
        <v>15.270080999999999</v>
      </c>
      <c r="L17" s="275">
        <v>13.916990968</v>
      </c>
      <c r="M17" s="275">
        <v>11.575856333000001</v>
      </c>
      <c r="N17" s="275">
        <v>11.250705483999999</v>
      </c>
      <c r="O17" s="275">
        <v>9.9943112903000006</v>
      </c>
      <c r="P17" s="275">
        <v>15.451512143</v>
      </c>
      <c r="Q17" s="275">
        <v>19.980605161</v>
      </c>
      <c r="R17" s="275">
        <v>22.224618667000001</v>
      </c>
      <c r="S17" s="275">
        <v>24.280846774</v>
      </c>
      <c r="T17" s="275">
        <v>29.022825000000001</v>
      </c>
      <c r="U17" s="275">
        <v>26.737002258</v>
      </c>
      <c r="V17" s="275">
        <v>30.454564194</v>
      </c>
      <c r="W17" s="275">
        <v>31.625948000000001</v>
      </c>
      <c r="X17" s="275">
        <v>31.855907741999999</v>
      </c>
      <c r="Y17" s="275">
        <v>27.478397666999999</v>
      </c>
      <c r="Z17" s="275">
        <v>27.420036452000002</v>
      </c>
      <c r="AA17" s="275">
        <v>24.229628387000002</v>
      </c>
      <c r="AB17" s="275">
        <v>29.82114</v>
      </c>
      <c r="AC17" s="275">
        <v>42.486882903000001</v>
      </c>
      <c r="AD17" s="275">
        <v>49.569898666999997</v>
      </c>
      <c r="AE17" s="275">
        <v>56.440463870999999</v>
      </c>
      <c r="AF17" s="275">
        <v>64.110852667000003</v>
      </c>
      <c r="AG17" s="275">
        <v>57.667696452000001</v>
      </c>
      <c r="AH17" s="275">
        <v>60.628443871000002</v>
      </c>
      <c r="AI17" s="275">
        <v>61.075341999999999</v>
      </c>
      <c r="AJ17" s="275">
        <v>55.384602903000001</v>
      </c>
      <c r="AK17" s="275">
        <v>45.987988667000003</v>
      </c>
      <c r="AL17" s="275">
        <v>33.282068387000002</v>
      </c>
      <c r="AM17" s="275">
        <v>39.285665805999997</v>
      </c>
      <c r="AN17" s="275">
        <v>58.321225714000001</v>
      </c>
      <c r="AO17" s="275">
        <v>72.270537418999993</v>
      </c>
      <c r="AP17" s="275">
        <v>85.579890667000001</v>
      </c>
      <c r="AQ17" s="275">
        <v>83.930901613000003</v>
      </c>
      <c r="AR17" s="275">
        <v>90.568686333000002</v>
      </c>
      <c r="AS17" s="275">
        <v>88.843390322999994</v>
      </c>
      <c r="AT17" s="275">
        <v>91.431981289999996</v>
      </c>
      <c r="AU17" s="275">
        <v>78.599918333000005</v>
      </c>
      <c r="AV17" s="275">
        <v>65.478539354999995</v>
      </c>
      <c r="AW17" s="275">
        <v>63.187495667</v>
      </c>
      <c r="AX17" s="275">
        <v>52.367269032000003</v>
      </c>
      <c r="AY17" s="275">
        <v>49.872910322999999</v>
      </c>
      <c r="AZ17" s="275">
        <v>83.557924138000004</v>
      </c>
      <c r="BA17" s="275">
        <v>87.779072935000002</v>
      </c>
      <c r="BB17" s="275">
        <v>99.375446533000002</v>
      </c>
      <c r="BC17" s="275">
        <v>110.9019</v>
      </c>
      <c r="BD17" s="275">
        <v>121.208</v>
      </c>
      <c r="BE17" s="338">
        <v>116.8785</v>
      </c>
      <c r="BF17" s="338">
        <v>122.37479999999999</v>
      </c>
      <c r="BG17" s="338">
        <v>116.8133</v>
      </c>
      <c r="BH17" s="338">
        <v>97.108059999999995</v>
      </c>
      <c r="BI17" s="338">
        <v>81.969189999999998</v>
      </c>
      <c r="BJ17" s="338">
        <v>62.713749999999997</v>
      </c>
      <c r="BK17" s="338">
        <v>55.971029999999999</v>
      </c>
      <c r="BL17" s="338">
        <v>81.862030000000004</v>
      </c>
      <c r="BM17" s="338">
        <v>118.5305</v>
      </c>
      <c r="BN17" s="338">
        <v>144.55459999999999</v>
      </c>
      <c r="BO17" s="338">
        <v>163.72300000000001</v>
      </c>
      <c r="BP17" s="338">
        <v>177.93360000000001</v>
      </c>
      <c r="BQ17" s="338">
        <v>160.96729999999999</v>
      </c>
      <c r="BR17" s="338">
        <v>163.4316</v>
      </c>
      <c r="BS17" s="338">
        <v>150.3674</v>
      </c>
      <c r="BT17" s="338">
        <v>124.6431</v>
      </c>
      <c r="BU17" s="338">
        <v>106.62730000000001</v>
      </c>
      <c r="BV17" s="338">
        <v>79.202100000000002</v>
      </c>
    </row>
    <row r="18" spans="1:74" ht="11.1" customHeight="1" x14ac:dyDescent="0.2">
      <c r="A18" s="557" t="s">
        <v>393</v>
      </c>
      <c r="B18" s="558" t="s">
        <v>455</v>
      </c>
      <c r="C18" s="275">
        <v>-11.240801935</v>
      </c>
      <c r="D18" s="275">
        <v>-8.1606789655000007</v>
      </c>
      <c r="E18" s="275">
        <v>-9.0548558065000009</v>
      </c>
      <c r="F18" s="275">
        <v>-8.8424466667000008</v>
      </c>
      <c r="G18" s="275">
        <v>-11.960568065</v>
      </c>
      <c r="H18" s="275">
        <v>-16.891352999999999</v>
      </c>
      <c r="I18" s="275">
        <v>-19.966909999999999</v>
      </c>
      <c r="J18" s="275">
        <v>-17.061680644999999</v>
      </c>
      <c r="K18" s="275">
        <v>-14.351459999999999</v>
      </c>
      <c r="L18" s="275">
        <v>-12.200426774</v>
      </c>
      <c r="M18" s="275">
        <v>-13.632267333</v>
      </c>
      <c r="N18" s="275">
        <v>-18.589289999999998</v>
      </c>
      <c r="O18" s="275">
        <v>-14.998322581</v>
      </c>
      <c r="P18" s="275">
        <v>-11.413571428999999</v>
      </c>
      <c r="Q18" s="275">
        <v>-14.910129032</v>
      </c>
      <c r="R18" s="275">
        <v>-9.7397333333000002</v>
      </c>
      <c r="S18" s="275">
        <v>-10.775322580999999</v>
      </c>
      <c r="T18" s="275">
        <v>-11.940766667</v>
      </c>
      <c r="U18" s="275">
        <v>-10.982838709999999</v>
      </c>
      <c r="V18" s="275">
        <v>-14.984193548</v>
      </c>
      <c r="W18" s="275">
        <v>-14.618333333000001</v>
      </c>
      <c r="X18" s="275">
        <v>-12.019290323</v>
      </c>
      <c r="Y18" s="275">
        <v>-13.768066666999999</v>
      </c>
      <c r="Z18" s="275">
        <v>-13.570096774</v>
      </c>
      <c r="AA18" s="275">
        <v>-9.3446774194</v>
      </c>
      <c r="AB18" s="275">
        <v>-15.898285714</v>
      </c>
      <c r="AC18" s="275">
        <v>-13.593645161</v>
      </c>
      <c r="AD18" s="275">
        <v>-12.603633332999999</v>
      </c>
      <c r="AE18" s="275">
        <v>-19.379096774000001</v>
      </c>
      <c r="AF18" s="275">
        <v>-21.7682</v>
      </c>
      <c r="AG18" s="275">
        <v>-17.569548387000001</v>
      </c>
      <c r="AH18" s="275">
        <v>-27.108290322999999</v>
      </c>
      <c r="AI18" s="275">
        <v>-18.062533333000001</v>
      </c>
      <c r="AJ18" s="275">
        <v>-14.439</v>
      </c>
      <c r="AK18" s="275">
        <v>-17.7014</v>
      </c>
      <c r="AL18" s="275">
        <v>-15.479387097</v>
      </c>
      <c r="AM18" s="275">
        <v>-17.775645161</v>
      </c>
      <c r="AN18" s="275">
        <v>-16.287857143</v>
      </c>
      <c r="AO18" s="275">
        <v>-13.274129031999999</v>
      </c>
      <c r="AP18" s="275">
        <v>-7.1470333332999996</v>
      </c>
      <c r="AQ18" s="275">
        <v>-11.942225806</v>
      </c>
      <c r="AR18" s="275">
        <v>-13.260366667</v>
      </c>
      <c r="AS18" s="275">
        <v>-16.56183871</v>
      </c>
      <c r="AT18" s="275">
        <v>-20.189612903</v>
      </c>
      <c r="AU18" s="275">
        <v>-18.134733333</v>
      </c>
      <c r="AV18" s="275">
        <v>-14.300870968</v>
      </c>
      <c r="AW18" s="275">
        <v>-9.5091999999999999</v>
      </c>
      <c r="AX18" s="275">
        <v>-9.0549032258000004</v>
      </c>
      <c r="AY18" s="275">
        <v>-10.056709677000001</v>
      </c>
      <c r="AZ18" s="275">
        <v>-13.74337931</v>
      </c>
      <c r="BA18" s="275">
        <v>-12.225096774000001</v>
      </c>
      <c r="BB18" s="275">
        <v>-15.0626</v>
      </c>
      <c r="BC18" s="275">
        <v>-13.47489</v>
      </c>
      <c r="BD18" s="275">
        <v>-13.977180000000001</v>
      </c>
      <c r="BE18" s="338">
        <v>-15.45518</v>
      </c>
      <c r="BF18" s="338">
        <v>-16.900939999999999</v>
      </c>
      <c r="BG18" s="338">
        <v>-15.74254</v>
      </c>
      <c r="BH18" s="338">
        <v>-13.329179999999999</v>
      </c>
      <c r="BI18" s="338">
        <v>-14.2836</v>
      </c>
      <c r="BJ18" s="338">
        <v>-13.837770000000001</v>
      </c>
      <c r="BK18" s="338">
        <v>-13.53448</v>
      </c>
      <c r="BL18" s="338">
        <v>-11.973549999999999</v>
      </c>
      <c r="BM18" s="338">
        <v>-11.47729</v>
      </c>
      <c r="BN18" s="338">
        <v>-10.01407</v>
      </c>
      <c r="BO18" s="338">
        <v>-11.580819999999999</v>
      </c>
      <c r="BP18" s="338">
        <v>-13.10477</v>
      </c>
      <c r="BQ18" s="338">
        <v>-15.228540000000001</v>
      </c>
      <c r="BR18" s="338">
        <v>-16.997050000000002</v>
      </c>
      <c r="BS18" s="338">
        <v>-15.77215</v>
      </c>
      <c r="BT18" s="338">
        <v>-13.313319999999999</v>
      </c>
      <c r="BU18" s="338">
        <v>-14.15981</v>
      </c>
      <c r="BV18" s="338">
        <v>-14.103009999999999</v>
      </c>
    </row>
    <row r="19" spans="1:74" ht="11.1" customHeight="1" x14ac:dyDescent="0.2">
      <c r="A19" s="557" t="s">
        <v>402</v>
      </c>
      <c r="B19" s="560" t="s">
        <v>403</v>
      </c>
      <c r="C19" s="275">
        <v>36.675054838999998</v>
      </c>
      <c r="D19" s="275">
        <v>36.960470690000001</v>
      </c>
      <c r="E19" s="275">
        <v>36.774572902999999</v>
      </c>
      <c r="F19" s="275">
        <v>36.351757333000002</v>
      </c>
      <c r="G19" s="275">
        <v>38.707098709999997</v>
      </c>
      <c r="H19" s="275">
        <v>38.861007667000003</v>
      </c>
      <c r="I19" s="275">
        <v>39.303814838999998</v>
      </c>
      <c r="J19" s="275">
        <v>37.984349676999997</v>
      </c>
      <c r="K19" s="275">
        <v>37.824052999999999</v>
      </c>
      <c r="L19" s="275">
        <v>36.628149677000003</v>
      </c>
      <c r="M19" s="275">
        <v>37.992947332999996</v>
      </c>
      <c r="N19" s="275">
        <v>37.937153226</v>
      </c>
      <c r="O19" s="275">
        <v>35.405285806000002</v>
      </c>
      <c r="P19" s="275">
        <v>36.436844999999998</v>
      </c>
      <c r="Q19" s="275">
        <v>36.877544194000002</v>
      </c>
      <c r="R19" s="275">
        <v>34.130746000000002</v>
      </c>
      <c r="S19" s="275">
        <v>35.791917097000002</v>
      </c>
      <c r="T19" s="275">
        <v>37.499942666999999</v>
      </c>
      <c r="U19" s="275">
        <v>38.744491289999999</v>
      </c>
      <c r="V19" s="275">
        <v>39.246416129000004</v>
      </c>
      <c r="W19" s="275">
        <v>39.384396000000002</v>
      </c>
      <c r="X19" s="275">
        <v>38.214283225999999</v>
      </c>
      <c r="Y19" s="275">
        <v>38.110145332999998</v>
      </c>
      <c r="Z19" s="275">
        <v>36.801655160999999</v>
      </c>
      <c r="AA19" s="275">
        <v>35.227427097000003</v>
      </c>
      <c r="AB19" s="275">
        <v>33.601501429000002</v>
      </c>
      <c r="AC19" s="275">
        <v>35.244100322999998</v>
      </c>
      <c r="AD19" s="275">
        <v>34.618025666999998</v>
      </c>
      <c r="AE19" s="275">
        <v>36.051527419000003</v>
      </c>
      <c r="AF19" s="275">
        <v>37.235033999999999</v>
      </c>
      <c r="AG19" s="275">
        <v>37.528457742000001</v>
      </c>
      <c r="AH19" s="275">
        <v>39.974626129000001</v>
      </c>
      <c r="AI19" s="275">
        <v>38.646393666999998</v>
      </c>
      <c r="AJ19" s="275">
        <v>36.193364838999997</v>
      </c>
      <c r="AK19" s="275">
        <v>38.700403332999997</v>
      </c>
      <c r="AL19" s="275">
        <v>39.279004516000001</v>
      </c>
      <c r="AM19" s="275">
        <v>34.297092257999999</v>
      </c>
      <c r="AN19" s="275">
        <v>32.515539642999997</v>
      </c>
      <c r="AO19" s="275">
        <v>31.771271290000001</v>
      </c>
      <c r="AP19" s="275">
        <v>35.553180333</v>
      </c>
      <c r="AQ19" s="275">
        <v>36.654136129000001</v>
      </c>
      <c r="AR19" s="275">
        <v>37.902152332999997</v>
      </c>
      <c r="AS19" s="275">
        <v>39.267303226000003</v>
      </c>
      <c r="AT19" s="275">
        <v>39.813822258000002</v>
      </c>
      <c r="AU19" s="275">
        <v>37.313819666999997</v>
      </c>
      <c r="AV19" s="275">
        <v>36.379244839000002</v>
      </c>
      <c r="AW19" s="275">
        <v>36.737432667</v>
      </c>
      <c r="AX19" s="275">
        <v>36.771352903</v>
      </c>
      <c r="AY19" s="275">
        <v>36.118417096999998</v>
      </c>
      <c r="AZ19" s="275">
        <v>33.847559654999998</v>
      </c>
      <c r="BA19" s="275">
        <v>34.261481676999999</v>
      </c>
      <c r="BB19" s="275">
        <v>36.033467700000003</v>
      </c>
      <c r="BC19" s="275">
        <v>37.085419999999999</v>
      </c>
      <c r="BD19" s="275">
        <v>39.039270000000002</v>
      </c>
      <c r="BE19" s="338">
        <v>39.893799999999999</v>
      </c>
      <c r="BF19" s="338">
        <v>39.9422</v>
      </c>
      <c r="BG19" s="338">
        <v>37.165129999999998</v>
      </c>
      <c r="BH19" s="338">
        <v>35.482129999999998</v>
      </c>
      <c r="BI19" s="338">
        <v>36.31232</v>
      </c>
      <c r="BJ19" s="338">
        <v>36.905250000000002</v>
      </c>
      <c r="BK19" s="338">
        <v>35.656239999999997</v>
      </c>
      <c r="BL19" s="338">
        <v>34.186199999999999</v>
      </c>
      <c r="BM19" s="338">
        <v>35.180579999999999</v>
      </c>
      <c r="BN19" s="338">
        <v>36.110880000000002</v>
      </c>
      <c r="BO19" s="338">
        <v>37.3611</v>
      </c>
      <c r="BP19" s="338">
        <v>38.107889999999998</v>
      </c>
      <c r="BQ19" s="338">
        <v>39.594160000000002</v>
      </c>
      <c r="BR19" s="338">
        <v>39.648940000000003</v>
      </c>
      <c r="BS19" s="338">
        <v>37.081400000000002</v>
      </c>
      <c r="BT19" s="338">
        <v>35.758920000000003</v>
      </c>
      <c r="BU19" s="338">
        <v>36.645380000000003</v>
      </c>
      <c r="BV19" s="338">
        <v>37.360779999999998</v>
      </c>
    </row>
    <row r="20" spans="1:74" ht="11.1" customHeight="1" x14ac:dyDescent="0.2">
      <c r="A20" s="557" t="s">
        <v>404</v>
      </c>
      <c r="B20" s="558" t="s">
        <v>405</v>
      </c>
      <c r="C20" s="275">
        <v>10952.524341</v>
      </c>
      <c r="D20" s="275">
        <v>10668.600528999999</v>
      </c>
      <c r="E20" s="275">
        <v>9970.6633557999994</v>
      </c>
      <c r="F20" s="275">
        <v>9840.9403782999998</v>
      </c>
      <c r="G20" s="275">
        <v>10855.407288</v>
      </c>
      <c r="H20" s="275">
        <v>12027.538203</v>
      </c>
      <c r="I20" s="275">
        <v>13375.473085</v>
      </c>
      <c r="J20" s="275">
        <v>12764.501979999999</v>
      </c>
      <c r="K20" s="275">
        <v>11152.829084000001</v>
      </c>
      <c r="L20" s="275">
        <v>10053.250625999999</v>
      </c>
      <c r="M20" s="275">
        <v>10199.167668</v>
      </c>
      <c r="N20" s="275">
        <v>10794.680117</v>
      </c>
      <c r="O20" s="275">
        <v>11257.012033000001</v>
      </c>
      <c r="P20" s="275">
        <v>11061.716962</v>
      </c>
      <c r="Q20" s="275">
        <v>10496.736417</v>
      </c>
      <c r="R20" s="275">
        <v>9977.7621120000003</v>
      </c>
      <c r="S20" s="275">
        <v>10392.117274</v>
      </c>
      <c r="T20" s="275">
        <v>11894.088072</v>
      </c>
      <c r="U20" s="275">
        <v>12736.95535</v>
      </c>
      <c r="V20" s="275">
        <v>12428.572263</v>
      </c>
      <c r="W20" s="275">
        <v>11364.696550000001</v>
      </c>
      <c r="X20" s="275">
        <v>10158.885724</v>
      </c>
      <c r="Y20" s="275">
        <v>10484.654560999999</v>
      </c>
      <c r="Z20" s="275">
        <v>11387.782023</v>
      </c>
      <c r="AA20" s="275">
        <v>12169.506627999999</v>
      </c>
      <c r="AB20" s="275">
        <v>11583.872515999999</v>
      </c>
      <c r="AC20" s="275">
        <v>10703.969478999999</v>
      </c>
      <c r="AD20" s="275">
        <v>9921.0194157000005</v>
      </c>
      <c r="AE20" s="275">
        <v>10474.97726</v>
      </c>
      <c r="AF20" s="275">
        <v>11928.134582999999</v>
      </c>
      <c r="AG20" s="275">
        <v>12444.501496000001</v>
      </c>
      <c r="AH20" s="275">
        <v>12398.101388999999</v>
      </c>
      <c r="AI20" s="275">
        <v>11329.550015999999</v>
      </c>
      <c r="AJ20" s="275">
        <v>10145.870752000001</v>
      </c>
      <c r="AK20" s="275">
        <v>10583.166791</v>
      </c>
      <c r="AL20" s="275">
        <v>10901.827445000001</v>
      </c>
      <c r="AM20" s="275">
        <v>11665.613644999999</v>
      </c>
      <c r="AN20" s="275">
        <v>11984.863276</v>
      </c>
      <c r="AO20" s="275">
        <v>10475.575144</v>
      </c>
      <c r="AP20" s="275">
        <v>9807.2816196999993</v>
      </c>
      <c r="AQ20" s="275">
        <v>10417.723035000001</v>
      </c>
      <c r="AR20" s="275">
        <v>12097.232442</v>
      </c>
      <c r="AS20" s="275">
        <v>12952.77389</v>
      </c>
      <c r="AT20" s="275">
        <v>12700.114819</v>
      </c>
      <c r="AU20" s="275">
        <v>11701.341484</v>
      </c>
      <c r="AV20" s="275">
        <v>10095.858971</v>
      </c>
      <c r="AW20" s="275">
        <v>10054.905847</v>
      </c>
      <c r="AX20" s="275">
        <v>10465.966489</v>
      </c>
      <c r="AY20" s="275">
        <v>11392.01885</v>
      </c>
      <c r="AZ20" s="275">
        <v>10830.302901999999</v>
      </c>
      <c r="BA20" s="275">
        <v>9801.1949031999993</v>
      </c>
      <c r="BB20" s="275">
        <v>9777.2426238000007</v>
      </c>
      <c r="BC20" s="275">
        <v>10249.85</v>
      </c>
      <c r="BD20" s="275">
        <v>12304.11</v>
      </c>
      <c r="BE20" s="338">
        <v>13097.33</v>
      </c>
      <c r="BF20" s="338">
        <v>13029.72</v>
      </c>
      <c r="BG20" s="338">
        <v>11492.84</v>
      </c>
      <c r="BH20" s="338">
        <v>10206.77</v>
      </c>
      <c r="BI20" s="338">
        <v>10276.15</v>
      </c>
      <c r="BJ20" s="338">
        <v>11240.48</v>
      </c>
      <c r="BK20" s="338">
        <v>11540.85</v>
      </c>
      <c r="BL20" s="338">
        <v>11189.71</v>
      </c>
      <c r="BM20" s="338">
        <v>10354.94</v>
      </c>
      <c r="BN20" s="338">
        <v>9943.5589999999993</v>
      </c>
      <c r="BO20" s="338">
        <v>10540.1</v>
      </c>
      <c r="BP20" s="338">
        <v>12080.88</v>
      </c>
      <c r="BQ20" s="338">
        <v>13147.69</v>
      </c>
      <c r="BR20" s="338">
        <v>13003.54</v>
      </c>
      <c r="BS20" s="338">
        <v>11499.68</v>
      </c>
      <c r="BT20" s="338">
        <v>10323.719999999999</v>
      </c>
      <c r="BU20" s="338">
        <v>10379.040000000001</v>
      </c>
      <c r="BV20" s="338">
        <v>11401.22</v>
      </c>
    </row>
    <row r="21" spans="1:74" ht="11.1" customHeight="1" x14ac:dyDescent="0.2">
      <c r="A21" s="551"/>
      <c r="B21" s="131" t="s">
        <v>406</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251"/>
      <c r="BE21" s="364"/>
      <c r="BF21" s="364"/>
      <c r="BG21" s="364"/>
      <c r="BH21" s="364"/>
      <c r="BI21" s="364"/>
      <c r="BJ21" s="364"/>
      <c r="BK21" s="364"/>
      <c r="BL21" s="364"/>
      <c r="BM21" s="364"/>
      <c r="BN21" s="364"/>
      <c r="BO21" s="364"/>
      <c r="BP21" s="364"/>
      <c r="BQ21" s="364"/>
      <c r="BR21" s="364"/>
      <c r="BS21" s="364"/>
      <c r="BT21" s="364"/>
      <c r="BU21" s="364"/>
      <c r="BV21" s="364"/>
    </row>
    <row r="22" spans="1:74" ht="11.1" customHeight="1" x14ac:dyDescent="0.2">
      <c r="A22" s="557" t="s">
        <v>407</v>
      </c>
      <c r="B22" s="558" t="s">
        <v>91</v>
      </c>
      <c r="C22" s="275">
        <v>319.37992129000003</v>
      </c>
      <c r="D22" s="275">
        <v>234.66885069</v>
      </c>
      <c r="E22" s="275">
        <v>220.08645902999999</v>
      </c>
      <c r="F22" s="275">
        <v>174.68945033</v>
      </c>
      <c r="G22" s="275">
        <v>237.81966484</v>
      </c>
      <c r="H22" s="275">
        <v>270.30928232999997</v>
      </c>
      <c r="I22" s="275">
        <v>379.59895710000001</v>
      </c>
      <c r="J22" s="275">
        <v>324.64978323000003</v>
      </c>
      <c r="K22" s="275">
        <v>241.51159766999999</v>
      </c>
      <c r="L22" s="275">
        <v>242.92837677</v>
      </c>
      <c r="M22" s="275">
        <v>264.38002433000003</v>
      </c>
      <c r="N22" s="275">
        <v>287.38826741999998</v>
      </c>
      <c r="O22" s="275">
        <v>323.05162194000002</v>
      </c>
      <c r="P22" s="275">
        <v>340.39036750000002</v>
      </c>
      <c r="Q22" s="275">
        <v>313.91496065000001</v>
      </c>
      <c r="R22" s="275">
        <v>252.94710832999999</v>
      </c>
      <c r="S22" s="275">
        <v>269.54917289999997</v>
      </c>
      <c r="T22" s="275">
        <v>292.04413799999998</v>
      </c>
      <c r="U22" s="275">
        <v>345.45771805999999</v>
      </c>
      <c r="V22" s="275">
        <v>255.46966613000001</v>
      </c>
      <c r="W22" s="275">
        <v>244.78861133000001</v>
      </c>
      <c r="X22" s="275">
        <v>174.06916709999999</v>
      </c>
      <c r="Y22" s="275">
        <v>210.50556900000001</v>
      </c>
      <c r="Z22" s="275">
        <v>311.66843968000001</v>
      </c>
      <c r="AA22" s="275">
        <v>344.31317547999998</v>
      </c>
      <c r="AB22" s="275">
        <v>371.29738250000003</v>
      </c>
      <c r="AC22" s="275">
        <v>330.89506999999998</v>
      </c>
      <c r="AD22" s="275">
        <v>260.99429133000001</v>
      </c>
      <c r="AE22" s="275">
        <v>210.28247644999999</v>
      </c>
      <c r="AF22" s="275">
        <v>255.99097</v>
      </c>
      <c r="AG22" s="275">
        <v>237.28212418999999</v>
      </c>
      <c r="AH22" s="275">
        <v>205.33649097</v>
      </c>
      <c r="AI22" s="275">
        <v>178.69662167000001</v>
      </c>
      <c r="AJ22" s="275">
        <v>158.20483257999999</v>
      </c>
      <c r="AK22" s="275">
        <v>226.67636032999999</v>
      </c>
      <c r="AL22" s="275">
        <v>224.64239903000001</v>
      </c>
      <c r="AM22" s="275">
        <v>301.89135193999999</v>
      </c>
      <c r="AN22" s="275">
        <v>337.08701714</v>
      </c>
      <c r="AO22" s="275">
        <v>240.31772710000001</v>
      </c>
      <c r="AP22" s="275">
        <v>151.55801332999999</v>
      </c>
      <c r="AQ22" s="275">
        <v>186.35000386999999</v>
      </c>
      <c r="AR22" s="275">
        <v>186.12433833</v>
      </c>
      <c r="AS22" s="275">
        <v>198.01021516</v>
      </c>
      <c r="AT22" s="275">
        <v>213.36255806</v>
      </c>
      <c r="AU22" s="275">
        <v>197.10595832999999</v>
      </c>
      <c r="AV22" s="275">
        <v>129.93520871000001</v>
      </c>
      <c r="AW22" s="275">
        <v>155.56428133</v>
      </c>
      <c r="AX22" s="275">
        <v>131.05451484</v>
      </c>
      <c r="AY22" s="275">
        <v>219.44678289999999</v>
      </c>
      <c r="AZ22" s="275">
        <v>185.81218586</v>
      </c>
      <c r="BA22" s="275">
        <v>86.431639709999999</v>
      </c>
      <c r="BB22" s="275">
        <v>122.6687672</v>
      </c>
      <c r="BC22" s="275">
        <v>57.825839999999999</v>
      </c>
      <c r="BD22" s="275">
        <v>152.77510000000001</v>
      </c>
      <c r="BE22" s="338">
        <v>218.0258</v>
      </c>
      <c r="BF22" s="338">
        <v>202.04089999999999</v>
      </c>
      <c r="BG22" s="338">
        <v>129.57329999999999</v>
      </c>
      <c r="BH22" s="338">
        <v>146.04239999999999</v>
      </c>
      <c r="BI22" s="338">
        <v>184.08789999999999</v>
      </c>
      <c r="BJ22" s="338">
        <v>238.0444</v>
      </c>
      <c r="BK22" s="338">
        <v>276.37310000000002</v>
      </c>
      <c r="BL22" s="338">
        <v>276.23200000000003</v>
      </c>
      <c r="BM22" s="338">
        <v>215.01130000000001</v>
      </c>
      <c r="BN22" s="338">
        <v>167.75559999999999</v>
      </c>
      <c r="BO22" s="338">
        <v>130.53280000000001</v>
      </c>
      <c r="BP22" s="338">
        <v>136.20419999999999</v>
      </c>
      <c r="BQ22" s="338">
        <v>230.96199999999999</v>
      </c>
      <c r="BR22" s="338">
        <v>204.18270000000001</v>
      </c>
      <c r="BS22" s="338">
        <v>130.8973</v>
      </c>
      <c r="BT22" s="338">
        <v>156.10079999999999</v>
      </c>
      <c r="BU22" s="338">
        <v>189.2602</v>
      </c>
      <c r="BV22" s="338">
        <v>241.3116</v>
      </c>
    </row>
    <row r="23" spans="1:74" ht="11.1" customHeight="1" x14ac:dyDescent="0.2">
      <c r="A23" s="557" t="s">
        <v>408</v>
      </c>
      <c r="B23" s="558" t="s">
        <v>92</v>
      </c>
      <c r="C23" s="275">
        <v>482.49128000000002</v>
      </c>
      <c r="D23" s="275">
        <v>531.56596309999998</v>
      </c>
      <c r="E23" s="275">
        <v>474.45754548000002</v>
      </c>
      <c r="F23" s="275">
        <v>484.69862499999999</v>
      </c>
      <c r="G23" s="275">
        <v>533.34489805999999</v>
      </c>
      <c r="H23" s="275">
        <v>617.46678367000004</v>
      </c>
      <c r="I23" s="275">
        <v>768.17638903</v>
      </c>
      <c r="J23" s="275">
        <v>718.20669677000001</v>
      </c>
      <c r="K23" s="275">
        <v>603.66219566999996</v>
      </c>
      <c r="L23" s="275">
        <v>523.86806064999996</v>
      </c>
      <c r="M23" s="275">
        <v>478.69771433</v>
      </c>
      <c r="N23" s="275">
        <v>446.18652644999997</v>
      </c>
      <c r="O23" s="275">
        <v>453.67611128999999</v>
      </c>
      <c r="P23" s="275">
        <v>463.60808464000002</v>
      </c>
      <c r="Q23" s="275">
        <v>448.43814773999998</v>
      </c>
      <c r="R23" s="275">
        <v>446.15823332999997</v>
      </c>
      <c r="S23" s="275">
        <v>485.04690032000002</v>
      </c>
      <c r="T23" s="275">
        <v>529.32314832999998</v>
      </c>
      <c r="U23" s="275">
        <v>721.90584322999996</v>
      </c>
      <c r="V23" s="275">
        <v>606.16013419000001</v>
      </c>
      <c r="W23" s="275">
        <v>520.17030699999998</v>
      </c>
      <c r="X23" s="275">
        <v>454.52027806000001</v>
      </c>
      <c r="Y23" s="275">
        <v>447.39231532999997</v>
      </c>
      <c r="Z23" s="275">
        <v>451.19240354999999</v>
      </c>
      <c r="AA23" s="275">
        <v>397.39647323000003</v>
      </c>
      <c r="AB23" s="275">
        <v>436.47780179</v>
      </c>
      <c r="AC23" s="275">
        <v>421.64657419000002</v>
      </c>
      <c r="AD23" s="275">
        <v>422.18298099999998</v>
      </c>
      <c r="AE23" s="275">
        <v>463.49657225999999</v>
      </c>
      <c r="AF23" s="275">
        <v>588.58224367000003</v>
      </c>
      <c r="AG23" s="275">
        <v>683.86744677000002</v>
      </c>
      <c r="AH23" s="275">
        <v>629.43537031999995</v>
      </c>
      <c r="AI23" s="275">
        <v>593.13482733000001</v>
      </c>
      <c r="AJ23" s="275">
        <v>532.17323968000005</v>
      </c>
      <c r="AK23" s="275">
        <v>462.55630967000002</v>
      </c>
      <c r="AL23" s="275">
        <v>500.24148418999999</v>
      </c>
      <c r="AM23" s="275">
        <v>484.25448452000001</v>
      </c>
      <c r="AN23" s="275">
        <v>439.84138999999999</v>
      </c>
      <c r="AO23" s="275">
        <v>521.25625838999997</v>
      </c>
      <c r="AP23" s="275">
        <v>462.92482267000003</v>
      </c>
      <c r="AQ23" s="275">
        <v>544.37285483999995</v>
      </c>
      <c r="AR23" s="275">
        <v>595.17557899999997</v>
      </c>
      <c r="AS23" s="275">
        <v>735.63756677000003</v>
      </c>
      <c r="AT23" s="275">
        <v>742.43285031999994</v>
      </c>
      <c r="AU23" s="275">
        <v>661.67764133000003</v>
      </c>
      <c r="AV23" s="275">
        <v>580.25439515999994</v>
      </c>
      <c r="AW23" s="275">
        <v>535.29508999999996</v>
      </c>
      <c r="AX23" s="275">
        <v>514.27426645000003</v>
      </c>
      <c r="AY23" s="275">
        <v>519.23561839000001</v>
      </c>
      <c r="AZ23" s="275">
        <v>506.07906309999998</v>
      </c>
      <c r="BA23" s="275">
        <v>519.28658681000002</v>
      </c>
      <c r="BB23" s="275">
        <v>544.13405017000002</v>
      </c>
      <c r="BC23" s="275">
        <v>565.27790000000005</v>
      </c>
      <c r="BD23" s="275">
        <v>661.80870000000004</v>
      </c>
      <c r="BE23" s="338">
        <v>767.42409999999995</v>
      </c>
      <c r="BF23" s="338">
        <v>753.29560000000004</v>
      </c>
      <c r="BG23" s="338">
        <v>641.51739999999995</v>
      </c>
      <c r="BH23" s="338">
        <v>571.27120000000002</v>
      </c>
      <c r="BI23" s="338">
        <v>561.1268</v>
      </c>
      <c r="BJ23" s="338">
        <v>552.33450000000005</v>
      </c>
      <c r="BK23" s="338">
        <v>522.94659999999999</v>
      </c>
      <c r="BL23" s="338">
        <v>534.19159999999999</v>
      </c>
      <c r="BM23" s="338">
        <v>519.55200000000002</v>
      </c>
      <c r="BN23" s="338">
        <v>512.04549999999995</v>
      </c>
      <c r="BO23" s="338">
        <v>551.68299999999999</v>
      </c>
      <c r="BP23" s="338">
        <v>628.35810000000004</v>
      </c>
      <c r="BQ23" s="338">
        <v>747.00959999999998</v>
      </c>
      <c r="BR23" s="338">
        <v>730.51639999999998</v>
      </c>
      <c r="BS23" s="338">
        <v>622.45180000000005</v>
      </c>
      <c r="BT23" s="338">
        <v>556.44389999999999</v>
      </c>
      <c r="BU23" s="338">
        <v>551.36289999999997</v>
      </c>
      <c r="BV23" s="338">
        <v>549.7097</v>
      </c>
    </row>
    <row r="24" spans="1:74" ht="11.1" customHeight="1" x14ac:dyDescent="0.2">
      <c r="A24" s="557" t="s">
        <v>409</v>
      </c>
      <c r="B24" s="560" t="s">
        <v>389</v>
      </c>
      <c r="C24" s="275">
        <v>4.0664922581000003</v>
      </c>
      <c r="D24" s="275">
        <v>1.7968141379</v>
      </c>
      <c r="E24" s="275">
        <v>1.4369390323</v>
      </c>
      <c r="F24" s="275">
        <v>1.379478</v>
      </c>
      <c r="G24" s="275">
        <v>2.5575512903000002</v>
      </c>
      <c r="H24" s="275">
        <v>7.0046903333000001</v>
      </c>
      <c r="I24" s="275">
        <v>10.68980129</v>
      </c>
      <c r="J24" s="275">
        <v>4.8925896774000002</v>
      </c>
      <c r="K24" s="275">
        <v>2.2655989999999999</v>
      </c>
      <c r="L24" s="275">
        <v>2.4200170968000001</v>
      </c>
      <c r="M24" s="275">
        <v>3.6006316667</v>
      </c>
      <c r="N24" s="275">
        <v>1.9291835483999999</v>
      </c>
      <c r="O24" s="275">
        <v>22.987272258000001</v>
      </c>
      <c r="P24" s="275">
        <v>12.535679643</v>
      </c>
      <c r="Q24" s="275">
        <v>1.6969283871</v>
      </c>
      <c r="R24" s="275">
        <v>2.6862336667000002</v>
      </c>
      <c r="S24" s="275">
        <v>3.3685651612999998</v>
      </c>
      <c r="T24" s="275">
        <v>4.8813550000000001</v>
      </c>
      <c r="U24" s="275">
        <v>14.915700644999999</v>
      </c>
      <c r="V24" s="275">
        <v>3.4773741935000002</v>
      </c>
      <c r="W24" s="275">
        <v>3.6687750000000001</v>
      </c>
      <c r="X24" s="275">
        <v>2.3079722581</v>
      </c>
      <c r="Y24" s="275">
        <v>2.8764083333000001</v>
      </c>
      <c r="Z24" s="275">
        <v>14.159246774</v>
      </c>
      <c r="AA24" s="275">
        <v>106.26682934999999</v>
      </c>
      <c r="AB24" s="275">
        <v>28.938771071000001</v>
      </c>
      <c r="AC24" s="275">
        <v>27.759764193999999</v>
      </c>
      <c r="AD24" s="275">
        <v>1.5723689999999999</v>
      </c>
      <c r="AE24" s="275">
        <v>2.2529745161000001</v>
      </c>
      <c r="AF24" s="275">
        <v>2.1411833332999999</v>
      </c>
      <c r="AG24" s="275">
        <v>3.0921970968000001</v>
      </c>
      <c r="AH24" s="275">
        <v>3.2880348386999998</v>
      </c>
      <c r="AI24" s="275">
        <v>2.0424329999999999</v>
      </c>
      <c r="AJ24" s="275">
        <v>1.4075925806</v>
      </c>
      <c r="AK24" s="275">
        <v>2.4224933332999998</v>
      </c>
      <c r="AL24" s="275">
        <v>3.8468545161000001</v>
      </c>
      <c r="AM24" s="275">
        <v>23.200750644999999</v>
      </c>
      <c r="AN24" s="275">
        <v>115.76283714</v>
      </c>
      <c r="AO24" s="275">
        <v>6.9335070967999997</v>
      </c>
      <c r="AP24" s="275">
        <v>2.1403120000000002</v>
      </c>
      <c r="AQ24" s="275">
        <v>2.9294841935</v>
      </c>
      <c r="AR24" s="275">
        <v>2.3596576667</v>
      </c>
      <c r="AS24" s="275">
        <v>5.1280409676999996</v>
      </c>
      <c r="AT24" s="275">
        <v>4.1078148387000004</v>
      </c>
      <c r="AU24" s="275">
        <v>4.7595246667</v>
      </c>
      <c r="AV24" s="275">
        <v>2.5980796773999999</v>
      </c>
      <c r="AW24" s="275">
        <v>2.065115</v>
      </c>
      <c r="AX24" s="275">
        <v>2.3698093548000001</v>
      </c>
      <c r="AY24" s="275">
        <v>7.0067122581000003</v>
      </c>
      <c r="AZ24" s="275">
        <v>12.816727586000001</v>
      </c>
      <c r="BA24" s="275">
        <v>2.1160627419</v>
      </c>
      <c r="BB24" s="275">
        <v>2.5629596666999999</v>
      </c>
      <c r="BC24" s="275">
        <v>4.1034949999999997</v>
      </c>
      <c r="BD24" s="275">
        <v>4.5274799999999997</v>
      </c>
      <c r="BE24" s="338">
        <v>6.8884160000000003</v>
      </c>
      <c r="BF24" s="338">
        <v>6.5335789999999996</v>
      </c>
      <c r="BG24" s="338">
        <v>4.4300889999999997</v>
      </c>
      <c r="BH24" s="338">
        <v>4.0197219999999998</v>
      </c>
      <c r="BI24" s="338">
        <v>4.1620150000000002</v>
      </c>
      <c r="BJ24" s="338">
        <v>7.4411849999999999</v>
      </c>
      <c r="BK24" s="338">
        <v>13.95176</v>
      </c>
      <c r="BL24" s="338">
        <v>9.4762350000000009</v>
      </c>
      <c r="BM24" s="338">
        <v>7.6836339999999996</v>
      </c>
      <c r="BN24" s="338">
        <v>4.4315509999999998</v>
      </c>
      <c r="BO24" s="338">
        <v>4.7054580000000001</v>
      </c>
      <c r="BP24" s="338">
        <v>4.3592940000000002</v>
      </c>
      <c r="BQ24" s="338">
        <v>6.8367589999999998</v>
      </c>
      <c r="BR24" s="338">
        <v>6.5684319999999996</v>
      </c>
      <c r="BS24" s="338">
        <v>4.577356</v>
      </c>
      <c r="BT24" s="338">
        <v>4.2463600000000001</v>
      </c>
      <c r="BU24" s="338">
        <v>4.2894889999999997</v>
      </c>
      <c r="BV24" s="338">
        <v>7.584225</v>
      </c>
    </row>
    <row r="25" spans="1:74" ht="11.1" customHeight="1" x14ac:dyDescent="0.2">
      <c r="A25" s="557" t="s">
        <v>410</v>
      </c>
      <c r="B25" s="560" t="s">
        <v>93</v>
      </c>
      <c r="C25" s="275">
        <v>2.3133987096999999</v>
      </c>
      <c r="D25" s="275">
        <v>2.4538258621</v>
      </c>
      <c r="E25" s="275">
        <v>2.1789303225999999</v>
      </c>
      <c r="F25" s="275">
        <v>2.0772416667</v>
      </c>
      <c r="G25" s="275">
        <v>1.9665941935</v>
      </c>
      <c r="H25" s="275">
        <v>1.8646516666999999</v>
      </c>
      <c r="I25" s="275">
        <v>1.7570896774</v>
      </c>
      <c r="J25" s="275">
        <v>1.9056816129</v>
      </c>
      <c r="K25" s="275">
        <v>2.0067596666999998</v>
      </c>
      <c r="L25" s="275">
        <v>1.6492674194000001</v>
      </c>
      <c r="M25" s="275">
        <v>2.0953546667</v>
      </c>
      <c r="N25" s="275">
        <v>2.0247535484000001</v>
      </c>
      <c r="O25" s="275">
        <v>2.3118806452</v>
      </c>
      <c r="P25" s="275">
        <v>2.4335582143000001</v>
      </c>
      <c r="Q25" s="275">
        <v>2.2527432258000002</v>
      </c>
      <c r="R25" s="275">
        <v>2.6208183332999999</v>
      </c>
      <c r="S25" s="275">
        <v>2.6324890323000001</v>
      </c>
      <c r="T25" s="275">
        <v>2.442221</v>
      </c>
      <c r="U25" s="275">
        <v>2.5279177419000001</v>
      </c>
      <c r="V25" s="275">
        <v>2.3965596774</v>
      </c>
      <c r="W25" s="275">
        <v>2.0791136667000001</v>
      </c>
      <c r="X25" s="275">
        <v>2.2359509677</v>
      </c>
      <c r="Y25" s="275">
        <v>2.3627286666999998</v>
      </c>
      <c r="Z25" s="275">
        <v>2.4174696774000002</v>
      </c>
      <c r="AA25" s="275">
        <v>2.1183838709999998</v>
      </c>
      <c r="AB25" s="275">
        <v>1.7249003570999999</v>
      </c>
      <c r="AC25" s="275">
        <v>1.2949948387000001</v>
      </c>
      <c r="AD25" s="275">
        <v>1.8171453333000001</v>
      </c>
      <c r="AE25" s="275">
        <v>1.7500458065</v>
      </c>
      <c r="AF25" s="275">
        <v>1.6954223333</v>
      </c>
      <c r="AG25" s="275">
        <v>1.8368693547999999</v>
      </c>
      <c r="AH25" s="275">
        <v>1.8206745161</v>
      </c>
      <c r="AI25" s="275">
        <v>1.8394566667000001</v>
      </c>
      <c r="AJ25" s="275">
        <v>1.6418699999999999</v>
      </c>
      <c r="AK25" s="275">
        <v>1.9303506667000001</v>
      </c>
      <c r="AL25" s="275">
        <v>1.9787748386999999</v>
      </c>
      <c r="AM25" s="275">
        <v>1.9762641935</v>
      </c>
      <c r="AN25" s="275">
        <v>1.7596346429</v>
      </c>
      <c r="AO25" s="275">
        <v>1.6049022581000001</v>
      </c>
      <c r="AP25" s="275">
        <v>1.580273</v>
      </c>
      <c r="AQ25" s="275">
        <v>1.3937774194000001</v>
      </c>
      <c r="AR25" s="275">
        <v>1.5796330000000001</v>
      </c>
      <c r="AS25" s="275">
        <v>1.79705</v>
      </c>
      <c r="AT25" s="275">
        <v>1.7195709677</v>
      </c>
      <c r="AU25" s="275">
        <v>1.8538546667</v>
      </c>
      <c r="AV25" s="275">
        <v>1.38998</v>
      </c>
      <c r="AW25" s="275">
        <v>1.2987376666999999</v>
      </c>
      <c r="AX25" s="275">
        <v>1.3967677419</v>
      </c>
      <c r="AY25" s="275">
        <v>1.6596135484000001</v>
      </c>
      <c r="AZ25" s="275">
        <v>2.2337282758999999</v>
      </c>
      <c r="BA25" s="275">
        <v>2.0671555484000002</v>
      </c>
      <c r="BB25" s="275">
        <v>2.2236927667000002</v>
      </c>
      <c r="BC25" s="275">
        <v>1.424971</v>
      </c>
      <c r="BD25" s="275">
        <v>1.623985</v>
      </c>
      <c r="BE25" s="338">
        <v>1.8309569999999999</v>
      </c>
      <c r="BF25" s="338">
        <v>1.780341</v>
      </c>
      <c r="BG25" s="338">
        <v>1.8835919999999999</v>
      </c>
      <c r="BH25" s="338">
        <v>1.4383699999999999</v>
      </c>
      <c r="BI25" s="338">
        <v>1.3709089999999999</v>
      </c>
      <c r="BJ25" s="338">
        <v>1.4950749999999999</v>
      </c>
      <c r="BK25" s="338">
        <v>1.732891</v>
      </c>
      <c r="BL25" s="338">
        <v>2.2976779999999999</v>
      </c>
      <c r="BM25" s="338">
        <v>2.1829710000000002</v>
      </c>
      <c r="BN25" s="338">
        <v>2.3038569999999998</v>
      </c>
      <c r="BO25" s="338">
        <v>1.4913860000000001</v>
      </c>
      <c r="BP25" s="338">
        <v>1.627847</v>
      </c>
      <c r="BQ25" s="338">
        <v>1.8512200000000001</v>
      </c>
      <c r="BR25" s="338">
        <v>1.7953840000000001</v>
      </c>
      <c r="BS25" s="338">
        <v>1.904825</v>
      </c>
      <c r="BT25" s="338">
        <v>1.4409449999999999</v>
      </c>
      <c r="BU25" s="338">
        <v>1.365159</v>
      </c>
      <c r="BV25" s="338">
        <v>1.484334</v>
      </c>
    </row>
    <row r="26" spans="1:74" ht="11.1" customHeight="1" x14ac:dyDescent="0.2">
      <c r="A26" s="557" t="s">
        <v>411</v>
      </c>
      <c r="B26" s="560" t="s">
        <v>94</v>
      </c>
      <c r="C26" s="275">
        <v>558.77654839000002</v>
      </c>
      <c r="D26" s="275">
        <v>557.83834482999998</v>
      </c>
      <c r="E26" s="275">
        <v>516.50783870999999</v>
      </c>
      <c r="F26" s="275">
        <v>473.47609999999997</v>
      </c>
      <c r="G26" s="275">
        <v>470.64764516000002</v>
      </c>
      <c r="H26" s="275">
        <v>502.25846667000002</v>
      </c>
      <c r="I26" s="275">
        <v>528.33645161000004</v>
      </c>
      <c r="J26" s="275">
        <v>538.74322581000001</v>
      </c>
      <c r="K26" s="275">
        <v>499.42363332999997</v>
      </c>
      <c r="L26" s="275">
        <v>419.06290323000002</v>
      </c>
      <c r="M26" s="275">
        <v>448.77050000000003</v>
      </c>
      <c r="N26" s="275">
        <v>557.60167741999999</v>
      </c>
      <c r="O26" s="275">
        <v>577.76022580999995</v>
      </c>
      <c r="P26" s="275">
        <v>571.61492856999996</v>
      </c>
      <c r="Q26" s="275">
        <v>535.16038709999998</v>
      </c>
      <c r="R26" s="275">
        <v>488.74343333000002</v>
      </c>
      <c r="S26" s="275">
        <v>449.54203225999998</v>
      </c>
      <c r="T26" s="275">
        <v>531.27850000000001</v>
      </c>
      <c r="U26" s="275">
        <v>551.46354839000003</v>
      </c>
      <c r="V26" s="275">
        <v>552.12867742000003</v>
      </c>
      <c r="W26" s="275">
        <v>525.11386666999999</v>
      </c>
      <c r="X26" s="275">
        <v>501.93599999999998</v>
      </c>
      <c r="Y26" s="275">
        <v>537.39829999999995</v>
      </c>
      <c r="Z26" s="275">
        <v>559.47238709999999</v>
      </c>
      <c r="AA26" s="275">
        <v>561.76225806000002</v>
      </c>
      <c r="AB26" s="275">
        <v>567.38092857000004</v>
      </c>
      <c r="AC26" s="275">
        <v>499.13374193999999</v>
      </c>
      <c r="AD26" s="275">
        <v>433.56959999999998</v>
      </c>
      <c r="AE26" s="275">
        <v>457.31193547999999</v>
      </c>
      <c r="AF26" s="275">
        <v>522.86966667000002</v>
      </c>
      <c r="AG26" s="275">
        <v>539.76841935000004</v>
      </c>
      <c r="AH26" s="275">
        <v>554.11306451999997</v>
      </c>
      <c r="AI26" s="275">
        <v>522.17769999999996</v>
      </c>
      <c r="AJ26" s="275">
        <v>512.15022581000005</v>
      </c>
      <c r="AK26" s="275">
        <v>513.35373332999995</v>
      </c>
      <c r="AL26" s="275">
        <v>567.80025806000003</v>
      </c>
      <c r="AM26" s="275">
        <v>566.40729032000002</v>
      </c>
      <c r="AN26" s="275">
        <v>547.83707143000004</v>
      </c>
      <c r="AO26" s="275">
        <v>519.65599999999995</v>
      </c>
      <c r="AP26" s="275">
        <v>478.46856666999997</v>
      </c>
      <c r="AQ26" s="275">
        <v>462.58164515999999</v>
      </c>
      <c r="AR26" s="275">
        <v>557.24666666999997</v>
      </c>
      <c r="AS26" s="275">
        <v>553.77574193999999</v>
      </c>
      <c r="AT26" s="275">
        <v>548.19193547999998</v>
      </c>
      <c r="AU26" s="275">
        <v>523.56263333000004</v>
      </c>
      <c r="AV26" s="275">
        <v>456.87277418999997</v>
      </c>
      <c r="AW26" s="275">
        <v>486.92919999999998</v>
      </c>
      <c r="AX26" s="275">
        <v>554.08429032000004</v>
      </c>
      <c r="AY26" s="275">
        <v>563.29370968000001</v>
      </c>
      <c r="AZ26" s="275">
        <v>554.28082758999994</v>
      </c>
      <c r="BA26" s="275">
        <v>512.40658065000002</v>
      </c>
      <c r="BB26" s="275">
        <v>438.58833333000001</v>
      </c>
      <c r="BC26" s="275">
        <v>477.59519999999998</v>
      </c>
      <c r="BD26" s="275">
        <v>471.78910000000002</v>
      </c>
      <c r="BE26" s="338">
        <v>522.4316</v>
      </c>
      <c r="BF26" s="338">
        <v>523.15419999999995</v>
      </c>
      <c r="BG26" s="338">
        <v>503.0951</v>
      </c>
      <c r="BH26" s="338">
        <v>454.58960000000002</v>
      </c>
      <c r="BI26" s="338">
        <v>473.42309999999998</v>
      </c>
      <c r="BJ26" s="338">
        <v>523.10450000000003</v>
      </c>
      <c r="BK26" s="338">
        <v>554.01840000000004</v>
      </c>
      <c r="BL26" s="338">
        <v>516.64020000000005</v>
      </c>
      <c r="BM26" s="338">
        <v>468.75839999999999</v>
      </c>
      <c r="BN26" s="338">
        <v>432.69990000000001</v>
      </c>
      <c r="BO26" s="338">
        <v>459.87860000000001</v>
      </c>
      <c r="BP26" s="338">
        <v>512.09630000000004</v>
      </c>
      <c r="BQ26" s="338">
        <v>527.90200000000004</v>
      </c>
      <c r="BR26" s="338">
        <v>528.63220000000001</v>
      </c>
      <c r="BS26" s="338">
        <v>508.363</v>
      </c>
      <c r="BT26" s="338">
        <v>459.34969999999998</v>
      </c>
      <c r="BU26" s="338">
        <v>478.38029999999998</v>
      </c>
      <c r="BV26" s="338">
        <v>528.58190000000002</v>
      </c>
    </row>
    <row r="27" spans="1:74" ht="11.1" customHeight="1" x14ac:dyDescent="0.2">
      <c r="A27" s="557" t="s">
        <v>412</v>
      </c>
      <c r="B27" s="560" t="s">
        <v>413</v>
      </c>
      <c r="C27" s="275">
        <v>110.87419935</v>
      </c>
      <c r="D27" s="275">
        <v>109.33192414</v>
      </c>
      <c r="E27" s="275">
        <v>114.63089128999999</v>
      </c>
      <c r="F27" s="275">
        <v>96.719783332999995</v>
      </c>
      <c r="G27" s="275">
        <v>100.42947676999999</v>
      </c>
      <c r="H27" s="275">
        <v>86.586054666999999</v>
      </c>
      <c r="I27" s="275">
        <v>70.675798064999995</v>
      </c>
      <c r="J27" s="275">
        <v>67.066515160999998</v>
      </c>
      <c r="K27" s="275">
        <v>67.048717999999994</v>
      </c>
      <c r="L27" s="275">
        <v>74.543124194000001</v>
      </c>
      <c r="M27" s="275">
        <v>89.982662332999993</v>
      </c>
      <c r="N27" s="275">
        <v>92.657230644999999</v>
      </c>
      <c r="O27" s="275">
        <v>97.599123226000003</v>
      </c>
      <c r="P27" s="275">
        <v>94.666658928999993</v>
      </c>
      <c r="Q27" s="275">
        <v>96.741210323000004</v>
      </c>
      <c r="R27" s="275">
        <v>98.133058000000005</v>
      </c>
      <c r="S27" s="275">
        <v>89.981576774000004</v>
      </c>
      <c r="T27" s="275">
        <v>94.128951999999998</v>
      </c>
      <c r="U27" s="275">
        <v>97.548116452000002</v>
      </c>
      <c r="V27" s="275">
        <v>82.855115483999995</v>
      </c>
      <c r="W27" s="275">
        <v>78.581895333000006</v>
      </c>
      <c r="X27" s="275">
        <v>81.039752581000002</v>
      </c>
      <c r="Y27" s="275">
        <v>95.462671</v>
      </c>
      <c r="Z27" s="275">
        <v>99.237940323000004</v>
      </c>
      <c r="AA27" s="275">
        <v>94.861914193999993</v>
      </c>
      <c r="AB27" s="275">
        <v>88.234561786</v>
      </c>
      <c r="AC27" s="275">
        <v>90.879187419000004</v>
      </c>
      <c r="AD27" s="275">
        <v>110.30682433</v>
      </c>
      <c r="AE27" s="275">
        <v>114.42208194</v>
      </c>
      <c r="AF27" s="275">
        <v>97.798197333000005</v>
      </c>
      <c r="AG27" s="275">
        <v>92.135398386999995</v>
      </c>
      <c r="AH27" s="275">
        <v>89.286024515999998</v>
      </c>
      <c r="AI27" s="275">
        <v>78.615817332999995</v>
      </c>
      <c r="AJ27" s="275">
        <v>83.094933225999995</v>
      </c>
      <c r="AK27" s="275">
        <v>90.028127999999995</v>
      </c>
      <c r="AL27" s="275">
        <v>104.1587529</v>
      </c>
      <c r="AM27" s="275">
        <v>95.944827097000001</v>
      </c>
      <c r="AN27" s="275">
        <v>86.088114642999997</v>
      </c>
      <c r="AO27" s="275">
        <v>97.013207742000006</v>
      </c>
      <c r="AP27" s="275">
        <v>108.90443399999999</v>
      </c>
      <c r="AQ27" s="275">
        <v>89.345052581000004</v>
      </c>
      <c r="AR27" s="275">
        <v>98.449075667000002</v>
      </c>
      <c r="AS27" s="275">
        <v>109.82195484</v>
      </c>
      <c r="AT27" s="275">
        <v>96.018187096999995</v>
      </c>
      <c r="AU27" s="275">
        <v>87.183162332999999</v>
      </c>
      <c r="AV27" s="275">
        <v>90.312725483999998</v>
      </c>
      <c r="AW27" s="275">
        <v>103.86472567</v>
      </c>
      <c r="AX27" s="275">
        <v>112.25906000000001</v>
      </c>
      <c r="AY27" s="275">
        <v>116.45686258000001</v>
      </c>
      <c r="AZ27" s="275">
        <v>119.46783897</v>
      </c>
      <c r="BA27" s="275">
        <v>110.47151287</v>
      </c>
      <c r="BB27" s="275">
        <v>105.2058978</v>
      </c>
      <c r="BC27" s="275">
        <v>116.73869999999999</v>
      </c>
      <c r="BD27" s="275">
        <v>118.1983</v>
      </c>
      <c r="BE27" s="338">
        <v>114.8137</v>
      </c>
      <c r="BF27" s="338">
        <v>105.8569</v>
      </c>
      <c r="BG27" s="338">
        <v>95.815250000000006</v>
      </c>
      <c r="BH27" s="338">
        <v>91.930170000000004</v>
      </c>
      <c r="BI27" s="338">
        <v>97.704480000000004</v>
      </c>
      <c r="BJ27" s="338">
        <v>99.769900000000007</v>
      </c>
      <c r="BK27" s="338">
        <v>96.364260000000002</v>
      </c>
      <c r="BL27" s="338">
        <v>99.200270000000003</v>
      </c>
      <c r="BM27" s="338">
        <v>99.786270000000002</v>
      </c>
      <c r="BN27" s="338">
        <v>108.5429</v>
      </c>
      <c r="BO27" s="338">
        <v>117.3276</v>
      </c>
      <c r="BP27" s="338">
        <v>117.0684</v>
      </c>
      <c r="BQ27" s="338">
        <v>114.3297</v>
      </c>
      <c r="BR27" s="338">
        <v>104.7903</v>
      </c>
      <c r="BS27" s="338">
        <v>94.579459999999997</v>
      </c>
      <c r="BT27" s="338">
        <v>91.885019999999997</v>
      </c>
      <c r="BU27" s="338">
        <v>97.182630000000003</v>
      </c>
      <c r="BV27" s="338">
        <v>97.962479999999999</v>
      </c>
    </row>
    <row r="28" spans="1:74" ht="11.1" customHeight="1" x14ac:dyDescent="0.2">
      <c r="A28" s="557" t="s">
        <v>414</v>
      </c>
      <c r="B28" s="558" t="s">
        <v>456</v>
      </c>
      <c r="C28" s="275">
        <v>59.734434839000002</v>
      </c>
      <c r="D28" s="275">
        <v>56.826330689999999</v>
      </c>
      <c r="E28" s="275">
        <v>55.598852903000001</v>
      </c>
      <c r="F28" s="275">
        <v>52.658386</v>
      </c>
      <c r="G28" s="275">
        <v>43.979553547999998</v>
      </c>
      <c r="H28" s="275">
        <v>51.824452667000003</v>
      </c>
      <c r="I28" s="275">
        <v>47.588957419000003</v>
      </c>
      <c r="J28" s="275">
        <v>47.157525161000002</v>
      </c>
      <c r="K28" s="275">
        <v>50.679456999999999</v>
      </c>
      <c r="L28" s="275">
        <v>54.454519677</v>
      </c>
      <c r="M28" s="275">
        <v>54.830595666999997</v>
      </c>
      <c r="N28" s="275">
        <v>63.795636129000002</v>
      </c>
      <c r="O28" s="275">
        <v>67.190018710000004</v>
      </c>
      <c r="P28" s="275">
        <v>63.643876786</v>
      </c>
      <c r="Q28" s="275">
        <v>66.087890000000002</v>
      </c>
      <c r="R28" s="275">
        <v>64.005882666999995</v>
      </c>
      <c r="S28" s="275">
        <v>57.958344193999999</v>
      </c>
      <c r="T28" s="275">
        <v>58.129457000000002</v>
      </c>
      <c r="U28" s="275">
        <v>51.948039031999997</v>
      </c>
      <c r="V28" s="275">
        <v>53.692427418999998</v>
      </c>
      <c r="W28" s="275">
        <v>55.981932999999998</v>
      </c>
      <c r="X28" s="275">
        <v>60.468458065</v>
      </c>
      <c r="Y28" s="275">
        <v>75.595299667000006</v>
      </c>
      <c r="Z28" s="275">
        <v>67.892104193999998</v>
      </c>
      <c r="AA28" s="275">
        <v>72.571528709999995</v>
      </c>
      <c r="AB28" s="275">
        <v>69.176563571000003</v>
      </c>
      <c r="AC28" s="275">
        <v>73.380071290000004</v>
      </c>
      <c r="AD28" s="275">
        <v>71.544529667000006</v>
      </c>
      <c r="AE28" s="275">
        <v>58.273171290000001</v>
      </c>
      <c r="AF28" s="275">
        <v>56.512513333000001</v>
      </c>
      <c r="AG28" s="275">
        <v>59.542444516000003</v>
      </c>
      <c r="AH28" s="275">
        <v>55.763563226000002</v>
      </c>
      <c r="AI28" s="275">
        <v>59.378524667000001</v>
      </c>
      <c r="AJ28" s="275">
        <v>67.548927418999995</v>
      </c>
      <c r="AK28" s="275">
        <v>77.659654666999998</v>
      </c>
      <c r="AL28" s="275">
        <v>68.715320968</v>
      </c>
      <c r="AM28" s="275">
        <v>77.753020000000006</v>
      </c>
      <c r="AN28" s="275">
        <v>72.776677500000005</v>
      </c>
      <c r="AO28" s="275">
        <v>76.492794193999998</v>
      </c>
      <c r="AP28" s="275">
        <v>71.874332999999993</v>
      </c>
      <c r="AQ28" s="275">
        <v>61.588004839</v>
      </c>
      <c r="AR28" s="275">
        <v>61.603028000000002</v>
      </c>
      <c r="AS28" s="275">
        <v>58.709180645000004</v>
      </c>
      <c r="AT28" s="275">
        <v>58.635412580999997</v>
      </c>
      <c r="AU28" s="275">
        <v>57.736634666999997</v>
      </c>
      <c r="AV28" s="275">
        <v>69.103369677000003</v>
      </c>
      <c r="AW28" s="275">
        <v>76.528302332999999</v>
      </c>
      <c r="AX28" s="275">
        <v>74.731570323</v>
      </c>
      <c r="AY28" s="275">
        <v>78.602119999999999</v>
      </c>
      <c r="AZ28" s="275">
        <v>80.600516206999998</v>
      </c>
      <c r="BA28" s="275">
        <v>74.933118902999993</v>
      </c>
      <c r="BB28" s="275">
        <v>61.391677866999999</v>
      </c>
      <c r="BC28" s="275">
        <v>61.136560000000003</v>
      </c>
      <c r="BD28" s="275">
        <v>62.745179999999998</v>
      </c>
      <c r="BE28" s="338">
        <v>60.943049999999999</v>
      </c>
      <c r="BF28" s="338">
        <v>60.095219999999998</v>
      </c>
      <c r="BG28" s="338">
        <v>62.056710000000002</v>
      </c>
      <c r="BH28" s="338">
        <v>64.490629999999996</v>
      </c>
      <c r="BI28" s="338">
        <v>71.636200000000002</v>
      </c>
      <c r="BJ28" s="338">
        <v>77.906949999999995</v>
      </c>
      <c r="BK28" s="338">
        <v>75.158479999999997</v>
      </c>
      <c r="BL28" s="338">
        <v>76.011669999999995</v>
      </c>
      <c r="BM28" s="338">
        <v>75.552620000000005</v>
      </c>
      <c r="BN28" s="338">
        <v>71.450320000000005</v>
      </c>
      <c r="BO28" s="338">
        <v>64.069239999999994</v>
      </c>
      <c r="BP28" s="338">
        <v>65.105829999999997</v>
      </c>
      <c r="BQ28" s="338">
        <v>63.408439999999999</v>
      </c>
      <c r="BR28" s="338">
        <v>62.391159999999999</v>
      </c>
      <c r="BS28" s="338">
        <v>65.364320000000006</v>
      </c>
      <c r="BT28" s="338">
        <v>68.158709999999999</v>
      </c>
      <c r="BU28" s="338">
        <v>75.982320000000001</v>
      </c>
      <c r="BV28" s="338">
        <v>83.572460000000007</v>
      </c>
    </row>
    <row r="29" spans="1:74" ht="11.1" customHeight="1" x14ac:dyDescent="0.2">
      <c r="A29" s="557" t="s">
        <v>415</v>
      </c>
      <c r="B29" s="560" t="s">
        <v>403</v>
      </c>
      <c r="C29" s="275">
        <v>11.988034839000001</v>
      </c>
      <c r="D29" s="275">
        <v>12.170526207</v>
      </c>
      <c r="E29" s="275">
        <v>12.715852258</v>
      </c>
      <c r="F29" s="275">
        <v>12.463655666999999</v>
      </c>
      <c r="G29" s="275">
        <v>12.628285805999999</v>
      </c>
      <c r="H29" s="275">
        <v>13.555149999999999</v>
      </c>
      <c r="I29" s="275">
        <v>13.444569032</v>
      </c>
      <c r="J29" s="275">
        <v>12.623029355</v>
      </c>
      <c r="K29" s="275">
        <v>12.996295333000001</v>
      </c>
      <c r="L29" s="275">
        <v>12.494597419</v>
      </c>
      <c r="M29" s="275">
        <v>12.576748</v>
      </c>
      <c r="N29" s="275">
        <v>12.775309999999999</v>
      </c>
      <c r="O29" s="275">
        <v>10.999426129</v>
      </c>
      <c r="P29" s="275">
        <v>10.613415356999999</v>
      </c>
      <c r="Q29" s="275">
        <v>11.937419354999999</v>
      </c>
      <c r="R29" s="275">
        <v>11.838811333000001</v>
      </c>
      <c r="S29" s="275">
        <v>12.114368387000001</v>
      </c>
      <c r="T29" s="275">
        <v>12.865789667</v>
      </c>
      <c r="U29" s="275">
        <v>12.618003871000001</v>
      </c>
      <c r="V29" s="275">
        <v>12.612468387</v>
      </c>
      <c r="W29" s="275">
        <v>12.365542333</v>
      </c>
      <c r="X29" s="275">
        <v>12.182335483999999</v>
      </c>
      <c r="Y29" s="275">
        <v>12.233124999999999</v>
      </c>
      <c r="Z29" s="275">
        <v>12.126636129</v>
      </c>
      <c r="AA29" s="275">
        <v>10.552771935000001</v>
      </c>
      <c r="AB29" s="275">
        <v>10.281851429</v>
      </c>
      <c r="AC29" s="275">
        <v>11.666199032</v>
      </c>
      <c r="AD29" s="275">
        <v>11.441092666999999</v>
      </c>
      <c r="AE29" s="275">
        <v>12.201034194</v>
      </c>
      <c r="AF29" s="275">
        <v>12.679752333</v>
      </c>
      <c r="AG29" s="275">
        <v>12.81438129</v>
      </c>
      <c r="AH29" s="275">
        <v>12.876300968000001</v>
      </c>
      <c r="AI29" s="275">
        <v>12.813057667000001</v>
      </c>
      <c r="AJ29" s="275">
        <v>12.051536452000001</v>
      </c>
      <c r="AK29" s="275">
        <v>12.898610667</v>
      </c>
      <c r="AL29" s="275">
        <v>12.608391613</v>
      </c>
      <c r="AM29" s="275">
        <v>11.747593547999999</v>
      </c>
      <c r="AN29" s="275">
        <v>10.604209643000001</v>
      </c>
      <c r="AO29" s="275">
        <v>10.645759999999999</v>
      </c>
      <c r="AP29" s="275">
        <v>11.887728666999999</v>
      </c>
      <c r="AQ29" s="275">
        <v>11.575104194</v>
      </c>
      <c r="AR29" s="275">
        <v>12.055745</v>
      </c>
      <c r="AS29" s="275">
        <v>12.264796774000001</v>
      </c>
      <c r="AT29" s="275">
        <v>12.560316452</v>
      </c>
      <c r="AU29" s="275">
        <v>12.044761667</v>
      </c>
      <c r="AV29" s="275">
        <v>11.318923871000001</v>
      </c>
      <c r="AW29" s="275">
        <v>12.136526999999999</v>
      </c>
      <c r="AX29" s="275">
        <v>12.485192581</v>
      </c>
      <c r="AY29" s="275">
        <v>11.751911935000001</v>
      </c>
      <c r="AZ29" s="275">
        <v>11.311869310000001</v>
      </c>
      <c r="BA29" s="275">
        <v>11.214644290000001</v>
      </c>
      <c r="BB29" s="275">
        <v>11.419779067</v>
      </c>
      <c r="BC29" s="275">
        <v>11.61609</v>
      </c>
      <c r="BD29" s="275">
        <v>11.99367</v>
      </c>
      <c r="BE29" s="338">
        <v>12.57795</v>
      </c>
      <c r="BF29" s="338">
        <v>12.40081</v>
      </c>
      <c r="BG29" s="338">
        <v>12.00689</v>
      </c>
      <c r="BH29" s="338">
        <v>11.627409999999999</v>
      </c>
      <c r="BI29" s="338">
        <v>12.407360000000001</v>
      </c>
      <c r="BJ29" s="338">
        <v>12.587809999999999</v>
      </c>
      <c r="BK29" s="338">
        <v>11.54243</v>
      </c>
      <c r="BL29" s="338">
        <v>11.305899999999999</v>
      </c>
      <c r="BM29" s="338">
        <v>11.64203</v>
      </c>
      <c r="BN29" s="338">
        <v>11.868650000000001</v>
      </c>
      <c r="BO29" s="338">
        <v>12.0763</v>
      </c>
      <c r="BP29" s="338">
        <v>11.94197</v>
      </c>
      <c r="BQ29" s="338">
        <v>12.59779</v>
      </c>
      <c r="BR29" s="338">
        <v>12.328469999999999</v>
      </c>
      <c r="BS29" s="338">
        <v>11.95524</v>
      </c>
      <c r="BT29" s="338">
        <v>11.65925</v>
      </c>
      <c r="BU29" s="338">
        <v>12.4331</v>
      </c>
      <c r="BV29" s="338">
        <v>12.645289999999999</v>
      </c>
    </row>
    <row r="30" spans="1:74" ht="11.1" customHeight="1" x14ac:dyDescent="0.2">
      <c r="A30" s="557" t="s">
        <v>416</v>
      </c>
      <c r="B30" s="558" t="s">
        <v>405</v>
      </c>
      <c r="C30" s="275">
        <v>1549.6243096999999</v>
      </c>
      <c r="D30" s="275">
        <v>1506.6525796999999</v>
      </c>
      <c r="E30" s="275">
        <v>1397.6133090000001</v>
      </c>
      <c r="F30" s="275">
        <v>1298.16272</v>
      </c>
      <c r="G30" s="275">
        <v>1403.3736696999999</v>
      </c>
      <c r="H30" s="275">
        <v>1550.8695319999999</v>
      </c>
      <c r="I30" s="275">
        <v>1820.2680132</v>
      </c>
      <c r="J30" s="275">
        <v>1715.2450468</v>
      </c>
      <c r="K30" s="275">
        <v>1479.5942557000001</v>
      </c>
      <c r="L30" s="275">
        <v>1331.4208665000001</v>
      </c>
      <c r="M30" s="275">
        <v>1354.934231</v>
      </c>
      <c r="N30" s="275">
        <v>1464.3585852000001</v>
      </c>
      <c r="O30" s="275">
        <v>1555.5756799999999</v>
      </c>
      <c r="P30" s="275">
        <v>1559.5065695999999</v>
      </c>
      <c r="Q30" s="275">
        <v>1476.2296868000001</v>
      </c>
      <c r="R30" s="275">
        <v>1367.1335790000001</v>
      </c>
      <c r="S30" s="275">
        <v>1370.1934490000001</v>
      </c>
      <c r="T30" s="275">
        <v>1525.0935609999999</v>
      </c>
      <c r="U30" s="275">
        <v>1798.3848874</v>
      </c>
      <c r="V30" s="275">
        <v>1568.7924229</v>
      </c>
      <c r="W30" s="275">
        <v>1442.7500442999999</v>
      </c>
      <c r="X30" s="275">
        <v>1288.7599144999999</v>
      </c>
      <c r="Y30" s="275">
        <v>1383.826417</v>
      </c>
      <c r="Z30" s="275">
        <v>1518.1666273999999</v>
      </c>
      <c r="AA30" s="275">
        <v>1589.8433348000001</v>
      </c>
      <c r="AB30" s="275">
        <v>1573.5127611</v>
      </c>
      <c r="AC30" s="275">
        <v>1456.6556029000001</v>
      </c>
      <c r="AD30" s="275">
        <v>1313.4288333</v>
      </c>
      <c r="AE30" s="275">
        <v>1319.9902919000001</v>
      </c>
      <c r="AF30" s="275">
        <v>1538.269949</v>
      </c>
      <c r="AG30" s="275">
        <v>1630.339281</v>
      </c>
      <c r="AH30" s="275">
        <v>1551.9195239000001</v>
      </c>
      <c r="AI30" s="275">
        <v>1448.6984382999999</v>
      </c>
      <c r="AJ30" s="275">
        <v>1368.2731577</v>
      </c>
      <c r="AK30" s="275">
        <v>1387.5256406999999</v>
      </c>
      <c r="AL30" s="275">
        <v>1483.9922360999999</v>
      </c>
      <c r="AM30" s="275">
        <v>1563.1755823000001</v>
      </c>
      <c r="AN30" s="275">
        <v>1611.7569521</v>
      </c>
      <c r="AO30" s="275">
        <v>1473.9201568000001</v>
      </c>
      <c r="AP30" s="275">
        <v>1289.3384833</v>
      </c>
      <c r="AQ30" s="275">
        <v>1360.1359270999999</v>
      </c>
      <c r="AR30" s="275">
        <v>1514.5937233</v>
      </c>
      <c r="AS30" s="275">
        <v>1675.1445471</v>
      </c>
      <c r="AT30" s="275">
        <v>1677.0286458</v>
      </c>
      <c r="AU30" s="275">
        <v>1545.9241709999999</v>
      </c>
      <c r="AV30" s="275">
        <v>1341.7854568</v>
      </c>
      <c r="AW30" s="275">
        <v>1373.681979</v>
      </c>
      <c r="AX30" s="275">
        <v>1402.6554716000001</v>
      </c>
      <c r="AY30" s="275">
        <v>1517.4533312999999</v>
      </c>
      <c r="AZ30" s="275">
        <v>1472.6027569</v>
      </c>
      <c r="BA30" s="275">
        <v>1318.9273015000001</v>
      </c>
      <c r="BB30" s="275">
        <v>1288.1951578999999</v>
      </c>
      <c r="BC30" s="275">
        <v>1295.7190000000001</v>
      </c>
      <c r="BD30" s="275">
        <v>1485.462</v>
      </c>
      <c r="BE30" s="338">
        <v>1704.9349999999999</v>
      </c>
      <c r="BF30" s="338">
        <v>1665.1579999999999</v>
      </c>
      <c r="BG30" s="338">
        <v>1450.3779999999999</v>
      </c>
      <c r="BH30" s="338">
        <v>1345.41</v>
      </c>
      <c r="BI30" s="338">
        <v>1405.9190000000001</v>
      </c>
      <c r="BJ30" s="338">
        <v>1512.684</v>
      </c>
      <c r="BK30" s="338">
        <v>1552.088</v>
      </c>
      <c r="BL30" s="338">
        <v>1525.355</v>
      </c>
      <c r="BM30" s="338">
        <v>1400.1690000000001</v>
      </c>
      <c r="BN30" s="338">
        <v>1311.098</v>
      </c>
      <c r="BO30" s="338">
        <v>1341.7639999999999</v>
      </c>
      <c r="BP30" s="338">
        <v>1476.7619999999999</v>
      </c>
      <c r="BQ30" s="338">
        <v>1704.8969999999999</v>
      </c>
      <c r="BR30" s="338">
        <v>1651.2049999999999</v>
      </c>
      <c r="BS30" s="338">
        <v>1440.0930000000001</v>
      </c>
      <c r="BT30" s="338">
        <v>1349.2850000000001</v>
      </c>
      <c r="BU30" s="338">
        <v>1410.2560000000001</v>
      </c>
      <c r="BV30" s="338">
        <v>1522.8520000000001</v>
      </c>
    </row>
    <row r="31" spans="1:74" ht="11.1" customHeight="1" x14ac:dyDescent="0.2">
      <c r="A31" s="551"/>
      <c r="B31" s="131" t="s">
        <v>417</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364"/>
      <c r="BF31" s="364"/>
      <c r="BG31" s="364"/>
      <c r="BH31" s="364"/>
      <c r="BI31" s="364"/>
      <c r="BJ31" s="364"/>
      <c r="BK31" s="364"/>
      <c r="BL31" s="364"/>
      <c r="BM31" s="364"/>
      <c r="BN31" s="364"/>
      <c r="BO31" s="364"/>
      <c r="BP31" s="364"/>
      <c r="BQ31" s="364"/>
      <c r="BR31" s="364"/>
      <c r="BS31" s="364"/>
      <c r="BT31" s="364"/>
      <c r="BU31" s="364"/>
      <c r="BV31" s="364"/>
    </row>
    <row r="32" spans="1:74" ht="11.1" customHeight="1" x14ac:dyDescent="0.2">
      <c r="A32" s="557" t="s">
        <v>418</v>
      </c>
      <c r="B32" s="558" t="s">
        <v>91</v>
      </c>
      <c r="C32" s="275">
        <v>1673.815071</v>
      </c>
      <c r="D32" s="275">
        <v>1580.3155145000001</v>
      </c>
      <c r="E32" s="275">
        <v>1434.3617661000001</v>
      </c>
      <c r="F32" s="275">
        <v>1378.020972</v>
      </c>
      <c r="G32" s="275">
        <v>1748.6905339</v>
      </c>
      <c r="H32" s="275">
        <v>1988.7073026999999</v>
      </c>
      <c r="I32" s="275">
        <v>2340.6908410000001</v>
      </c>
      <c r="J32" s="275">
        <v>2165.1049965000002</v>
      </c>
      <c r="K32" s="275">
        <v>1838.9552796999999</v>
      </c>
      <c r="L32" s="275">
        <v>1668.5182674</v>
      </c>
      <c r="M32" s="275">
        <v>1867.3877847000001</v>
      </c>
      <c r="N32" s="275">
        <v>1762.5869548000001</v>
      </c>
      <c r="O32" s="275">
        <v>1815.2091786999999</v>
      </c>
      <c r="P32" s="275">
        <v>1756.5221629</v>
      </c>
      <c r="Q32" s="275">
        <v>1758.3432439000001</v>
      </c>
      <c r="R32" s="275">
        <v>1524.4954613</v>
      </c>
      <c r="S32" s="275">
        <v>1641.2596397</v>
      </c>
      <c r="T32" s="275">
        <v>2091.8988490000002</v>
      </c>
      <c r="U32" s="275">
        <v>2132.6586077000002</v>
      </c>
      <c r="V32" s="275">
        <v>2125.0081168000002</v>
      </c>
      <c r="W32" s="275">
        <v>1991.1234073000001</v>
      </c>
      <c r="X32" s="275">
        <v>1663.5416994</v>
      </c>
      <c r="Y32" s="275">
        <v>1711.8029489999999</v>
      </c>
      <c r="Z32" s="275">
        <v>1880.0470642</v>
      </c>
      <c r="AA32" s="275">
        <v>2230.6687206000001</v>
      </c>
      <c r="AB32" s="275">
        <v>2269.5339189000001</v>
      </c>
      <c r="AC32" s="275">
        <v>1887.6465396999999</v>
      </c>
      <c r="AD32" s="275">
        <v>1593.2668557</v>
      </c>
      <c r="AE32" s="275">
        <v>1818.1188806</v>
      </c>
      <c r="AF32" s="275">
        <v>2126.4678453000001</v>
      </c>
      <c r="AG32" s="275">
        <v>2205.0200884000001</v>
      </c>
      <c r="AH32" s="275">
        <v>2133.5623270999999</v>
      </c>
      <c r="AI32" s="275">
        <v>1944.8939817</v>
      </c>
      <c r="AJ32" s="275">
        <v>1510.7587045</v>
      </c>
      <c r="AK32" s="275">
        <v>1669.0261539999999</v>
      </c>
      <c r="AL32" s="275">
        <v>1659.0247661000001</v>
      </c>
      <c r="AM32" s="275">
        <v>1793.0487235000001</v>
      </c>
      <c r="AN32" s="275">
        <v>1988.9943232000001</v>
      </c>
      <c r="AO32" s="275">
        <v>1391.3950348000001</v>
      </c>
      <c r="AP32" s="275">
        <v>1164.1547997</v>
      </c>
      <c r="AQ32" s="275">
        <v>1506.4341615999999</v>
      </c>
      <c r="AR32" s="275">
        <v>1947.9948187</v>
      </c>
      <c r="AS32" s="275">
        <v>2049.0839823000001</v>
      </c>
      <c r="AT32" s="275">
        <v>1945.8855080999999</v>
      </c>
      <c r="AU32" s="275">
        <v>1723.7892652999999</v>
      </c>
      <c r="AV32" s="275">
        <v>1240.3074374</v>
      </c>
      <c r="AW32" s="275">
        <v>1157.6688867</v>
      </c>
      <c r="AX32" s="275">
        <v>1101.6893439</v>
      </c>
      <c r="AY32" s="275">
        <v>1487.2176413</v>
      </c>
      <c r="AZ32" s="275">
        <v>1360.9628551999999</v>
      </c>
      <c r="BA32" s="275">
        <v>973.10039644999995</v>
      </c>
      <c r="BB32" s="275">
        <v>1034.7695543</v>
      </c>
      <c r="BC32" s="275">
        <v>1196.71</v>
      </c>
      <c r="BD32" s="275">
        <v>1645.097</v>
      </c>
      <c r="BE32" s="338">
        <v>1871.175</v>
      </c>
      <c r="BF32" s="338">
        <v>1878.8920000000001</v>
      </c>
      <c r="BG32" s="338">
        <v>1619.46</v>
      </c>
      <c r="BH32" s="338">
        <v>1231.7449999999999</v>
      </c>
      <c r="BI32" s="338">
        <v>1213.55</v>
      </c>
      <c r="BJ32" s="338">
        <v>1465.6759999999999</v>
      </c>
      <c r="BK32" s="338">
        <v>1555.7660000000001</v>
      </c>
      <c r="BL32" s="338">
        <v>1447.3530000000001</v>
      </c>
      <c r="BM32" s="338">
        <v>1223.414</v>
      </c>
      <c r="BN32" s="338">
        <v>1162.5840000000001</v>
      </c>
      <c r="BO32" s="338">
        <v>1303.269</v>
      </c>
      <c r="BP32" s="338">
        <v>1582.2850000000001</v>
      </c>
      <c r="BQ32" s="338">
        <v>1793.0820000000001</v>
      </c>
      <c r="BR32" s="338">
        <v>1800.2650000000001</v>
      </c>
      <c r="BS32" s="338">
        <v>1548.373</v>
      </c>
      <c r="BT32" s="338">
        <v>1180.6210000000001</v>
      </c>
      <c r="BU32" s="338">
        <v>1178.847</v>
      </c>
      <c r="BV32" s="338">
        <v>1480.855</v>
      </c>
    </row>
    <row r="33" spans="1:74" ht="11.1" customHeight="1" x14ac:dyDescent="0.2">
      <c r="A33" s="557" t="s">
        <v>419</v>
      </c>
      <c r="B33" s="558" t="s">
        <v>92</v>
      </c>
      <c r="C33" s="275">
        <v>1632.4529703000001</v>
      </c>
      <c r="D33" s="275">
        <v>1697.4085093000001</v>
      </c>
      <c r="E33" s="275">
        <v>1691.0686868</v>
      </c>
      <c r="F33" s="275">
        <v>1892.9473687</v>
      </c>
      <c r="G33" s="275">
        <v>2103.4920238999998</v>
      </c>
      <c r="H33" s="275">
        <v>2278.5481573000002</v>
      </c>
      <c r="I33" s="275">
        <v>2494.8921439000001</v>
      </c>
      <c r="J33" s="275">
        <v>2366.4690728999999</v>
      </c>
      <c r="K33" s="275">
        <v>2014.9603413</v>
      </c>
      <c r="L33" s="275">
        <v>1608.0443584</v>
      </c>
      <c r="M33" s="275">
        <v>1466.506486</v>
      </c>
      <c r="N33" s="275">
        <v>1588.9525713</v>
      </c>
      <c r="O33" s="275">
        <v>1628.9771226</v>
      </c>
      <c r="P33" s="275">
        <v>1628.4256895999999</v>
      </c>
      <c r="Q33" s="275">
        <v>1545.1464000000001</v>
      </c>
      <c r="R33" s="275">
        <v>1517.5700357000001</v>
      </c>
      <c r="S33" s="275">
        <v>1570.3991252000001</v>
      </c>
      <c r="T33" s="275">
        <v>1966.2148626999999</v>
      </c>
      <c r="U33" s="275">
        <v>2067.4045987</v>
      </c>
      <c r="V33" s="275">
        <v>2196.7357876999999</v>
      </c>
      <c r="W33" s="275">
        <v>1927.3706917</v>
      </c>
      <c r="X33" s="275">
        <v>1613.3525803</v>
      </c>
      <c r="Y33" s="275">
        <v>1565.1731526999999</v>
      </c>
      <c r="Z33" s="275">
        <v>1614.5919042</v>
      </c>
      <c r="AA33" s="275">
        <v>1691.1470529000001</v>
      </c>
      <c r="AB33" s="275">
        <v>1442.3796057</v>
      </c>
      <c r="AC33" s="275">
        <v>1468.6768767999999</v>
      </c>
      <c r="AD33" s="275">
        <v>1530.8294149999999</v>
      </c>
      <c r="AE33" s="275">
        <v>1710.0982905999999</v>
      </c>
      <c r="AF33" s="275">
        <v>1937.0347707000001</v>
      </c>
      <c r="AG33" s="275">
        <v>2055.1175748000001</v>
      </c>
      <c r="AH33" s="275">
        <v>2257.8103823000001</v>
      </c>
      <c r="AI33" s="275">
        <v>1947.3600193</v>
      </c>
      <c r="AJ33" s="275">
        <v>1692.1022</v>
      </c>
      <c r="AK33" s="275">
        <v>1575.6271907</v>
      </c>
      <c r="AL33" s="275">
        <v>1644.5609035</v>
      </c>
      <c r="AM33" s="275">
        <v>1970.0322831999999</v>
      </c>
      <c r="AN33" s="275">
        <v>2045.3715417999999</v>
      </c>
      <c r="AO33" s="275">
        <v>1903.4563839</v>
      </c>
      <c r="AP33" s="275">
        <v>1860.2210703000001</v>
      </c>
      <c r="AQ33" s="275">
        <v>2003.9029141999999</v>
      </c>
      <c r="AR33" s="275">
        <v>2363.5493323000001</v>
      </c>
      <c r="AS33" s="275">
        <v>2589.8707184</v>
      </c>
      <c r="AT33" s="275">
        <v>2529.2603871000001</v>
      </c>
      <c r="AU33" s="275">
        <v>2268.1102329999999</v>
      </c>
      <c r="AV33" s="275">
        <v>1943.0844087</v>
      </c>
      <c r="AW33" s="275">
        <v>1956.1639846999999</v>
      </c>
      <c r="AX33" s="275">
        <v>2024.76962</v>
      </c>
      <c r="AY33" s="275">
        <v>2052.2515555</v>
      </c>
      <c r="AZ33" s="275">
        <v>1975.7013320999999</v>
      </c>
      <c r="BA33" s="275">
        <v>1983.5617511</v>
      </c>
      <c r="BB33" s="275">
        <v>1967.0540951999999</v>
      </c>
      <c r="BC33" s="275">
        <v>2166.279</v>
      </c>
      <c r="BD33" s="275">
        <v>2647.9650000000001</v>
      </c>
      <c r="BE33" s="338">
        <v>2773.681</v>
      </c>
      <c r="BF33" s="338">
        <v>2730.4589999999998</v>
      </c>
      <c r="BG33" s="338">
        <v>2355.864</v>
      </c>
      <c r="BH33" s="338">
        <v>1909.7360000000001</v>
      </c>
      <c r="BI33" s="338">
        <v>1882.153</v>
      </c>
      <c r="BJ33" s="338">
        <v>2031.0740000000001</v>
      </c>
      <c r="BK33" s="338">
        <v>1952.6669999999999</v>
      </c>
      <c r="BL33" s="338">
        <v>2020.3219999999999</v>
      </c>
      <c r="BM33" s="338">
        <v>1923.413</v>
      </c>
      <c r="BN33" s="338">
        <v>1940.222</v>
      </c>
      <c r="BO33" s="338">
        <v>2171.9650000000001</v>
      </c>
      <c r="BP33" s="338">
        <v>2540.4110000000001</v>
      </c>
      <c r="BQ33" s="338">
        <v>2737.0909999999999</v>
      </c>
      <c r="BR33" s="338">
        <v>2686.0079999999998</v>
      </c>
      <c r="BS33" s="338">
        <v>2330.6579999999999</v>
      </c>
      <c r="BT33" s="338">
        <v>1916.2360000000001</v>
      </c>
      <c r="BU33" s="338">
        <v>1870.5039999999999</v>
      </c>
      <c r="BV33" s="338">
        <v>2012.5989999999999</v>
      </c>
    </row>
    <row r="34" spans="1:74" ht="11.1" customHeight="1" x14ac:dyDescent="0.2">
      <c r="A34" s="557" t="s">
        <v>420</v>
      </c>
      <c r="B34" s="560" t="s">
        <v>389</v>
      </c>
      <c r="C34" s="275">
        <v>34.392372580999997</v>
      </c>
      <c r="D34" s="275">
        <v>25.481425517000002</v>
      </c>
      <c r="E34" s="275">
        <v>17.586003548000001</v>
      </c>
      <c r="F34" s="275">
        <v>19.118674667000001</v>
      </c>
      <c r="G34" s="275">
        <v>22.001783226000001</v>
      </c>
      <c r="H34" s="275">
        <v>26.171672999999998</v>
      </c>
      <c r="I34" s="275">
        <v>31.110120644999999</v>
      </c>
      <c r="J34" s="275">
        <v>25.808192257999998</v>
      </c>
      <c r="K34" s="275">
        <v>23.284106999999999</v>
      </c>
      <c r="L34" s="275">
        <v>23.242003871000001</v>
      </c>
      <c r="M34" s="275">
        <v>25.538490667000001</v>
      </c>
      <c r="N34" s="275">
        <v>23.584351612999999</v>
      </c>
      <c r="O34" s="275">
        <v>28.889816452000002</v>
      </c>
      <c r="P34" s="275">
        <v>24.965930713999999</v>
      </c>
      <c r="Q34" s="275">
        <v>26.512169031999999</v>
      </c>
      <c r="R34" s="275">
        <v>28.841800332999998</v>
      </c>
      <c r="S34" s="275">
        <v>38.563714515999997</v>
      </c>
      <c r="T34" s="275">
        <v>39.130317333000001</v>
      </c>
      <c r="U34" s="275">
        <v>39.337339354999997</v>
      </c>
      <c r="V34" s="275">
        <v>39.043243226000001</v>
      </c>
      <c r="W34" s="275">
        <v>35.330354667000002</v>
      </c>
      <c r="X34" s="275">
        <v>29.460900644999999</v>
      </c>
      <c r="Y34" s="275">
        <v>20.031556333000001</v>
      </c>
      <c r="Z34" s="275">
        <v>24.266252258000002</v>
      </c>
      <c r="AA34" s="275">
        <v>85.351634838999999</v>
      </c>
      <c r="AB34" s="275">
        <v>33.916667142999998</v>
      </c>
      <c r="AC34" s="275">
        <v>37.045199031999999</v>
      </c>
      <c r="AD34" s="275">
        <v>23.995639000000001</v>
      </c>
      <c r="AE34" s="275">
        <v>28.926227419</v>
      </c>
      <c r="AF34" s="275">
        <v>31.385268332999999</v>
      </c>
      <c r="AG34" s="275">
        <v>27.870739031999999</v>
      </c>
      <c r="AH34" s="275">
        <v>27.031188709999999</v>
      </c>
      <c r="AI34" s="275">
        <v>24.787393333000001</v>
      </c>
      <c r="AJ34" s="275">
        <v>18.162210323</v>
      </c>
      <c r="AK34" s="275">
        <v>23.716175667000002</v>
      </c>
      <c r="AL34" s="275">
        <v>30.799765806</v>
      </c>
      <c r="AM34" s="275">
        <v>37.785594838999998</v>
      </c>
      <c r="AN34" s="275">
        <v>70.238782142999995</v>
      </c>
      <c r="AO34" s="275">
        <v>21.230859355</v>
      </c>
      <c r="AP34" s="275">
        <v>24.007646999999999</v>
      </c>
      <c r="AQ34" s="275">
        <v>27.147075161</v>
      </c>
      <c r="AR34" s="275">
        <v>21.587555667</v>
      </c>
      <c r="AS34" s="275">
        <v>32.555946128999999</v>
      </c>
      <c r="AT34" s="275">
        <v>27.651122580999999</v>
      </c>
      <c r="AU34" s="275">
        <v>27.414940333000001</v>
      </c>
      <c r="AV34" s="275">
        <v>24.387579032000001</v>
      </c>
      <c r="AW34" s="275">
        <v>19.236149000000001</v>
      </c>
      <c r="AX34" s="275">
        <v>21.829612903000001</v>
      </c>
      <c r="AY34" s="275">
        <v>36.959083225999997</v>
      </c>
      <c r="AZ34" s="275">
        <v>26.63927069</v>
      </c>
      <c r="BA34" s="275">
        <v>25.946236515999999</v>
      </c>
      <c r="BB34" s="275">
        <v>28.976866966999999</v>
      </c>
      <c r="BC34" s="275">
        <v>29.976839999999999</v>
      </c>
      <c r="BD34" s="275">
        <v>35.008519999999997</v>
      </c>
      <c r="BE34" s="338">
        <v>35.931840000000001</v>
      </c>
      <c r="BF34" s="338">
        <v>32.407719999999998</v>
      </c>
      <c r="BG34" s="338">
        <v>29.555019999999999</v>
      </c>
      <c r="BH34" s="338">
        <v>23.95956</v>
      </c>
      <c r="BI34" s="338">
        <v>20.43871</v>
      </c>
      <c r="BJ34" s="338">
        <v>28.620190000000001</v>
      </c>
      <c r="BK34" s="338">
        <v>38.669879999999999</v>
      </c>
      <c r="BL34" s="338">
        <v>30.86985</v>
      </c>
      <c r="BM34" s="338">
        <v>27.192689999999999</v>
      </c>
      <c r="BN34" s="338">
        <v>25.847439999999999</v>
      </c>
      <c r="BO34" s="338">
        <v>28.467269999999999</v>
      </c>
      <c r="BP34" s="338">
        <v>30.898399999999999</v>
      </c>
      <c r="BQ34" s="338">
        <v>33.900539999999999</v>
      </c>
      <c r="BR34" s="338">
        <v>30.851559999999999</v>
      </c>
      <c r="BS34" s="338">
        <v>28.65767</v>
      </c>
      <c r="BT34" s="338">
        <v>23.888539999999999</v>
      </c>
      <c r="BU34" s="338">
        <v>20.142379999999999</v>
      </c>
      <c r="BV34" s="338">
        <v>28.38111</v>
      </c>
    </row>
    <row r="35" spans="1:74" ht="11.1" customHeight="1" x14ac:dyDescent="0.2">
      <c r="A35" s="557" t="s">
        <v>421</v>
      </c>
      <c r="B35" s="560" t="s">
        <v>93</v>
      </c>
      <c r="C35" s="275">
        <v>12.618434194000001</v>
      </c>
      <c r="D35" s="275">
        <v>14.800680345</v>
      </c>
      <c r="E35" s="275">
        <v>13.749144839</v>
      </c>
      <c r="F35" s="275">
        <v>15.690561667000001</v>
      </c>
      <c r="G35" s="275">
        <v>13.306900645000001</v>
      </c>
      <c r="H35" s="275">
        <v>12.875475333000001</v>
      </c>
      <c r="I35" s="275">
        <v>13.806680968</v>
      </c>
      <c r="J35" s="275">
        <v>13.390895484</v>
      </c>
      <c r="K35" s="275">
        <v>11.678687667</v>
      </c>
      <c r="L35" s="275">
        <v>11.77405871</v>
      </c>
      <c r="M35" s="275">
        <v>11.565586667</v>
      </c>
      <c r="N35" s="275">
        <v>13.205957097000001</v>
      </c>
      <c r="O35" s="275">
        <v>14.634279677</v>
      </c>
      <c r="P35" s="275">
        <v>13.057936429</v>
      </c>
      <c r="Q35" s="275">
        <v>12.569476774</v>
      </c>
      <c r="R35" s="275">
        <v>12.738704</v>
      </c>
      <c r="S35" s="275">
        <v>14.543744839</v>
      </c>
      <c r="T35" s="275">
        <v>14.415947333</v>
      </c>
      <c r="U35" s="275">
        <v>15.710368387000001</v>
      </c>
      <c r="V35" s="275">
        <v>15.514653548</v>
      </c>
      <c r="W35" s="275">
        <v>14.372934667000001</v>
      </c>
      <c r="X35" s="275">
        <v>13.834401613000001</v>
      </c>
      <c r="Y35" s="275">
        <v>14.337533333</v>
      </c>
      <c r="Z35" s="275">
        <v>12.393200968</v>
      </c>
      <c r="AA35" s="275">
        <v>11.571497097</v>
      </c>
      <c r="AB35" s="275">
        <v>10.6855425</v>
      </c>
      <c r="AC35" s="275">
        <v>10.531371934999999</v>
      </c>
      <c r="AD35" s="275">
        <v>10.129813333</v>
      </c>
      <c r="AE35" s="275">
        <v>10.613297419</v>
      </c>
      <c r="AF35" s="275">
        <v>13.343446999999999</v>
      </c>
      <c r="AG35" s="275">
        <v>14.139970645</v>
      </c>
      <c r="AH35" s="275">
        <v>14.189857419000001</v>
      </c>
      <c r="AI35" s="275">
        <v>15.830172333</v>
      </c>
      <c r="AJ35" s="275">
        <v>14.74654129</v>
      </c>
      <c r="AK35" s="275">
        <v>14.751784667000001</v>
      </c>
      <c r="AL35" s="275">
        <v>14.071047741999999</v>
      </c>
      <c r="AM35" s="275">
        <v>15.473384839</v>
      </c>
      <c r="AN35" s="275">
        <v>15.643585356999999</v>
      </c>
      <c r="AO35" s="275">
        <v>14.176903548</v>
      </c>
      <c r="AP35" s="275">
        <v>13.205926667</v>
      </c>
      <c r="AQ35" s="275">
        <v>12.680134516000001</v>
      </c>
      <c r="AR35" s="275">
        <v>13.331084000000001</v>
      </c>
      <c r="AS35" s="275">
        <v>15.428344193999999</v>
      </c>
      <c r="AT35" s="275">
        <v>14.709865806</v>
      </c>
      <c r="AU35" s="275">
        <v>15.839185667000001</v>
      </c>
      <c r="AV35" s="275">
        <v>12.735465484000001</v>
      </c>
      <c r="AW35" s="275">
        <v>13.726298667</v>
      </c>
      <c r="AX35" s="275">
        <v>16.965900968</v>
      </c>
      <c r="AY35" s="275">
        <v>15.645710967999999</v>
      </c>
      <c r="AZ35" s="275">
        <v>13.022798276</v>
      </c>
      <c r="BA35" s="275">
        <v>16.845771031999998</v>
      </c>
      <c r="BB35" s="275">
        <v>15.292530133</v>
      </c>
      <c r="BC35" s="275">
        <v>12.935510000000001</v>
      </c>
      <c r="BD35" s="275">
        <v>13.466659999999999</v>
      </c>
      <c r="BE35" s="338">
        <v>15.308999999999999</v>
      </c>
      <c r="BF35" s="338">
        <v>14.780659999999999</v>
      </c>
      <c r="BG35" s="338">
        <v>15.64486</v>
      </c>
      <c r="BH35" s="338">
        <v>12.52646</v>
      </c>
      <c r="BI35" s="338">
        <v>13.544499999999999</v>
      </c>
      <c r="BJ35" s="338">
        <v>17.593679999999999</v>
      </c>
      <c r="BK35" s="338">
        <v>15.48035</v>
      </c>
      <c r="BL35" s="338">
        <v>13.03163</v>
      </c>
      <c r="BM35" s="338">
        <v>16.833970000000001</v>
      </c>
      <c r="BN35" s="338">
        <v>15.16872</v>
      </c>
      <c r="BO35" s="338">
        <v>12.95876</v>
      </c>
      <c r="BP35" s="338">
        <v>13.28506</v>
      </c>
      <c r="BQ35" s="338">
        <v>15.3109</v>
      </c>
      <c r="BR35" s="338">
        <v>14.880039999999999</v>
      </c>
      <c r="BS35" s="338">
        <v>15.83367</v>
      </c>
      <c r="BT35" s="338">
        <v>12.86035</v>
      </c>
      <c r="BU35" s="338">
        <v>13.923120000000001</v>
      </c>
      <c r="BV35" s="338">
        <v>18.163869999999999</v>
      </c>
    </row>
    <row r="36" spans="1:74" ht="11.1" customHeight="1" x14ac:dyDescent="0.2">
      <c r="A36" s="557" t="s">
        <v>422</v>
      </c>
      <c r="B36" s="560" t="s">
        <v>94</v>
      </c>
      <c r="C36" s="275">
        <v>977.83725805999995</v>
      </c>
      <c r="D36" s="275">
        <v>920.62520689999997</v>
      </c>
      <c r="E36" s="275">
        <v>796.06487097000002</v>
      </c>
      <c r="F36" s="275">
        <v>786.78006667</v>
      </c>
      <c r="G36" s="275">
        <v>864.87612903000002</v>
      </c>
      <c r="H36" s="275">
        <v>958.84939999999995</v>
      </c>
      <c r="I36" s="275">
        <v>987.71725805999995</v>
      </c>
      <c r="J36" s="275">
        <v>977.19038709999995</v>
      </c>
      <c r="K36" s="275">
        <v>922.71276666999995</v>
      </c>
      <c r="L36" s="275">
        <v>832.25312902999997</v>
      </c>
      <c r="M36" s="275">
        <v>785.70529999999997</v>
      </c>
      <c r="N36" s="275">
        <v>924.00577419000001</v>
      </c>
      <c r="O36" s="275">
        <v>964.13470968000001</v>
      </c>
      <c r="P36" s="275">
        <v>923.78014285999996</v>
      </c>
      <c r="Q36" s="275">
        <v>837.21058065</v>
      </c>
      <c r="R36" s="275">
        <v>838.62073333000001</v>
      </c>
      <c r="S36" s="275">
        <v>947.49561289999997</v>
      </c>
      <c r="T36" s="275">
        <v>999.41306667000003</v>
      </c>
      <c r="U36" s="275">
        <v>1019.2651613</v>
      </c>
      <c r="V36" s="275">
        <v>1023.3827742</v>
      </c>
      <c r="W36" s="275">
        <v>978.28466666999998</v>
      </c>
      <c r="X36" s="275">
        <v>876.23158064999996</v>
      </c>
      <c r="Y36" s="275">
        <v>928.72810000000004</v>
      </c>
      <c r="Z36" s="275">
        <v>999.52929031999997</v>
      </c>
      <c r="AA36" s="275">
        <v>1037.5478387000001</v>
      </c>
      <c r="AB36" s="275">
        <v>992.99678571000004</v>
      </c>
      <c r="AC36" s="275">
        <v>873.55235484000002</v>
      </c>
      <c r="AD36" s="275">
        <v>802.41016666999997</v>
      </c>
      <c r="AE36" s="275">
        <v>863.53448387000003</v>
      </c>
      <c r="AF36" s="275">
        <v>980.71713333000002</v>
      </c>
      <c r="AG36" s="275">
        <v>1010.0427097</v>
      </c>
      <c r="AH36" s="275">
        <v>995.37554838999995</v>
      </c>
      <c r="AI36" s="275">
        <v>976.38166666999996</v>
      </c>
      <c r="AJ36" s="275">
        <v>910.43435483999997</v>
      </c>
      <c r="AK36" s="275">
        <v>983.34079999999994</v>
      </c>
      <c r="AL36" s="275">
        <v>1036.6689355000001</v>
      </c>
      <c r="AM36" s="275">
        <v>1053.0472580999999</v>
      </c>
      <c r="AN36" s="275">
        <v>971.35717856999997</v>
      </c>
      <c r="AO36" s="275">
        <v>897.51487096999995</v>
      </c>
      <c r="AP36" s="275">
        <v>894.27530000000002</v>
      </c>
      <c r="AQ36" s="275">
        <v>963.87148387000002</v>
      </c>
      <c r="AR36" s="275">
        <v>1011.0156667</v>
      </c>
      <c r="AS36" s="275">
        <v>1013.1765484</v>
      </c>
      <c r="AT36" s="275">
        <v>1023.9803548</v>
      </c>
      <c r="AU36" s="275">
        <v>965.65869999999995</v>
      </c>
      <c r="AV36" s="275">
        <v>843.04012903</v>
      </c>
      <c r="AW36" s="275">
        <v>825.01673332999997</v>
      </c>
      <c r="AX36" s="275">
        <v>946.00800000000004</v>
      </c>
      <c r="AY36" s="275">
        <v>1006.1387097</v>
      </c>
      <c r="AZ36" s="275">
        <v>956.27255172000002</v>
      </c>
      <c r="BA36" s="275">
        <v>890.9606129</v>
      </c>
      <c r="BB36" s="275">
        <v>988.88890000000004</v>
      </c>
      <c r="BC36" s="275">
        <v>993.18939999999998</v>
      </c>
      <c r="BD36" s="275">
        <v>1022.2910000000001</v>
      </c>
      <c r="BE36" s="338">
        <v>963.93809999999996</v>
      </c>
      <c r="BF36" s="338">
        <v>990.13940000000002</v>
      </c>
      <c r="BG36" s="338">
        <v>952.1748</v>
      </c>
      <c r="BH36" s="338">
        <v>860.37180000000001</v>
      </c>
      <c r="BI36" s="338">
        <v>896.01660000000004</v>
      </c>
      <c r="BJ36" s="338">
        <v>990.0453</v>
      </c>
      <c r="BK36" s="338">
        <v>1054.828</v>
      </c>
      <c r="BL36" s="338">
        <v>1015.252</v>
      </c>
      <c r="BM36" s="338">
        <v>921.15909999999997</v>
      </c>
      <c r="BN36" s="338">
        <v>850.30039999999997</v>
      </c>
      <c r="BO36" s="338">
        <v>903.70929999999998</v>
      </c>
      <c r="BP36" s="338">
        <v>1006.323</v>
      </c>
      <c r="BQ36" s="338">
        <v>1037.3820000000001</v>
      </c>
      <c r="BR36" s="338">
        <v>1038.817</v>
      </c>
      <c r="BS36" s="338">
        <v>998.98630000000003</v>
      </c>
      <c r="BT36" s="338">
        <v>902.67</v>
      </c>
      <c r="BU36" s="338">
        <v>940.06719999999996</v>
      </c>
      <c r="BV36" s="338">
        <v>1038.7190000000001</v>
      </c>
    </row>
    <row r="37" spans="1:74" ht="11.1" customHeight="1" x14ac:dyDescent="0.2">
      <c r="A37" s="557" t="s">
        <v>423</v>
      </c>
      <c r="B37" s="560" t="s">
        <v>413</v>
      </c>
      <c r="C37" s="275">
        <v>154.66698129</v>
      </c>
      <c r="D37" s="275">
        <v>129.69064965999999</v>
      </c>
      <c r="E37" s="275">
        <v>127.61317677</v>
      </c>
      <c r="F37" s="275">
        <v>79.776229999999998</v>
      </c>
      <c r="G37" s="275">
        <v>65.867917097000003</v>
      </c>
      <c r="H37" s="275">
        <v>51.534187000000003</v>
      </c>
      <c r="I37" s="275">
        <v>46.115457741999997</v>
      </c>
      <c r="J37" s="275">
        <v>65.513090000000005</v>
      </c>
      <c r="K37" s="275">
        <v>61.750798000000003</v>
      </c>
      <c r="L37" s="275">
        <v>78.327927742</v>
      </c>
      <c r="M37" s="275">
        <v>76.778402333000002</v>
      </c>
      <c r="N37" s="275">
        <v>80.440433548000001</v>
      </c>
      <c r="O37" s="275">
        <v>150.36202548</v>
      </c>
      <c r="P37" s="275">
        <v>176.15988429000001</v>
      </c>
      <c r="Q37" s="275">
        <v>135.07989581000001</v>
      </c>
      <c r="R37" s="275">
        <v>134.93306566999999</v>
      </c>
      <c r="S37" s="275">
        <v>166.99309676999999</v>
      </c>
      <c r="T37" s="275">
        <v>149.26953166999999</v>
      </c>
      <c r="U37" s="275">
        <v>182.57072676999999</v>
      </c>
      <c r="V37" s="275">
        <v>134.21960386999999</v>
      </c>
      <c r="W37" s="275">
        <v>101.97935467000001</v>
      </c>
      <c r="X37" s="275">
        <v>88.380966774000001</v>
      </c>
      <c r="Y37" s="275">
        <v>93.900250666999995</v>
      </c>
      <c r="Z37" s="275">
        <v>171.01801742000001</v>
      </c>
      <c r="AA37" s="275">
        <v>186.81039967999999</v>
      </c>
      <c r="AB37" s="275">
        <v>145.52239320999999</v>
      </c>
      <c r="AC37" s="275">
        <v>114.61848323</v>
      </c>
      <c r="AD37" s="275">
        <v>117.34200533000001</v>
      </c>
      <c r="AE37" s="275">
        <v>84.544444193999993</v>
      </c>
      <c r="AF37" s="275">
        <v>85.849405000000004</v>
      </c>
      <c r="AG37" s="275">
        <v>67.421333226000002</v>
      </c>
      <c r="AH37" s="275">
        <v>76.387639355000005</v>
      </c>
      <c r="AI37" s="275">
        <v>71.204616000000001</v>
      </c>
      <c r="AJ37" s="275">
        <v>98.587568709999999</v>
      </c>
      <c r="AK37" s="275">
        <v>94.894681000000006</v>
      </c>
      <c r="AL37" s="275">
        <v>110.44205871</v>
      </c>
      <c r="AM37" s="275">
        <v>127.13694581</v>
      </c>
      <c r="AN37" s="275">
        <v>101.58818286</v>
      </c>
      <c r="AO37" s="275">
        <v>135.96704806</v>
      </c>
      <c r="AP37" s="275">
        <v>153.62342566999999</v>
      </c>
      <c r="AQ37" s="275">
        <v>80.697817741999998</v>
      </c>
      <c r="AR37" s="275">
        <v>92.041779332999994</v>
      </c>
      <c r="AS37" s="275">
        <v>118.84546742000001</v>
      </c>
      <c r="AT37" s="275">
        <v>91.527857741999995</v>
      </c>
      <c r="AU37" s="275">
        <v>70.605857666999995</v>
      </c>
      <c r="AV37" s="275">
        <v>103.08661452</v>
      </c>
      <c r="AW37" s="275">
        <v>141.84135932999999</v>
      </c>
      <c r="AX37" s="275">
        <v>190.92070903000001</v>
      </c>
      <c r="AY37" s="275">
        <v>229.32944839000001</v>
      </c>
      <c r="AZ37" s="275">
        <v>202.22619655</v>
      </c>
      <c r="BA37" s="275">
        <v>142.88287284</v>
      </c>
      <c r="BB37" s="275">
        <v>91.014810667000006</v>
      </c>
      <c r="BC37" s="275">
        <v>115.3741</v>
      </c>
      <c r="BD37" s="275">
        <v>120.6455</v>
      </c>
      <c r="BE37" s="338">
        <v>134.90700000000001</v>
      </c>
      <c r="BF37" s="338">
        <v>113.69240000000001</v>
      </c>
      <c r="BG37" s="338">
        <v>79.755179999999996</v>
      </c>
      <c r="BH37" s="338">
        <v>104.5932</v>
      </c>
      <c r="BI37" s="338">
        <v>131.2406</v>
      </c>
      <c r="BJ37" s="338">
        <v>169.6095</v>
      </c>
      <c r="BK37" s="338">
        <v>186.36349999999999</v>
      </c>
      <c r="BL37" s="338">
        <v>167.65450000000001</v>
      </c>
      <c r="BM37" s="338">
        <v>127.16759999999999</v>
      </c>
      <c r="BN37" s="338">
        <v>94.705380000000005</v>
      </c>
      <c r="BO37" s="338">
        <v>116.43049999999999</v>
      </c>
      <c r="BP37" s="338">
        <v>119.86969999999999</v>
      </c>
      <c r="BQ37" s="338">
        <v>134.6404</v>
      </c>
      <c r="BR37" s="338">
        <v>112.8601</v>
      </c>
      <c r="BS37" s="338">
        <v>78.964340000000007</v>
      </c>
      <c r="BT37" s="338">
        <v>104.9817</v>
      </c>
      <c r="BU37" s="338">
        <v>130.86750000000001</v>
      </c>
      <c r="BV37" s="338">
        <v>166.99289999999999</v>
      </c>
    </row>
    <row r="38" spans="1:74" ht="11.1" customHeight="1" x14ac:dyDescent="0.2">
      <c r="A38" s="557" t="s">
        <v>424</v>
      </c>
      <c r="B38" s="558" t="s">
        <v>456</v>
      </c>
      <c r="C38" s="275">
        <v>204.63432613000001</v>
      </c>
      <c r="D38" s="275">
        <v>190.06296552000001</v>
      </c>
      <c r="E38" s="275">
        <v>207.51651355000001</v>
      </c>
      <c r="F38" s="275">
        <v>195.09800733</v>
      </c>
      <c r="G38" s="275">
        <v>190.14361839</v>
      </c>
      <c r="H38" s="275">
        <v>187.93036366999999</v>
      </c>
      <c r="I38" s="275">
        <v>168.02069387</v>
      </c>
      <c r="J38" s="275">
        <v>153.46337323</v>
      </c>
      <c r="K38" s="275">
        <v>167.13278733000001</v>
      </c>
      <c r="L38" s="275">
        <v>191.19483418999999</v>
      </c>
      <c r="M38" s="275">
        <v>198.43874532999999</v>
      </c>
      <c r="N38" s="275">
        <v>222.02735193999999</v>
      </c>
      <c r="O38" s="275">
        <v>200.39661258000001</v>
      </c>
      <c r="P38" s="275">
        <v>224.54272</v>
      </c>
      <c r="Q38" s="275">
        <v>240.03037806</v>
      </c>
      <c r="R38" s="275">
        <v>244.097036</v>
      </c>
      <c r="S38" s="275">
        <v>249.74168742000001</v>
      </c>
      <c r="T38" s="275">
        <v>232.779222</v>
      </c>
      <c r="U38" s="275">
        <v>187.90813129</v>
      </c>
      <c r="V38" s="275">
        <v>179.52524289999999</v>
      </c>
      <c r="W38" s="275">
        <v>174.47572066999999</v>
      </c>
      <c r="X38" s="275">
        <v>216.01500483999999</v>
      </c>
      <c r="Y38" s="275">
        <v>225.25462533000001</v>
      </c>
      <c r="Z38" s="275">
        <v>205.47130322999999</v>
      </c>
      <c r="AA38" s="275">
        <v>259.16558902999998</v>
      </c>
      <c r="AB38" s="275">
        <v>217.41387286</v>
      </c>
      <c r="AC38" s="275">
        <v>253.64918097</v>
      </c>
      <c r="AD38" s="275">
        <v>267.14971566999998</v>
      </c>
      <c r="AE38" s="275">
        <v>234.57824644999999</v>
      </c>
      <c r="AF38" s="275">
        <v>272.50419299999999</v>
      </c>
      <c r="AG38" s="275">
        <v>211.21211613</v>
      </c>
      <c r="AH38" s="275">
        <v>201.32523516000001</v>
      </c>
      <c r="AI38" s="275">
        <v>195.20899967</v>
      </c>
      <c r="AJ38" s="275">
        <v>216.57454290000001</v>
      </c>
      <c r="AK38" s="275">
        <v>266.45766033000001</v>
      </c>
      <c r="AL38" s="275">
        <v>234.18118516000001</v>
      </c>
      <c r="AM38" s="275">
        <v>231.66381774000001</v>
      </c>
      <c r="AN38" s="275">
        <v>255.23111714000001</v>
      </c>
      <c r="AO38" s="275">
        <v>207.66199452000001</v>
      </c>
      <c r="AP38" s="275">
        <v>273.43057333000002</v>
      </c>
      <c r="AQ38" s="275">
        <v>271.33814741999998</v>
      </c>
      <c r="AR38" s="275">
        <v>255.152084</v>
      </c>
      <c r="AS38" s="275">
        <v>272.81853774000001</v>
      </c>
      <c r="AT38" s="275">
        <v>237.40897419000001</v>
      </c>
      <c r="AU38" s="275">
        <v>253.689469</v>
      </c>
      <c r="AV38" s="275">
        <v>244.18157839</v>
      </c>
      <c r="AW38" s="275">
        <v>310.279719</v>
      </c>
      <c r="AX38" s="275">
        <v>307.46363258000002</v>
      </c>
      <c r="AY38" s="275">
        <v>292.22283871000002</v>
      </c>
      <c r="AZ38" s="275">
        <v>345.55980930999999</v>
      </c>
      <c r="BA38" s="275">
        <v>340.04604332000002</v>
      </c>
      <c r="BB38" s="275">
        <v>304.99737399999998</v>
      </c>
      <c r="BC38" s="275">
        <v>309.09589999999997</v>
      </c>
      <c r="BD38" s="275">
        <v>322.80430000000001</v>
      </c>
      <c r="BE38" s="338">
        <v>280.09320000000002</v>
      </c>
      <c r="BF38" s="338">
        <v>263.46199999999999</v>
      </c>
      <c r="BG38" s="338">
        <v>266.04910000000001</v>
      </c>
      <c r="BH38" s="338">
        <v>302.96440000000001</v>
      </c>
      <c r="BI38" s="338">
        <v>331.06049999999999</v>
      </c>
      <c r="BJ38" s="338">
        <v>333.02760000000001</v>
      </c>
      <c r="BK38" s="338">
        <v>334.7475</v>
      </c>
      <c r="BL38" s="338">
        <v>338.6934</v>
      </c>
      <c r="BM38" s="338">
        <v>365.71589999999998</v>
      </c>
      <c r="BN38" s="338">
        <v>385.72280000000001</v>
      </c>
      <c r="BO38" s="338">
        <v>368.06020000000001</v>
      </c>
      <c r="BP38" s="338">
        <v>372.03800000000001</v>
      </c>
      <c r="BQ38" s="338">
        <v>319.86239999999998</v>
      </c>
      <c r="BR38" s="338">
        <v>303.20389999999998</v>
      </c>
      <c r="BS38" s="338">
        <v>303.66320000000002</v>
      </c>
      <c r="BT38" s="338">
        <v>348.29680000000002</v>
      </c>
      <c r="BU38" s="338">
        <v>373.32389999999998</v>
      </c>
      <c r="BV38" s="338">
        <v>372.15030000000002</v>
      </c>
    </row>
    <row r="39" spans="1:74" ht="11.1" customHeight="1" x14ac:dyDescent="0.2">
      <c r="A39" s="557" t="s">
        <v>425</v>
      </c>
      <c r="B39" s="560" t="s">
        <v>403</v>
      </c>
      <c r="C39" s="275">
        <v>14.479662580999999</v>
      </c>
      <c r="D39" s="275">
        <v>14.384537241</v>
      </c>
      <c r="E39" s="275">
        <v>14.242254193999999</v>
      </c>
      <c r="F39" s="275">
        <v>14.896761667</v>
      </c>
      <c r="G39" s="275">
        <v>15.905214515999999</v>
      </c>
      <c r="H39" s="275">
        <v>15.008328000000001</v>
      </c>
      <c r="I39" s="275">
        <v>15.452312580999999</v>
      </c>
      <c r="J39" s="275">
        <v>14.868571935</v>
      </c>
      <c r="K39" s="275">
        <v>14.593213667000001</v>
      </c>
      <c r="L39" s="275">
        <v>14.262849677</v>
      </c>
      <c r="M39" s="275">
        <v>15.329110332999999</v>
      </c>
      <c r="N39" s="275">
        <v>15.250813871</v>
      </c>
      <c r="O39" s="275">
        <v>15.217629032</v>
      </c>
      <c r="P39" s="275">
        <v>15.613381786</v>
      </c>
      <c r="Q39" s="275">
        <v>15.195332258000001</v>
      </c>
      <c r="R39" s="275">
        <v>13.933557333</v>
      </c>
      <c r="S39" s="275">
        <v>16.011147419</v>
      </c>
      <c r="T39" s="275">
        <v>14.971263333</v>
      </c>
      <c r="U39" s="275">
        <v>15.002664838999999</v>
      </c>
      <c r="V39" s="275">
        <v>15.464471290000001</v>
      </c>
      <c r="W39" s="275">
        <v>15.969348999999999</v>
      </c>
      <c r="X39" s="275">
        <v>15.583698387</v>
      </c>
      <c r="Y39" s="275">
        <v>15.290649</v>
      </c>
      <c r="Z39" s="275">
        <v>14.935498709999999</v>
      </c>
      <c r="AA39" s="275">
        <v>14.351976129000001</v>
      </c>
      <c r="AB39" s="275">
        <v>14.038654286</v>
      </c>
      <c r="AC39" s="275">
        <v>13.491233871</v>
      </c>
      <c r="AD39" s="275">
        <v>12.937331667</v>
      </c>
      <c r="AE39" s="275">
        <v>14.26112129</v>
      </c>
      <c r="AF39" s="275">
        <v>14.692261</v>
      </c>
      <c r="AG39" s="275">
        <v>14.37337</v>
      </c>
      <c r="AH39" s="275">
        <v>16.133659999999999</v>
      </c>
      <c r="AI39" s="275">
        <v>15.843733667</v>
      </c>
      <c r="AJ39" s="275">
        <v>15.698618065</v>
      </c>
      <c r="AK39" s="275">
        <v>15.936544667</v>
      </c>
      <c r="AL39" s="275">
        <v>17.074337742000001</v>
      </c>
      <c r="AM39" s="275">
        <v>14.312369355</v>
      </c>
      <c r="AN39" s="275">
        <v>13.484489286000001</v>
      </c>
      <c r="AO39" s="275">
        <v>12.888704839000001</v>
      </c>
      <c r="AP39" s="275">
        <v>14.226723</v>
      </c>
      <c r="AQ39" s="275">
        <v>15.905996452</v>
      </c>
      <c r="AR39" s="275">
        <v>16.248815333</v>
      </c>
      <c r="AS39" s="275">
        <v>16.894972257999999</v>
      </c>
      <c r="AT39" s="275">
        <v>16.888974838999999</v>
      </c>
      <c r="AU39" s="275">
        <v>15.089331667</v>
      </c>
      <c r="AV39" s="275">
        <v>15.523143871</v>
      </c>
      <c r="AW39" s="275">
        <v>15.316014333</v>
      </c>
      <c r="AX39" s="275">
        <v>14.746475805999999</v>
      </c>
      <c r="AY39" s="275">
        <v>15.290496451999999</v>
      </c>
      <c r="AZ39" s="275">
        <v>14.414597930999999</v>
      </c>
      <c r="BA39" s="275">
        <v>14.671993032</v>
      </c>
      <c r="BB39" s="275">
        <v>15.836463833</v>
      </c>
      <c r="BC39" s="275">
        <v>16.192129999999999</v>
      </c>
      <c r="BD39" s="275">
        <v>16.889099999999999</v>
      </c>
      <c r="BE39" s="338">
        <v>16.821529999999999</v>
      </c>
      <c r="BF39" s="338">
        <v>16.653919999999999</v>
      </c>
      <c r="BG39" s="338">
        <v>14.692769999999999</v>
      </c>
      <c r="BH39" s="338">
        <v>14.11219</v>
      </c>
      <c r="BI39" s="338">
        <v>14.04153</v>
      </c>
      <c r="BJ39" s="338">
        <v>14.293939999999999</v>
      </c>
      <c r="BK39" s="338">
        <v>14.55204</v>
      </c>
      <c r="BL39" s="338">
        <v>14.10604</v>
      </c>
      <c r="BM39" s="338">
        <v>14.51186</v>
      </c>
      <c r="BN39" s="338">
        <v>15.30036</v>
      </c>
      <c r="BO39" s="338">
        <v>15.84402</v>
      </c>
      <c r="BP39" s="338">
        <v>16.266639999999999</v>
      </c>
      <c r="BQ39" s="338">
        <v>16.537690000000001</v>
      </c>
      <c r="BR39" s="338">
        <v>16.43965</v>
      </c>
      <c r="BS39" s="338">
        <v>14.61088</v>
      </c>
      <c r="BT39" s="338">
        <v>14.236190000000001</v>
      </c>
      <c r="BU39" s="338">
        <v>14.22616</v>
      </c>
      <c r="BV39" s="338">
        <v>14.56038</v>
      </c>
    </row>
    <row r="40" spans="1:74" ht="11.1" customHeight="1" x14ac:dyDescent="0.2">
      <c r="A40" s="557" t="s">
        <v>426</v>
      </c>
      <c r="B40" s="558" t="s">
        <v>405</v>
      </c>
      <c r="C40" s="275">
        <v>4704.8970761</v>
      </c>
      <c r="D40" s="275">
        <v>4572.7694890000002</v>
      </c>
      <c r="E40" s="275">
        <v>4302.2024167999998</v>
      </c>
      <c r="F40" s="275">
        <v>4382.3286427000003</v>
      </c>
      <c r="G40" s="275">
        <v>5024.2841206000003</v>
      </c>
      <c r="H40" s="275">
        <v>5519.6248869999999</v>
      </c>
      <c r="I40" s="275">
        <v>6097.8055087000002</v>
      </c>
      <c r="J40" s="275">
        <v>5781.8085793999999</v>
      </c>
      <c r="K40" s="275">
        <v>5055.0679812999997</v>
      </c>
      <c r="L40" s="275">
        <v>4427.6174289999999</v>
      </c>
      <c r="M40" s="275">
        <v>4447.249906</v>
      </c>
      <c r="N40" s="275">
        <v>4630.0542083999999</v>
      </c>
      <c r="O40" s="275">
        <v>4817.8213741999998</v>
      </c>
      <c r="P40" s="275">
        <v>4763.0678485999997</v>
      </c>
      <c r="Q40" s="275">
        <v>4570.0874764999999</v>
      </c>
      <c r="R40" s="275">
        <v>4315.2303936999997</v>
      </c>
      <c r="S40" s="275">
        <v>4645.0077687000003</v>
      </c>
      <c r="T40" s="275">
        <v>5508.0930600000002</v>
      </c>
      <c r="U40" s="275">
        <v>5659.8575983999999</v>
      </c>
      <c r="V40" s="275">
        <v>5728.8938934999996</v>
      </c>
      <c r="W40" s="275">
        <v>5238.9064792999998</v>
      </c>
      <c r="X40" s="275">
        <v>4516.4008326000003</v>
      </c>
      <c r="Y40" s="275">
        <v>4574.5188163000003</v>
      </c>
      <c r="Z40" s="275">
        <v>4922.2525312999996</v>
      </c>
      <c r="AA40" s="275">
        <v>5516.6147090000004</v>
      </c>
      <c r="AB40" s="275">
        <v>5126.4874404000002</v>
      </c>
      <c r="AC40" s="275">
        <v>4659.2112403000001</v>
      </c>
      <c r="AD40" s="275">
        <v>4358.0609422999996</v>
      </c>
      <c r="AE40" s="275">
        <v>4764.6749919000004</v>
      </c>
      <c r="AF40" s="275">
        <v>5461.9943236999998</v>
      </c>
      <c r="AG40" s="275">
        <v>5605.1979019</v>
      </c>
      <c r="AH40" s="275">
        <v>5721.8158383999998</v>
      </c>
      <c r="AI40" s="275">
        <v>5191.5105826999998</v>
      </c>
      <c r="AJ40" s="275">
        <v>4477.0647405999998</v>
      </c>
      <c r="AK40" s="275">
        <v>4643.7509909999999</v>
      </c>
      <c r="AL40" s="275">
        <v>4746.8230002999999</v>
      </c>
      <c r="AM40" s="275">
        <v>5242.5003773999997</v>
      </c>
      <c r="AN40" s="275">
        <v>5461.9092004000004</v>
      </c>
      <c r="AO40" s="275">
        <v>4584.2918</v>
      </c>
      <c r="AP40" s="275">
        <v>4397.1454657000004</v>
      </c>
      <c r="AQ40" s="275">
        <v>4881.9777309999999</v>
      </c>
      <c r="AR40" s="275">
        <v>5720.9211359999999</v>
      </c>
      <c r="AS40" s="275">
        <v>6108.6745167999998</v>
      </c>
      <c r="AT40" s="275">
        <v>5887.3130451999996</v>
      </c>
      <c r="AU40" s="275">
        <v>5340.1969827000003</v>
      </c>
      <c r="AV40" s="275">
        <v>4426.3463565000002</v>
      </c>
      <c r="AW40" s="275">
        <v>4439.2491449999998</v>
      </c>
      <c r="AX40" s="275">
        <v>4624.3932951999996</v>
      </c>
      <c r="AY40" s="275">
        <v>5135.0554842000001</v>
      </c>
      <c r="AZ40" s="275">
        <v>4894.7994116999998</v>
      </c>
      <c r="BA40" s="275">
        <v>4388.0156772</v>
      </c>
      <c r="BB40" s="275">
        <v>4446.8305952000001</v>
      </c>
      <c r="BC40" s="275">
        <v>4839.7529999999997</v>
      </c>
      <c r="BD40" s="275">
        <v>5824.1670000000004</v>
      </c>
      <c r="BE40" s="338">
        <v>6091.857</v>
      </c>
      <c r="BF40" s="338">
        <v>6040.4870000000001</v>
      </c>
      <c r="BG40" s="338">
        <v>5333.1959999999999</v>
      </c>
      <c r="BH40" s="338">
        <v>4460.009</v>
      </c>
      <c r="BI40" s="338">
        <v>4502.0460000000003</v>
      </c>
      <c r="BJ40" s="338">
        <v>5049.9409999999998</v>
      </c>
      <c r="BK40" s="338">
        <v>5153.0749999999998</v>
      </c>
      <c r="BL40" s="338">
        <v>5047.2820000000002</v>
      </c>
      <c r="BM40" s="338">
        <v>4619.4080000000004</v>
      </c>
      <c r="BN40" s="338">
        <v>4489.8509999999997</v>
      </c>
      <c r="BO40" s="338">
        <v>4920.7049999999999</v>
      </c>
      <c r="BP40" s="338">
        <v>5681.3770000000004</v>
      </c>
      <c r="BQ40" s="338">
        <v>6087.808</v>
      </c>
      <c r="BR40" s="338">
        <v>6003.3249999999998</v>
      </c>
      <c r="BS40" s="338">
        <v>5319.7470000000003</v>
      </c>
      <c r="BT40" s="338">
        <v>4503.7910000000002</v>
      </c>
      <c r="BU40" s="338">
        <v>4541.9009999999998</v>
      </c>
      <c r="BV40" s="338">
        <v>5132.4210000000003</v>
      </c>
    </row>
    <row r="41" spans="1:74" ht="11.1" customHeight="1" x14ac:dyDescent="0.2">
      <c r="A41" s="551"/>
      <c r="B41" s="131" t="s">
        <v>427</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364"/>
      <c r="BF41" s="364"/>
      <c r="BG41" s="364"/>
      <c r="BH41" s="364"/>
      <c r="BI41" s="364"/>
      <c r="BJ41" s="364"/>
      <c r="BK41" s="364"/>
      <c r="BL41" s="364"/>
      <c r="BM41" s="364"/>
      <c r="BN41" s="364"/>
      <c r="BO41" s="364"/>
      <c r="BP41" s="364"/>
      <c r="BQ41" s="364"/>
      <c r="BR41" s="364"/>
      <c r="BS41" s="364"/>
      <c r="BT41" s="364"/>
      <c r="BU41" s="364"/>
      <c r="BV41" s="364"/>
    </row>
    <row r="42" spans="1:74" ht="11.1" customHeight="1" x14ac:dyDescent="0.2">
      <c r="A42" s="557" t="s">
        <v>428</v>
      </c>
      <c r="B42" s="558" t="s">
        <v>91</v>
      </c>
      <c r="C42" s="275">
        <v>1575.2439542</v>
      </c>
      <c r="D42" s="275">
        <v>1544.7406262</v>
      </c>
      <c r="E42" s="275">
        <v>1290.7152348</v>
      </c>
      <c r="F42" s="275">
        <v>1254.413965</v>
      </c>
      <c r="G42" s="275">
        <v>1331.0901635</v>
      </c>
      <c r="H42" s="275">
        <v>1604.0886439999999</v>
      </c>
      <c r="I42" s="275">
        <v>1886.6518781</v>
      </c>
      <c r="J42" s="275">
        <v>1796.219321</v>
      </c>
      <c r="K42" s="275">
        <v>1486.3262523000001</v>
      </c>
      <c r="L42" s="275">
        <v>1369.2284500000001</v>
      </c>
      <c r="M42" s="275">
        <v>1546.1852663</v>
      </c>
      <c r="N42" s="275">
        <v>1660.7725965</v>
      </c>
      <c r="O42" s="275">
        <v>1686.9631671</v>
      </c>
      <c r="P42" s="275">
        <v>1714.4741753999999</v>
      </c>
      <c r="Q42" s="275">
        <v>1561.0310081</v>
      </c>
      <c r="R42" s="275">
        <v>1438.0162413</v>
      </c>
      <c r="S42" s="275">
        <v>1414.8490552000001</v>
      </c>
      <c r="T42" s="275">
        <v>1634.2991797</v>
      </c>
      <c r="U42" s="275">
        <v>1830.2614561</v>
      </c>
      <c r="V42" s="275">
        <v>1797.6930616</v>
      </c>
      <c r="W42" s="275">
        <v>1607.5877637000001</v>
      </c>
      <c r="X42" s="275">
        <v>1476.9427499999999</v>
      </c>
      <c r="Y42" s="275">
        <v>1516.154121</v>
      </c>
      <c r="Z42" s="275">
        <v>1780.6185958000001</v>
      </c>
      <c r="AA42" s="275">
        <v>1870.6995199999999</v>
      </c>
      <c r="AB42" s="275">
        <v>1854.5563414000001</v>
      </c>
      <c r="AC42" s="275">
        <v>1665.280201</v>
      </c>
      <c r="AD42" s="275">
        <v>1318.2171437</v>
      </c>
      <c r="AE42" s="275">
        <v>1326.1681606</v>
      </c>
      <c r="AF42" s="275">
        <v>1662.9213976999999</v>
      </c>
      <c r="AG42" s="275">
        <v>1739.2183689999999</v>
      </c>
      <c r="AH42" s="275">
        <v>1808.1541023</v>
      </c>
      <c r="AI42" s="275">
        <v>1471.071743</v>
      </c>
      <c r="AJ42" s="275">
        <v>1373.3376238999999</v>
      </c>
      <c r="AK42" s="275">
        <v>1526.0673113</v>
      </c>
      <c r="AL42" s="275">
        <v>1560.3607155</v>
      </c>
      <c r="AM42" s="275">
        <v>1626.9876790000001</v>
      </c>
      <c r="AN42" s="275">
        <v>1731.0810875</v>
      </c>
      <c r="AO42" s="275">
        <v>1391.7451874000001</v>
      </c>
      <c r="AP42" s="275">
        <v>1197.1553873</v>
      </c>
      <c r="AQ42" s="275">
        <v>1208.0827618999999</v>
      </c>
      <c r="AR42" s="275">
        <v>1503.5156153</v>
      </c>
      <c r="AS42" s="275">
        <v>1654.0868448000001</v>
      </c>
      <c r="AT42" s="275">
        <v>1600.6488987</v>
      </c>
      <c r="AU42" s="275">
        <v>1474.8786497000001</v>
      </c>
      <c r="AV42" s="275">
        <v>1255.4576213</v>
      </c>
      <c r="AW42" s="275">
        <v>1116.0638093</v>
      </c>
      <c r="AX42" s="275">
        <v>1125.2792365</v>
      </c>
      <c r="AY42" s="275">
        <v>1441.6830164999999</v>
      </c>
      <c r="AZ42" s="275">
        <v>1235.0380734</v>
      </c>
      <c r="BA42" s="275">
        <v>935.75814305999995</v>
      </c>
      <c r="BB42" s="275">
        <v>952.61265057000003</v>
      </c>
      <c r="BC42" s="275">
        <v>913.99760000000003</v>
      </c>
      <c r="BD42" s="275">
        <v>1321.152</v>
      </c>
      <c r="BE42" s="338">
        <v>1529.374</v>
      </c>
      <c r="BF42" s="338">
        <v>1570.3720000000001</v>
      </c>
      <c r="BG42" s="338">
        <v>1338.4760000000001</v>
      </c>
      <c r="BH42" s="338">
        <v>1261.971</v>
      </c>
      <c r="BI42" s="338">
        <v>1191.3209999999999</v>
      </c>
      <c r="BJ42" s="338">
        <v>1286.1479999999999</v>
      </c>
      <c r="BK42" s="338">
        <v>1458.818</v>
      </c>
      <c r="BL42" s="338">
        <v>1371.9559999999999</v>
      </c>
      <c r="BM42" s="338">
        <v>1142.884</v>
      </c>
      <c r="BN42" s="338">
        <v>1052.306</v>
      </c>
      <c r="BO42" s="338">
        <v>1039.2739999999999</v>
      </c>
      <c r="BP42" s="338">
        <v>1389.799</v>
      </c>
      <c r="BQ42" s="338">
        <v>1567.7080000000001</v>
      </c>
      <c r="BR42" s="338">
        <v>1566.2059999999999</v>
      </c>
      <c r="BS42" s="338">
        <v>1372.4010000000001</v>
      </c>
      <c r="BT42" s="338">
        <v>1301.403</v>
      </c>
      <c r="BU42" s="338">
        <v>1221.6489999999999</v>
      </c>
      <c r="BV42" s="338">
        <v>1305.453</v>
      </c>
    </row>
    <row r="43" spans="1:74" ht="11.1" customHeight="1" x14ac:dyDescent="0.2">
      <c r="A43" s="557" t="s">
        <v>429</v>
      </c>
      <c r="B43" s="558" t="s">
        <v>92</v>
      </c>
      <c r="C43" s="275">
        <v>236.34712580999999</v>
      </c>
      <c r="D43" s="275">
        <v>277.58878241000002</v>
      </c>
      <c r="E43" s="275">
        <v>266.51808870999997</v>
      </c>
      <c r="F43" s="275">
        <v>282.39587067000002</v>
      </c>
      <c r="G43" s="275">
        <v>320.86270258000002</v>
      </c>
      <c r="H43" s="275">
        <v>374.50863267</v>
      </c>
      <c r="I43" s="275">
        <v>527.71824258000004</v>
      </c>
      <c r="J43" s="275">
        <v>306.58460774000002</v>
      </c>
      <c r="K43" s="275">
        <v>206.00585067</v>
      </c>
      <c r="L43" s="275">
        <v>158.31319870999999</v>
      </c>
      <c r="M43" s="275">
        <v>176.29273266999999</v>
      </c>
      <c r="N43" s="275">
        <v>165.96003354999999</v>
      </c>
      <c r="O43" s="275">
        <v>187.78319096999999</v>
      </c>
      <c r="P43" s="275">
        <v>196.74053499999999</v>
      </c>
      <c r="Q43" s="275">
        <v>207.94393839</v>
      </c>
      <c r="R43" s="275">
        <v>178.45382033000001</v>
      </c>
      <c r="S43" s="275">
        <v>195.15517194</v>
      </c>
      <c r="T43" s="275">
        <v>193.15888533</v>
      </c>
      <c r="U43" s="275">
        <v>288.99492515999998</v>
      </c>
      <c r="V43" s="275">
        <v>258.90142386999997</v>
      </c>
      <c r="W43" s="275">
        <v>167.81093000000001</v>
      </c>
      <c r="X43" s="275">
        <v>166.62602613000001</v>
      </c>
      <c r="Y43" s="275">
        <v>174.34875600000001</v>
      </c>
      <c r="Z43" s="275">
        <v>184.27336129</v>
      </c>
      <c r="AA43" s="275">
        <v>221.38065032</v>
      </c>
      <c r="AB43" s="275">
        <v>194.36033570999999</v>
      </c>
      <c r="AC43" s="275">
        <v>170.26698031999999</v>
      </c>
      <c r="AD43" s="275">
        <v>148.22942333</v>
      </c>
      <c r="AE43" s="275">
        <v>208.42536097000001</v>
      </c>
      <c r="AF43" s="275">
        <v>196.80712299999999</v>
      </c>
      <c r="AG43" s="275">
        <v>187.20410484000001</v>
      </c>
      <c r="AH43" s="275">
        <v>241.68457419000001</v>
      </c>
      <c r="AI43" s="275">
        <v>181.45433166999999</v>
      </c>
      <c r="AJ43" s="275">
        <v>191.93393387</v>
      </c>
      <c r="AK43" s="275">
        <v>179.58561632999999</v>
      </c>
      <c r="AL43" s="275">
        <v>213.61986515999999</v>
      </c>
      <c r="AM43" s="275">
        <v>279.55279483999999</v>
      </c>
      <c r="AN43" s="275">
        <v>322.89382071</v>
      </c>
      <c r="AO43" s="275">
        <v>298.85396161</v>
      </c>
      <c r="AP43" s="275">
        <v>240.78992167000001</v>
      </c>
      <c r="AQ43" s="275">
        <v>226.60041032000001</v>
      </c>
      <c r="AR43" s="275">
        <v>304.13308267000002</v>
      </c>
      <c r="AS43" s="275">
        <v>379.86224871000002</v>
      </c>
      <c r="AT43" s="275">
        <v>327.89656226</v>
      </c>
      <c r="AU43" s="275">
        <v>310.532084</v>
      </c>
      <c r="AV43" s="275">
        <v>251.33974194000001</v>
      </c>
      <c r="AW43" s="275">
        <v>274.87170366999999</v>
      </c>
      <c r="AX43" s="275">
        <v>329.73197967999999</v>
      </c>
      <c r="AY43" s="275">
        <v>342.65424968000002</v>
      </c>
      <c r="AZ43" s="275">
        <v>359.37530103</v>
      </c>
      <c r="BA43" s="275">
        <v>379.94688696999998</v>
      </c>
      <c r="BB43" s="275">
        <v>353.40904626999998</v>
      </c>
      <c r="BC43" s="275">
        <v>387.14429999999999</v>
      </c>
      <c r="BD43" s="275">
        <v>513.08839999999998</v>
      </c>
      <c r="BE43" s="338">
        <v>585.20399999999995</v>
      </c>
      <c r="BF43" s="338">
        <v>515.66819999999996</v>
      </c>
      <c r="BG43" s="338">
        <v>365.16739999999999</v>
      </c>
      <c r="BH43" s="338">
        <v>341.34320000000002</v>
      </c>
      <c r="BI43" s="338">
        <v>332.24029999999999</v>
      </c>
      <c r="BJ43" s="338">
        <v>383.02609999999999</v>
      </c>
      <c r="BK43" s="338">
        <v>371.18630000000002</v>
      </c>
      <c r="BL43" s="338">
        <v>356.35410000000002</v>
      </c>
      <c r="BM43" s="338">
        <v>360.71749999999997</v>
      </c>
      <c r="BN43" s="338">
        <v>314.42759999999998</v>
      </c>
      <c r="BO43" s="338">
        <v>364.88690000000003</v>
      </c>
      <c r="BP43" s="338">
        <v>413.67610000000002</v>
      </c>
      <c r="BQ43" s="338">
        <v>546.17319999999995</v>
      </c>
      <c r="BR43" s="338">
        <v>502.8159</v>
      </c>
      <c r="BS43" s="338">
        <v>326.67790000000002</v>
      </c>
      <c r="BT43" s="338">
        <v>320.11180000000002</v>
      </c>
      <c r="BU43" s="338">
        <v>315.93150000000003</v>
      </c>
      <c r="BV43" s="338">
        <v>379.19369999999998</v>
      </c>
    </row>
    <row r="44" spans="1:74" ht="11.1" customHeight="1" x14ac:dyDescent="0.2">
      <c r="A44" s="557" t="s">
        <v>430</v>
      </c>
      <c r="B44" s="560" t="s">
        <v>389</v>
      </c>
      <c r="C44" s="275">
        <v>12.947756774</v>
      </c>
      <c r="D44" s="275">
        <v>12.580027241</v>
      </c>
      <c r="E44" s="275">
        <v>5.6556812903000004</v>
      </c>
      <c r="F44" s="275">
        <v>5.4696943332999997</v>
      </c>
      <c r="G44" s="275">
        <v>7.0709299999999997</v>
      </c>
      <c r="H44" s="275">
        <v>12.069787333000001</v>
      </c>
      <c r="I44" s="275">
        <v>9.2071190322999996</v>
      </c>
      <c r="J44" s="275">
        <v>11.314302258</v>
      </c>
      <c r="K44" s="275">
        <v>11.143285667000001</v>
      </c>
      <c r="L44" s="275">
        <v>6.5992638709999998</v>
      </c>
      <c r="M44" s="275">
        <v>6.5212240000000001</v>
      </c>
      <c r="N44" s="275">
        <v>6.2303070967999998</v>
      </c>
      <c r="O44" s="275">
        <v>11.952349355000001</v>
      </c>
      <c r="P44" s="275">
        <v>10.742018214</v>
      </c>
      <c r="Q44" s="275">
        <v>11.998975484000001</v>
      </c>
      <c r="R44" s="275">
        <v>7.2025043333000003</v>
      </c>
      <c r="S44" s="275">
        <v>11.810065484000001</v>
      </c>
      <c r="T44" s="275">
        <v>11.530507332999999</v>
      </c>
      <c r="U44" s="275">
        <v>12.921786128999999</v>
      </c>
      <c r="V44" s="275">
        <v>12.684598064999999</v>
      </c>
      <c r="W44" s="275">
        <v>9.8966126666999994</v>
      </c>
      <c r="X44" s="275">
        <v>8.1419680645000003</v>
      </c>
      <c r="Y44" s="275">
        <v>13.766329667000001</v>
      </c>
      <c r="Z44" s="275">
        <v>16.342457742000001</v>
      </c>
      <c r="AA44" s="275">
        <v>14.783211613000001</v>
      </c>
      <c r="AB44" s="275">
        <v>11.613848214000001</v>
      </c>
      <c r="AC44" s="275">
        <v>16.225522903000002</v>
      </c>
      <c r="AD44" s="275">
        <v>12.373841000000001</v>
      </c>
      <c r="AE44" s="275">
        <v>13.006176452</v>
      </c>
      <c r="AF44" s="275">
        <v>13.855081332999999</v>
      </c>
      <c r="AG44" s="275">
        <v>13.485233548</v>
      </c>
      <c r="AH44" s="275">
        <v>12.394188065</v>
      </c>
      <c r="AI44" s="275">
        <v>13.104512</v>
      </c>
      <c r="AJ44" s="275">
        <v>5.4645622581</v>
      </c>
      <c r="AK44" s="275">
        <v>10.177934</v>
      </c>
      <c r="AL44" s="275">
        <v>11.392102581</v>
      </c>
      <c r="AM44" s="275">
        <v>12.278716773999999</v>
      </c>
      <c r="AN44" s="275">
        <v>14.653667857</v>
      </c>
      <c r="AO44" s="275">
        <v>8.9795896773999999</v>
      </c>
      <c r="AP44" s="275">
        <v>8.4891386667000006</v>
      </c>
      <c r="AQ44" s="275">
        <v>10.573813226</v>
      </c>
      <c r="AR44" s="275">
        <v>14.717672667</v>
      </c>
      <c r="AS44" s="275">
        <v>13.758225484</v>
      </c>
      <c r="AT44" s="275">
        <v>13.145642258000001</v>
      </c>
      <c r="AU44" s="275">
        <v>12.136328667000001</v>
      </c>
      <c r="AV44" s="275">
        <v>7.0133003226000001</v>
      </c>
      <c r="AW44" s="275">
        <v>12.516901333</v>
      </c>
      <c r="AX44" s="275">
        <v>8.8831193547999998</v>
      </c>
      <c r="AY44" s="275">
        <v>9.2601070968000005</v>
      </c>
      <c r="AZ44" s="275">
        <v>13.062346551999999</v>
      </c>
      <c r="BA44" s="275">
        <v>9.0913214838999998</v>
      </c>
      <c r="BB44" s="275">
        <v>10.4004273</v>
      </c>
      <c r="BC44" s="275">
        <v>10.333600000000001</v>
      </c>
      <c r="BD44" s="275">
        <v>12.94717</v>
      </c>
      <c r="BE44" s="338">
        <v>13.645289999999999</v>
      </c>
      <c r="BF44" s="338">
        <v>13.56325</v>
      </c>
      <c r="BG44" s="338">
        <v>11.49563</v>
      </c>
      <c r="BH44" s="338">
        <v>9.505941</v>
      </c>
      <c r="BI44" s="338">
        <v>9.825647</v>
      </c>
      <c r="BJ44" s="338">
        <v>10.872719999999999</v>
      </c>
      <c r="BK44" s="338">
        <v>12.67018</v>
      </c>
      <c r="BL44" s="338">
        <v>11.567740000000001</v>
      </c>
      <c r="BM44" s="338">
        <v>10.18347</v>
      </c>
      <c r="BN44" s="338">
        <v>9.3507569999999998</v>
      </c>
      <c r="BO44" s="338">
        <v>10.604900000000001</v>
      </c>
      <c r="BP44" s="338">
        <v>12.29095</v>
      </c>
      <c r="BQ44" s="338">
        <v>13.348610000000001</v>
      </c>
      <c r="BR44" s="338">
        <v>13.23916</v>
      </c>
      <c r="BS44" s="338">
        <v>11.35844</v>
      </c>
      <c r="BT44" s="338">
        <v>9.5407130000000002</v>
      </c>
      <c r="BU44" s="338">
        <v>9.7728699999999993</v>
      </c>
      <c r="BV44" s="338">
        <v>10.77487</v>
      </c>
    </row>
    <row r="45" spans="1:74" ht="11.1" customHeight="1" x14ac:dyDescent="0.2">
      <c r="A45" s="557" t="s">
        <v>431</v>
      </c>
      <c r="B45" s="560" t="s">
        <v>93</v>
      </c>
      <c r="C45" s="275">
        <v>10.784016773999999</v>
      </c>
      <c r="D45" s="275">
        <v>11.719881724</v>
      </c>
      <c r="E45" s="275">
        <v>11.881793547999999</v>
      </c>
      <c r="F45" s="275">
        <v>11.005355</v>
      </c>
      <c r="G45" s="275">
        <v>10.814705805999999</v>
      </c>
      <c r="H45" s="275">
        <v>11.665853667</v>
      </c>
      <c r="I45" s="275">
        <v>11.731810644999999</v>
      </c>
      <c r="J45" s="275">
        <v>12.332797419</v>
      </c>
      <c r="K45" s="275">
        <v>11.097027667000001</v>
      </c>
      <c r="L45" s="275">
        <v>9.5397332257999992</v>
      </c>
      <c r="M45" s="275">
        <v>10.392181000000001</v>
      </c>
      <c r="N45" s="275">
        <v>11.264833871</v>
      </c>
      <c r="O45" s="275">
        <v>14.279602581000001</v>
      </c>
      <c r="P45" s="275">
        <v>13.096966785999999</v>
      </c>
      <c r="Q45" s="275">
        <v>12.963949355</v>
      </c>
      <c r="R45" s="275">
        <v>12.417952667</v>
      </c>
      <c r="S45" s="275">
        <v>12.437562581</v>
      </c>
      <c r="T45" s="275">
        <v>12.287919667000001</v>
      </c>
      <c r="U45" s="275">
        <v>12.882402258000001</v>
      </c>
      <c r="V45" s="275">
        <v>13.109044516000001</v>
      </c>
      <c r="W45" s="275">
        <v>13.623124333</v>
      </c>
      <c r="X45" s="275">
        <v>13.255903870999999</v>
      </c>
      <c r="Y45" s="275">
        <v>12.574906667</v>
      </c>
      <c r="Z45" s="275">
        <v>12.132403547999999</v>
      </c>
      <c r="AA45" s="275">
        <v>10.776524194</v>
      </c>
      <c r="AB45" s="275">
        <v>10.874180357</v>
      </c>
      <c r="AC45" s="275">
        <v>11.866477742000001</v>
      </c>
      <c r="AD45" s="275">
        <v>11.446644333</v>
      </c>
      <c r="AE45" s="275">
        <v>13.087349677000001</v>
      </c>
      <c r="AF45" s="275">
        <v>11.876885667</v>
      </c>
      <c r="AG45" s="275">
        <v>12.77041</v>
      </c>
      <c r="AH45" s="275">
        <v>14.757908710000001</v>
      </c>
      <c r="AI45" s="275">
        <v>13.596547666999999</v>
      </c>
      <c r="AJ45" s="275">
        <v>12.600100968</v>
      </c>
      <c r="AK45" s="275">
        <v>12.160983</v>
      </c>
      <c r="AL45" s="275">
        <v>14.84377871</v>
      </c>
      <c r="AM45" s="275">
        <v>15.953264838999999</v>
      </c>
      <c r="AN45" s="275">
        <v>14.538882857000001</v>
      </c>
      <c r="AO45" s="275">
        <v>12.531655806</v>
      </c>
      <c r="AP45" s="275">
        <v>10.499665</v>
      </c>
      <c r="AQ45" s="275">
        <v>12.566527097</v>
      </c>
      <c r="AR45" s="275">
        <v>14.989969</v>
      </c>
      <c r="AS45" s="275">
        <v>16.210276451999999</v>
      </c>
      <c r="AT45" s="275">
        <v>15.582524839</v>
      </c>
      <c r="AU45" s="275">
        <v>15.643367</v>
      </c>
      <c r="AV45" s="275">
        <v>7.4076429032000002</v>
      </c>
      <c r="AW45" s="275">
        <v>6.6559443332999999</v>
      </c>
      <c r="AX45" s="275">
        <v>8.9897425805999998</v>
      </c>
      <c r="AY45" s="275">
        <v>15.268912903</v>
      </c>
      <c r="AZ45" s="275">
        <v>16.813896206999999</v>
      </c>
      <c r="BA45" s="275">
        <v>14.481532742000001</v>
      </c>
      <c r="BB45" s="275">
        <v>13.616668300000001</v>
      </c>
      <c r="BC45" s="275">
        <v>14.19045</v>
      </c>
      <c r="BD45" s="275">
        <v>17.618569999999998</v>
      </c>
      <c r="BE45" s="338">
        <v>18.875589999999999</v>
      </c>
      <c r="BF45" s="338">
        <v>18.139410000000002</v>
      </c>
      <c r="BG45" s="338">
        <v>16.526509999999998</v>
      </c>
      <c r="BH45" s="338">
        <v>8.7076159999999998</v>
      </c>
      <c r="BI45" s="338">
        <v>7.658544</v>
      </c>
      <c r="BJ45" s="338">
        <v>10.442679999999999</v>
      </c>
      <c r="BK45" s="338">
        <v>16.39303</v>
      </c>
      <c r="BL45" s="338">
        <v>18.144970000000001</v>
      </c>
      <c r="BM45" s="338">
        <v>16.131170000000001</v>
      </c>
      <c r="BN45" s="338">
        <v>14.420109999999999</v>
      </c>
      <c r="BO45" s="338">
        <v>15.4964</v>
      </c>
      <c r="BP45" s="338">
        <v>17.95243</v>
      </c>
      <c r="BQ45" s="338">
        <v>19.54806</v>
      </c>
      <c r="BR45" s="338">
        <v>18.677790000000002</v>
      </c>
      <c r="BS45" s="338">
        <v>17.1083</v>
      </c>
      <c r="BT45" s="338">
        <v>9.3900989999999993</v>
      </c>
      <c r="BU45" s="338">
        <v>8.1208550000000006</v>
      </c>
      <c r="BV45" s="338">
        <v>11.13355</v>
      </c>
    </row>
    <row r="46" spans="1:74" ht="11.1" customHeight="1" x14ac:dyDescent="0.2">
      <c r="A46" s="557" t="s">
        <v>432</v>
      </c>
      <c r="B46" s="560" t="s">
        <v>94</v>
      </c>
      <c r="C46" s="275">
        <v>588.51261290000002</v>
      </c>
      <c r="D46" s="275">
        <v>551.64151723999998</v>
      </c>
      <c r="E46" s="275">
        <v>518.86435484000003</v>
      </c>
      <c r="F46" s="275">
        <v>461.74363333000002</v>
      </c>
      <c r="G46" s="275">
        <v>529.15835484000002</v>
      </c>
      <c r="H46" s="275">
        <v>555.32309999999995</v>
      </c>
      <c r="I46" s="275">
        <v>543.67538709999997</v>
      </c>
      <c r="J46" s="275">
        <v>555.17864515999997</v>
      </c>
      <c r="K46" s="275">
        <v>554.83270000000005</v>
      </c>
      <c r="L46" s="275">
        <v>539.92783870999995</v>
      </c>
      <c r="M46" s="275">
        <v>496.32503333</v>
      </c>
      <c r="N46" s="275">
        <v>558.84067742000002</v>
      </c>
      <c r="O46" s="275">
        <v>588.26254839000001</v>
      </c>
      <c r="P46" s="275">
        <v>549.19417856999996</v>
      </c>
      <c r="Q46" s="275">
        <v>506.14529032000002</v>
      </c>
      <c r="R46" s="275">
        <v>419.79373333000001</v>
      </c>
      <c r="S46" s="275">
        <v>472.97396773999998</v>
      </c>
      <c r="T46" s="275">
        <v>536.67503333000002</v>
      </c>
      <c r="U46" s="275">
        <v>537.49483870999995</v>
      </c>
      <c r="V46" s="275">
        <v>550.44480644999999</v>
      </c>
      <c r="W46" s="275">
        <v>514.24289999999996</v>
      </c>
      <c r="X46" s="275">
        <v>514.42983871000001</v>
      </c>
      <c r="Y46" s="275">
        <v>553.52380000000005</v>
      </c>
      <c r="Z46" s="275">
        <v>577.78016129000002</v>
      </c>
      <c r="AA46" s="275">
        <v>586.12280644999998</v>
      </c>
      <c r="AB46" s="275">
        <v>525.64878570999997</v>
      </c>
      <c r="AC46" s="275">
        <v>486.46445161000003</v>
      </c>
      <c r="AD46" s="275">
        <v>494.04109999999997</v>
      </c>
      <c r="AE46" s="275">
        <v>544.14848386999995</v>
      </c>
      <c r="AF46" s="275">
        <v>591.86099999999999</v>
      </c>
      <c r="AG46" s="275">
        <v>596.31793547999996</v>
      </c>
      <c r="AH46" s="275">
        <v>583.14777418999995</v>
      </c>
      <c r="AI46" s="275">
        <v>577.78790000000004</v>
      </c>
      <c r="AJ46" s="275">
        <v>459.40941935000001</v>
      </c>
      <c r="AK46" s="275">
        <v>526.4701</v>
      </c>
      <c r="AL46" s="275">
        <v>589.82548386999997</v>
      </c>
      <c r="AM46" s="275">
        <v>603.01470968000001</v>
      </c>
      <c r="AN46" s="275">
        <v>570.03239285999996</v>
      </c>
      <c r="AO46" s="275">
        <v>488.06503226000001</v>
      </c>
      <c r="AP46" s="275">
        <v>471.33190000000002</v>
      </c>
      <c r="AQ46" s="275">
        <v>547.29006451999999</v>
      </c>
      <c r="AR46" s="275">
        <v>566.32183333</v>
      </c>
      <c r="AS46" s="275">
        <v>568.68954839000003</v>
      </c>
      <c r="AT46" s="275">
        <v>588.59535484000003</v>
      </c>
      <c r="AU46" s="275">
        <v>553.07420000000002</v>
      </c>
      <c r="AV46" s="275">
        <v>524.86351612999999</v>
      </c>
      <c r="AW46" s="275">
        <v>546.46933333000004</v>
      </c>
      <c r="AX46" s="275">
        <v>571.02096773999995</v>
      </c>
      <c r="AY46" s="275">
        <v>591.28258065</v>
      </c>
      <c r="AZ46" s="275">
        <v>574.50782759000003</v>
      </c>
      <c r="BA46" s="275">
        <v>554.74087096999995</v>
      </c>
      <c r="BB46" s="275">
        <v>497.73739999999998</v>
      </c>
      <c r="BC46" s="275">
        <v>545.27200000000005</v>
      </c>
      <c r="BD46" s="275">
        <v>582.31899999999996</v>
      </c>
      <c r="BE46" s="338">
        <v>551.67930000000001</v>
      </c>
      <c r="BF46" s="338">
        <v>552.44240000000002</v>
      </c>
      <c r="BG46" s="338">
        <v>531.26030000000003</v>
      </c>
      <c r="BH46" s="338">
        <v>480.03930000000003</v>
      </c>
      <c r="BI46" s="338">
        <v>499.9271</v>
      </c>
      <c r="BJ46" s="338">
        <v>552.04769999999996</v>
      </c>
      <c r="BK46" s="338">
        <v>577.23450000000003</v>
      </c>
      <c r="BL46" s="338">
        <v>555.57690000000002</v>
      </c>
      <c r="BM46" s="338">
        <v>504.0865</v>
      </c>
      <c r="BN46" s="338">
        <v>465.31049999999999</v>
      </c>
      <c r="BO46" s="338">
        <v>494.53750000000002</v>
      </c>
      <c r="BP46" s="338">
        <v>526.17420000000004</v>
      </c>
      <c r="BQ46" s="338">
        <v>542.4144</v>
      </c>
      <c r="BR46" s="338">
        <v>543.16470000000004</v>
      </c>
      <c r="BS46" s="338">
        <v>522.3383</v>
      </c>
      <c r="BT46" s="338">
        <v>471.9776</v>
      </c>
      <c r="BU46" s="338">
        <v>491.53140000000002</v>
      </c>
      <c r="BV46" s="338">
        <v>543.11310000000003</v>
      </c>
    </row>
    <row r="47" spans="1:74" ht="11.1" customHeight="1" x14ac:dyDescent="0.2">
      <c r="A47" s="557" t="s">
        <v>433</v>
      </c>
      <c r="B47" s="560" t="s">
        <v>413</v>
      </c>
      <c r="C47" s="275">
        <v>35.585853870999998</v>
      </c>
      <c r="D47" s="275">
        <v>38.27525</v>
      </c>
      <c r="E47" s="275">
        <v>45.655455484000001</v>
      </c>
      <c r="F47" s="275">
        <v>51.394343999999997</v>
      </c>
      <c r="G47" s="275">
        <v>45.521839354999997</v>
      </c>
      <c r="H47" s="275">
        <v>43.725945000000003</v>
      </c>
      <c r="I47" s="275">
        <v>41.236233226000003</v>
      </c>
      <c r="J47" s="275">
        <v>42.791269354999997</v>
      </c>
      <c r="K47" s="275">
        <v>40.731153667000001</v>
      </c>
      <c r="L47" s="275">
        <v>36.800501935</v>
      </c>
      <c r="M47" s="275">
        <v>36.454101999999999</v>
      </c>
      <c r="N47" s="275">
        <v>24.799388387</v>
      </c>
      <c r="O47" s="275">
        <v>29.377891935000001</v>
      </c>
      <c r="P47" s="275">
        <v>30.159403929</v>
      </c>
      <c r="Q47" s="275">
        <v>35.991822257999999</v>
      </c>
      <c r="R47" s="275">
        <v>45.176894666999999</v>
      </c>
      <c r="S47" s="275">
        <v>46.143322257999998</v>
      </c>
      <c r="T47" s="275">
        <v>49.586418666999997</v>
      </c>
      <c r="U47" s="275">
        <v>33.903943548000001</v>
      </c>
      <c r="V47" s="275">
        <v>43.068523870999996</v>
      </c>
      <c r="W47" s="275">
        <v>39.333154</v>
      </c>
      <c r="X47" s="275">
        <v>31.263015160999998</v>
      </c>
      <c r="Y47" s="275">
        <v>31.377008332999999</v>
      </c>
      <c r="Z47" s="275">
        <v>22.867300322999998</v>
      </c>
      <c r="AA47" s="275">
        <v>29.853470323</v>
      </c>
      <c r="AB47" s="275">
        <v>26.141972856999999</v>
      </c>
      <c r="AC47" s="275">
        <v>35.314680000000003</v>
      </c>
      <c r="AD47" s="275">
        <v>53.310966999999998</v>
      </c>
      <c r="AE47" s="275">
        <v>45.243680644999998</v>
      </c>
      <c r="AF47" s="275">
        <v>42.865758333000002</v>
      </c>
      <c r="AG47" s="275">
        <v>48.302640322999999</v>
      </c>
      <c r="AH47" s="275">
        <v>44.692267418999997</v>
      </c>
      <c r="AI47" s="275">
        <v>54.049306332999997</v>
      </c>
      <c r="AJ47" s="275">
        <v>53.602704838999998</v>
      </c>
      <c r="AK47" s="275">
        <v>46.301351332999999</v>
      </c>
      <c r="AL47" s="275">
        <v>35.616933871000001</v>
      </c>
      <c r="AM47" s="275">
        <v>42.646264193999997</v>
      </c>
      <c r="AN47" s="275">
        <v>46.344346070999997</v>
      </c>
      <c r="AO47" s="275">
        <v>44.533524839000002</v>
      </c>
      <c r="AP47" s="275">
        <v>45.937617332999999</v>
      </c>
      <c r="AQ47" s="275">
        <v>45.532402902999998</v>
      </c>
      <c r="AR47" s="275">
        <v>49.965072333000002</v>
      </c>
      <c r="AS47" s="275">
        <v>47.701384838999999</v>
      </c>
      <c r="AT47" s="275">
        <v>42.194646128999999</v>
      </c>
      <c r="AU47" s="275">
        <v>36.110042999999997</v>
      </c>
      <c r="AV47" s="275">
        <v>31.371698386999999</v>
      </c>
      <c r="AW47" s="275">
        <v>36.458342000000002</v>
      </c>
      <c r="AX47" s="275">
        <v>43.383318387000003</v>
      </c>
      <c r="AY47" s="275">
        <v>53.427084839000003</v>
      </c>
      <c r="AZ47" s="275">
        <v>41.155395171999999</v>
      </c>
      <c r="BA47" s="275">
        <v>41.092246355</v>
      </c>
      <c r="BB47" s="275">
        <v>40.820842032999998</v>
      </c>
      <c r="BC47" s="275">
        <v>56.804009999999998</v>
      </c>
      <c r="BD47" s="275">
        <v>54.511200000000002</v>
      </c>
      <c r="BE47" s="338">
        <v>47.401490000000003</v>
      </c>
      <c r="BF47" s="338">
        <v>45.923310000000001</v>
      </c>
      <c r="BG47" s="338">
        <v>40.365540000000003</v>
      </c>
      <c r="BH47" s="338">
        <v>33.084269999999997</v>
      </c>
      <c r="BI47" s="338">
        <v>33.903480000000002</v>
      </c>
      <c r="BJ47" s="338">
        <v>36.105020000000003</v>
      </c>
      <c r="BK47" s="338">
        <v>41.545140000000004</v>
      </c>
      <c r="BL47" s="338">
        <v>33.864040000000003</v>
      </c>
      <c r="BM47" s="338">
        <v>37.311880000000002</v>
      </c>
      <c r="BN47" s="338">
        <v>43.338070000000002</v>
      </c>
      <c r="BO47" s="338">
        <v>57.761310000000002</v>
      </c>
      <c r="BP47" s="338">
        <v>54.331389999999999</v>
      </c>
      <c r="BQ47" s="338">
        <v>46.974910000000001</v>
      </c>
      <c r="BR47" s="338">
        <v>45.066870000000002</v>
      </c>
      <c r="BS47" s="338">
        <v>39.506869999999999</v>
      </c>
      <c r="BT47" s="338">
        <v>32.930889999999998</v>
      </c>
      <c r="BU47" s="338">
        <v>33.785890000000002</v>
      </c>
      <c r="BV47" s="338">
        <v>35.46913</v>
      </c>
    </row>
    <row r="48" spans="1:74" ht="11.1" customHeight="1" x14ac:dyDescent="0.2">
      <c r="A48" s="557" t="s">
        <v>434</v>
      </c>
      <c r="B48" s="558" t="s">
        <v>456</v>
      </c>
      <c r="C48" s="275">
        <v>201.68342967999999</v>
      </c>
      <c r="D48" s="275">
        <v>163.34864621</v>
      </c>
      <c r="E48" s="275">
        <v>187.90643935</v>
      </c>
      <c r="F48" s="275">
        <v>187.47129100000001</v>
      </c>
      <c r="G48" s="275">
        <v>168.65625097</v>
      </c>
      <c r="H48" s="275">
        <v>154.96542033</v>
      </c>
      <c r="I48" s="275">
        <v>106.48964065</v>
      </c>
      <c r="J48" s="275">
        <v>108.06114257999999</v>
      </c>
      <c r="K48" s="275">
        <v>131.83908767</v>
      </c>
      <c r="L48" s="275">
        <v>190.11433871</v>
      </c>
      <c r="M48" s="275">
        <v>185.79930899999999</v>
      </c>
      <c r="N48" s="275">
        <v>193.76308774</v>
      </c>
      <c r="O48" s="275">
        <v>238.06985839000001</v>
      </c>
      <c r="P48" s="275">
        <v>211.01812892999999</v>
      </c>
      <c r="Q48" s="275">
        <v>207.45026709999999</v>
      </c>
      <c r="R48" s="275">
        <v>231.87398933</v>
      </c>
      <c r="S48" s="275">
        <v>204.51325387</v>
      </c>
      <c r="T48" s="275">
        <v>166.92107733</v>
      </c>
      <c r="U48" s="275">
        <v>133.54591644999999</v>
      </c>
      <c r="V48" s="275">
        <v>116.31304839000001</v>
      </c>
      <c r="W48" s="275">
        <v>173.80461066999999</v>
      </c>
      <c r="X48" s="275">
        <v>200.40296387000001</v>
      </c>
      <c r="Y48" s="275">
        <v>259.43309467</v>
      </c>
      <c r="Z48" s="275">
        <v>203.92973871000001</v>
      </c>
      <c r="AA48" s="275">
        <v>278.39625999999998</v>
      </c>
      <c r="AB48" s="275">
        <v>231.40459643</v>
      </c>
      <c r="AC48" s="275">
        <v>249.38132644999999</v>
      </c>
      <c r="AD48" s="275">
        <v>264.42210467000001</v>
      </c>
      <c r="AE48" s="275">
        <v>201.36436548</v>
      </c>
      <c r="AF48" s="275">
        <v>179.49582167</v>
      </c>
      <c r="AG48" s="275">
        <v>157.65670097</v>
      </c>
      <c r="AH48" s="275">
        <v>115.98785516</v>
      </c>
      <c r="AI48" s="275">
        <v>169.58164099999999</v>
      </c>
      <c r="AJ48" s="275">
        <v>219.14424581</v>
      </c>
      <c r="AK48" s="275">
        <v>294.03963267</v>
      </c>
      <c r="AL48" s="275">
        <v>212.80997065</v>
      </c>
      <c r="AM48" s="275">
        <v>257.45011677000002</v>
      </c>
      <c r="AN48" s="275">
        <v>249.42897035999999</v>
      </c>
      <c r="AO48" s="275">
        <v>245.14757806</v>
      </c>
      <c r="AP48" s="275">
        <v>258.58574766999999</v>
      </c>
      <c r="AQ48" s="275">
        <v>232.17183484</v>
      </c>
      <c r="AR48" s="275">
        <v>163.75278166999999</v>
      </c>
      <c r="AS48" s="275">
        <v>144.44102516000001</v>
      </c>
      <c r="AT48" s="275">
        <v>158.11996257999999</v>
      </c>
      <c r="AU48" s="275">
        <v>201.20216067000001</v>
      </c>
      <c r="AV48" s="275">
        <v>257.22846515999998</v>
      </c>
      <c r="AW48" s="275">
        <v>299.35994733000001</v>
      </c>
      <c r="AX48" s="275">
        <v>276.21332160999998</v>
      </c>
      <c r="AY48" s="275">
        <v>269.23257354999998</v>
      </c>
      <c r="AZ48" s="275">
        <v>295.47064068999998</v>
      </c>
      <c r="BA48" s="275">
        <v>277.73119680999997</v>
      </c>
      <c r="BB48" s="275">
        <v>305.67407980000002</v>
      </c>
      <c r="BC48" s="275">
        <v>264.68849999999998</v>
      </c>
      <c r="BD48" s="275">
        <v>208.36080000000001</v>
      </c>
      <c r="BE48" s="338">
        <v>170.6583</v>
      </c>
      <c r="BF48" s="338">
        <v>166.0788</v>
      </c>
      <c r="BG48" s="338">
        <v>214.87569999999999</v>
      </c>
      <c r="BH48" s="338">
        <v>255.1429</v>
      </c>
      <c r="BI48" s="338">
        <v>285.52749999999997</v>
      </c>
      <c r="BJ48" s="338">
        <v>274.5829</v>
      </c>
      <c r="BK48" s="338">
        <v>298.6995</v>
      </c>
      <c r="BL48" s="338">
        <v>280.57310000000001</v>
      </c>
      <c r="BM48" s="338">
        <v>289.05720000000002</v>
      </c>
      <c r="BN48" s="338">
        <v>315.8374</v>
      </c>
      <c r="BO48" s="338">
        <v>284.67750000000001</v>
      </c>
      <c r="BP48" s="338">
        <v>225.56219999999999</v>
      </c>
      <c r="BQ48" s="338">
        <v>184.0548</v>
      </c>
      <c r="BR48" s="338">
        <v>178.7345</v>
      </c>
      <c r="BS48" s="338">
        <v>231.27719999999999</v>
      </c>
      <c r="BT48" s="338">
        <v>273.52140000000003</v>
      </c>
      <c r="BU48" s="338">
        <v>305.18970000000002</v>
      </c>
      <c r="BV48" s="338">
        <v>299.22739999999999</v>
      </c>
    </row>
    <row r="49" spans="1:74" ht="11.1" customHeight="1" x14ac:dyDescent="0.2">
      <c r="A49" s="557" t="s">
        <v>435</v>
      </c>
      <c r="B49" s="560" t="s">
        <v>403</v>
      </c>
      <c r="C49" s="275">
        <v>4.2776845160999999</v>
      </c>
      <c r="D49" s="275">
        <v>4.2986706896999998</v>
      </c>
      <c r="E49" s="275">
        <v>4.0033954839000003</v>
      </c>
      <c r="F49" s="275">
        <v>3.7895533333000002</v>
      </c>
      <c r="G49" s="275">
        <v>4.761946129</v>
      </c>
      <c r="H49" s="275">
        <v>4.9409953333000001</v>
      </c>
      <c r="I49" s="275">
        <v>4.7523545160999996</v>
      </c>
      <c r="J49" s="275">
        <v>4.8865374193999997</v>
      </c>
      <c r="K49" s="275">
        <v>4.4344720000000004</v>
      </c>
      <c r="L49" s="275">
        <v>4.3303438710000002</v>
      </c>
      <c r="M49" s="275">
        <v>4.3016816667000004</v>
      </c>
      <c r="N49" s="275">
        <v>4.0121016128999996</v>
      </c>
      <c r="O49" s="275">
        <v>3.8320396774000001</v>
      </c>
      <c r="P49" s="275">
        <v>3.8254935714</v>
      </c>
      <c r="Q49" s="275">
        <v>4.1359032257999999</v>
      </c>
      <c r="R49" s="275">
        <v>3.9207070000000002</v>
      </c>
      <c r="S49" s="275">
        <v>3.2924629032000001</v>
      </c>
      <c r="T49" s="275">
        <v>4.2798663333000002</v>
      </c>
      <c r="U49" s="275">
        <v>4.6627206452000003</v>
      </c>
      <c r="V49" s="275">
        <v>4.9770609676999999</v>
      </c>
      <c r="W49" s="275">
        <v>4.5033263333000004</v>
      </c>
      <c r="X49" s="275">
        <v>4.2297325806000003</v>
      </c>
      <c r="Y49" s="275">
        <v>4.5082430000000002</v>
      </c>
      <c r="Z49" s="275">
        <v>4.0553264516</v>
      </c>
      <c r="AA49" s="275">
        <v>4.0422512903000003</v>
      </c>
      <c r="AB49" s="275">
        <v>3.3216485713999999</v>
      </c>
      <c r="AC49" s="275">
        <v>3.9552641935000001</v>
      </c>
      <c r="AD49" s="275">
        <v>4.8833409999999997</v>
      </c>
      <c r="AE49" s="275">
        <v>4.431476129</v>
      </c>
      <c r="AF49" s="275">
        <v>4.5655609999999998</v>
      </c>
      <c r="AG49" s="275">
        <v>4.9382700000000002</v>
      </c>
      <c r="AH49" s="275">
        <v>4.8400974194000002</v>
      </c>
      <c r="AI49" s="275">
        <v>4.626773</v>
      </c>
      <c r="AJ49" s="275">
        <v>3.899263871</v>
      </c>
      <c r="AK49" s="275">
        <v>4.5666793332999998</v>
      </c>
      <c r="AL49" s="275">
        <v>4.1168158065</v>
      </c>
      <c r="AM49" s="275">
        <v>3.9175480645</v>
      </c>
      <c r="AN49" s="275">
        <v>3.9058471428999999</v>
      </c>
      <c r="AO49" s="275">
        <v>4.0999312902999998</v>
      </c>
      <c r="AP49" s="275">
        <v>5.0188940000000004</v>
      </c>
      <c r="AQ49" s="275">
        <v>4.6848570968000001</v>
      </c>
      <c r="AR49" s="275">
        <v>4.9342199999999998</v>
      </c>
      <c r="AS49" s="275">
        <v>4.9466132258000002</v>
      </c>
      <c r="AT49" s="275">
        <v>5.1569977418999997</v>
      </c>
      <c r="AU49" s="275">
        <v>5.0481583333</v>
      </c>
      <c r="AV49" s="275">
        <v>4.5725164516000003</v>
      </c>
      <c r="AW49" s="275">
        <v>4.6548623332999997</v>
      </c>
      <c r="AX49" s="275">
        <v>4.5020522581</v>
      </c>
      <c r="AY49" s="275">
        <v>4.0516687097000004</v>
      </c>
      <c r="AZ49" s="275">
        <v>3.9640155172</v>
      </c>
      <c r="BA49" s="275">
        <v>3.8962622903000002</v>
      </c>
      <c r="BB49" s="275">
        <v>4.2258941666999998</v>
      </c>
      <c r="BC49" s="275">
        <v>4.4862209999999996</v>
      </c>
      <c r="BD49" s="275">
        <v>5.091107</v>
      </c>
      <c r="BE49" s="338">
        <v>4.9849309999999996</v>
      </c>
      <c r="BF49" s="338">
        <v>5.2148589999999997</v>
      </c>
      <c r="BG49" s="338">
        <v>4.952464</v>
      </c>
      <c r="BH49" s="338">
        <v>4.537744</v>
      </c>
      <c r="BI49" s="338">
        <v>4.6531909999999996</v>
      </c>
      <c r="BJ49" s="338">
        <v>4.3709910000000001</v>
      </c>
      <c r="BK49" s="338">
        <v>4.1362139999999998</v>
      </c>
      <c r="BL49" s="338">
        <v>4.0568080000000002</v>
      </c>
      <c r="BM49" s="338">
        <v>3.9704039999999998</v>
      </c>
      <c r="BN49" s="338">
        <v>4.1970210000000003</v>
      </c>
      <c r="BO49" s="338">
        <v>4.5122989999999996</v>
      </c>
      <c r="BP49" s="338">
        <v>4.9589449999999999</v>
      </c>
      <c r="BQ49" s="338">
        <v>4.9709269999999997</v>
      </c>
      <c r="BR49" s="338">
        <v>5.1983389999999998</v>
      </c>
      <c r="BS49" s="338">
        <v>4.9667029999999999</v>
      </c>
      <c r="BT49" s="338">
        <v>4.5863199999999997</v>
      </c>
      <c r="BU49" s="338">
        <v>4.7113110000000002</v>
      </c>
      <c r="BV49" s="338">
        <v>4.4353350000000002</v>
      </c>
    </row>
    <row r="50" spans="1:74" ht="11.1" customHeight="1" x14ac:dyDescent="0.2">
      <c r="A50" s="557" t="s">
        <v>436</v>
      </c>
      <c r="B50" s="558" t="s">
        <v>405</v>
      </c>
      <c r="C50" s="275">
        <v>2665.3824344999998</v>
      </c>
      <c r="D50" s="275">
        <v>2604.1934016999999</v>
      </c>
      <c r="E50" s="275">
        <v>2331.2004434999999</v>
      </c>
      <c r="F50" s="275">
        <v>2257.6837067000001</v>
      </c>
      <c r="G50" s="275">
        <v>2417.9368932000002</v>
      </c>
      <c r="H50" s="275">
        <v>2761.2883783000002</v>
      </c>
      <c r="I50" s="275">
        <v>3131.4626658000002</v>
      </c>
      <c r="J50" s="275">
        <v>2837.3686229</v>
      </c>
      <c r="K50" s="275">
        <v>2446.4098297</v>
      </c>
      <c r="L50" s="275">
        <v>2314.8536690000001</v>
      </c>
      <c r="M50" s="275">
        <v>2462.27153</v>
      </c>
      <c r="N50" s="275">
        <v>2625.6430261</v>
      </c>
      <c r="O50" s="275">
        <v>2760.5206484</v>
      </c>
      <c r="P50" s="275">
        <v>2729.2509003999999</v>
      </c>
      <c r="Q50" s="275">
        <v>2547.6611542000001</v>
      </c>
      <c r="R50" s="275">
        <v>2336.8558429999998</v>
      </c>
      <c r="S50" s="275">
        <v>2361.1748619</v>
      </c>
      <c r="T50" s="275">
        <v>2608.7388876999999</v>
      </c>
      <c r="U50" s="275">
        <v>2854.667989</v>
      </c>
      <c r="V50" s="275">
        <v>2797.1915677000002</v>
      </c>
      <c r="W50" s="275">
        <v>2530.8024217000002</v>
      </c>
      <c r="X50" s="275">
        <v>2415.2921984</v>
      </c>
      <c r="Y50" s="275">
        <v>2565.6862593000001</v>
      </c>
      <c r="Z50" s="275">
        <v>2801.9993451999999</v>
      </c>
      <c r="AA50" s="275">
        <v>3016.0546942000001</v>
      </c>
      <c r="AB50" s="275">
        <v>2857.9217093000002</v>
      </c>
      <c r="AC50" s="275">
        <v>2638.7549042000001</v>
      </c>
      <c r="AD50" s="275">
        <v>2306.9245649999998</v>
      </c>
      <c r="AE50" s="275">
        <v>2355.8750538999998</v>
      </c>
      <c r="AF50" s="275">
        <v>2704.2486287000002</v>
      </c>
      <c r="AG50" s="275">
        <v>2759.8936641999999</v>
      </c>
      <c r="AH50" s="275">
        <v>2825.6587674000002</v>
      </c>
      <c r="AI50" s="275">
        <v>2485.2727547</v>
      </c>
      <c r="AJ50" s="275">
        <v>2319.3918548000001</v>
      </c>
      <c r="AK50" s="275">
        <v>2599.369608</v>
      </c>
      <c r="AL50" s="275">
        <v>2642.5856660999998</v>
      </c>
      <c r="AM50" s="275">
        <v>2841.8010942000001</v>
      </c>
      <c r="AN50" s="275">
        <v>2952.8790153999998</v>
      </c>
      <c r="AO50" s="275">
        <v>2493.9564610000002</v>
      </c>
      <c r="AP50" s="275">
        <v>2237.8082717000002</v>
      </c>
      <c r="AQ50" s="275">
        <v>2287.5026719000002</v>
      </c>
      <c r="AR50" s="275">
        <v>2622.3302469999999</v>
      </c>
      <c r="AS50" s="275">
        <v>2829.6961670999999</v>
      </c>
      <c r="AT50" s="275">
        <v>2751.3405894000002</v>
      </c>
      <c r="AU50" s="275">
        <v>2608.6249913000001</v>
      </c>
      <c r="AV50" s="275">
        <v>2339.2545025999998</v>
      </c>
      <c r="AW50" s="275">
        <v>2297.0508436999999</v>
      </c>
      <c r="AX50" s="275">
        <v>2368.0037381000002</v>
      </c>
      <c r="AY50" s="275">
        <v>2726.8601939</v>
      </c>
      <c r="AZ50" s="275">
        <v>2539.3874962</v>
      </c>
      <c r="BA50" s="275">
        <v>2216.7384606999999</v>
      </c>
      <c r="BB50" s="275">
        <v>2178.4970084000001</v>
      </c>
      <c r="BC50" s="275">
        <v>2196.9169999999999</v>
      </c>
      <c r="BD50" s="275">
        <v>2715.0880000000002</v>
      </c>
      <c r="BE50" s="338">
        <v>2921.8229999999999</v>
      </c>
      <c r="BF50" s="338">
        <v>2887.402</v>
      </c>
      <c r="BG50" s="338">
        <v>2523.1190000000001</v>
      </c>
      <c r="BH50" s="338">
        <v>2394.3319999999999</v>
      </c>
      <c r="BI50" s="338">
        <v>2365.056</v>
      </c>
      <c r="BJ50" s="338">
        <v>2557.596</v>
      </c>
      <c r="BK50" s="338">
        <v>2780.683</v>
      </c>
      <c r="BL50" s="338">
        <v>2632.0929999999998</v>
      </c>
      <c r="BM50" s="338">
        <v>2364.3420000000001</v>
      </c>
      <c r="BN50" s="338">
        <v>2219.1869999999999</v>
      </c>
      <c r="BO50" s="338">
        <v>2271.7510000000002</v>
      </c>
      <c r="BP50" s="338">
        <v>2644.7449999999999</v>
      </c>
      <c r="BQ50" s="338">
        <v>2925.1930000000002</v>
      </c>
      <c r="BR50" s="338">
        <v>2873.1039999999998</v>
      </c>
      <c r="BS50" s="338">
        <v>2525.6350000000002</v>
      </c>
      <c r="BT50" s="338">
        <v>2423.462</v>
      </c>
      <c r="BU50" s="338">
        <v>2390.6930000000002</v>
      </c>
      <c r="BV50" s="338">
        <v>2588.8000000000002</v>
      </c>
    </row>
    <row r="51" spans="1:74" ht="11.1" customHeight="1" x14ac:dyDescent="0.2">
      <c r="A51" s="551"/>
      <c r="B51" s="131" t="s">
        <v>437</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364"/>
      <c r="BF51" s="364"/>
      <c r="BG51" s="364"/>
      <c r="BH51" s="364"/>
      <c r="BI51" s="364"/>
      <c r="BJ51" s="364"/>
      <c r="BK51" s="364"/>
      <c r="BL51" s="364"/>
      <c r="BM51" s="364"/>
      <c r="BN51" s="364"/>
      <c r="BO51" s="364"/>
      <c r="BP51" s="364"/>
      <c r="BQ51" s="364"/>
      <c r="BR51" s="364"/>
      <c r="BS51" s="364"/>
      <c r="BT51" s="364"/>
      <c r="BU51" s="364"/>
      <c r="BV51" s="364"/>
    </row>
    <row r="52" spans="1:74" ht="11.1" customHeight="1" x14ac:dyDescent="0.2">
      <c r="A52" s="557" t="s">
        <v>438</v>
      </c>
      <c r="B52" s="558" t="s">
        <v>91</v>
      </c>
      <c r="C52" s="275">
        <v>595.78651419000005</v>
      </c>
      <c r="D52" s="275">
        <v>566.89729723999994</v>
      </c>
      <c r="E52" s="275">
        <v>458.88641870999999</v>
      </c>
      <c r="F52" s="275">
        <v>402.39028266999998</v>
      </c>
      <c r="G52" s="275">
        <v>423.77531773999999</v>
      </c>
      <c r="H52" s="275">
        <v>512.26262133</v>
      </c>
      <c r="I52" s="275">
        <v>568.87322742000003</v>
      </c>
      <c r="J52" s="275">
        <v>623.09217677000004</v>
      </c>
      <c r="K52" s="275">
        <v>619.49378933000003</v>
      </c>
      <c r="L52" s="275">
        <v>622.52936483999997</v>
      </c>
      <c r="M52" s="275">
        <v>612.94909732999997</v>
      </c>
      <c r="N52" s="275">
        <v>614.37821484000006</v>
      </c>
      <c r="O52" s="275">
        <v>629.77024355000003</v>
      </c>
      <c r="P52" s="275">
        <v>600.99916213999995</v>
      </c>
      <c r="Q52" s="275">
        <v>580.69658871000001</v>
      </c>
      <c r="R52" s="275">
        <v>512.36392266999997</v>
      </c>
      <c r="S52" s="275">
        <v>529.58405418999996</v>
      </c>
      <c r="T52" s="275">
        <v>591.19834833000004</v>
      </c>
      <c r="U52" s="275">
        <v>622.81100129000004</v>
      </c>
      <c r="V52" s="275">
        <v>642.02439355000001</v>
      </c>
      <c r="W52" s="275">
        <v>593.51477599999998</v>
      </c>
      <c r="X52" s="275">
        <v>588.55581418999998</v>
      </c>
      <c r="Y52" s="275">
        <v>592.86166866999997</v>
      </c>
      <c r="Z52" s="275">
        <v>603.78412097</v>
      </c>
      <c r="AA52" s="275">
        <v>621.97561644999996</v>
      </c>
      <c r="AB52" s="275">
        <v>622.272605</v>
      </c>
      <c r="AC52" s="275">
        <v>517.55240774000004</v>
      </c>
      <c r="AD52" s="275">
        <v>470.20808067000002</v>
      </c>
      <c r="AE52" s="275">
        <v>477.23048581</v>
      </c>
      <c r="AF52" s="275">
        <v>540.51715300000001</v>
      </c>
      <c r="AG52" s="275">
        <v>645.15867871</v>
      </c>
      <c r="AH52" s="275">
        <v>641.70910676999995</v>
      </c>
      <c r="AI52" s="275">
        <v>609.01712233000001</v>
      </c>
      <c r="AJ52" s="275">
        <v>547.89100289999999</v>
      </c>
      <c r="AK52" s="275">
        <v>549.14480300000002</v>
      </c>
      <c r="AL52" s="275">
        <v>575.97585160999995</v>
      </c>
      <c r="AM52" s="275">
        <v>552.18533935000005</v>
      </c>
      <c r="AN52" s="275">
        <v>483.98900178999997</v>
      </c>
      <c r="AO52" s="275">
        <v>477.74878839000002</v>
      </c>
      <c r="AP52" s="275">
        <v>442.24494467</v>
      </c>
      <c r="AQ52" s="275">
        <v>479.61842741999999</v>
      </c>
      <c r="AR52" s="275">
        <v>566.42192366999996</v>
      </c>
      <c r="AS52" s="275">
        <v>601.97993710000003</v>
      </c>
      <c r="AT52" s="275">
        <v>604.13968516</v>
      </c>
      <c r="AU52" s="275">
        <v>553.73362567000004</v>
      </c>
      <c r="AV52" s="275">
        <v>517.22100161000003</v>
      </c>
      <c r="AW52" s="275">
        <v>499.10049133000001</v>
      </c>
      <c r="AX52" s="275">
        <v>533.88532161000001</v>
      </c>
      <c r="AY52" s="275">
        <v>521.03517806000002</v>
      </c>
      <c r="AZ52" s="275">
        <v>421.62493000000001</v>
      </c>
      <c r="BA52" s="275">
        <v>337.37941928999999</v>
      </c>
      <c r="BB52" s="275">
        <v>297.40666467</v>
      </c>
      <c r="BC52" s="275">
        <v>409.80650000000003</v>
      </c>
      <c r="BD52" s="275">
        <v>704.39070000000004</v>
      </c>
      <c r="BE52" s="338">
        <v>699.42049999999995</v>
      </c>
      <c r="BF52" s="338">
        <v>679.4606</v>
      </c>
      <c r="BG52" s="338">
        <v>629.2921</v>
      </c>
      <c r="BH52" s="338">
        <v>565.46799999999996</v>
      </c>
      <c r="BI52" s="338">
        <v>568.52520000000004</v>
      </c>
      <c r="BJ52" s="338">
        <v>676.11800000000005</v>
      </c>
      <c r="BK52" s="338">
        <v>628.83950000000004</v>
      </c>
      <c r="BL52" s="338">
        <v>633.23670000000004</v>
      </c>
      <c r="BM52" s="338">
        <v>565.2672</v>
      </c>
      <c r="BN52" s="338">
        <v>500.44110000000001</v>
      </c>
      <c r="BO52" s="338">
        <v>443.48349999999999</v>
      </c>
      <c r="BP52" s="338">
        <v>477.76330000000002</v>
      </c>
      <c r="BQ52" s="338">
        <v>528.66690000000006</v>
      </c>
      <c r="BR52" s="338">
        <v>569.07849999999996</v>
      </c>
      <c r="BS52" s="338">
        <v>580.14269999999999</v>
      </c>
      <c r="BT52" s="338">
        <v>552.14819999999997</v>
      </c>
      <c r="BU52" s="338">
        <v>572.72670000000005</v>
      </c>
      <c r="BV52" s="338">
        <v>672.28679999999997</v>
      </c>
    </row>
    <row r="53" spans="1:74" ht="11.1" customHeight="1" x14ac:dyDescent="0.2">
      <c r="A53" s="557" t="s">
        <v>439</v>
      </c>
      <c r="B53" s="558" t="s">
        <v>92</v>
      </c>
      <c r="C53" s="275">
        <v>576.47903902999997</v>
      </c>
      <c r="D53" s="275">
        <v>617.91196759000002</v>
      </c>
      <c r="E53" s="275">
        <v>543.78317289999995</v>
      </c>
      <c r="F53" s="275">
        <v>500.91131567000002</v>
      </c>
      <c r="G53" s="275">
        <v>505.26202934999998</v>
      </c>
      <c r="H53" s="275">
        <v>582.72650266999995</v>
      </c>
      <c r="I53" s="275">
        <v>688.65996710000002</v>
      </c>
      <c r="J53" s="275">
        <v>858.28360452000004</v>
      </c>
      <c r="K53" s="275">
        <v>775.78160400000002</v>
      </c>
      <c r="L53" s="275">
        <v>668.65727676999995</v>
      </c>
      <c r="M53" s="275">
        <v>550.81840399999999</v>
      </c>
      <c r="N53" s="275">
        <v>508.22656194000001</v>
      </c>
      <c r="O53" s="275">
        <v>586.30709677000004</v>
      </c>
      <c r="P53" s="275">
        <v>578.47829571</v>
      </c>
      <c r="Q53" s="275">
        <v>531.54435774000001</v>
      </c>
      <c r="R53" s="275">
        <v>459.03227399999997</v>
      </c>
      <c r="S53" s="275">
        <v>453.12754258000001</v>
      </c>
      <c r="T53" s="275">
        <v>631.80521599999997</v>
      </c>
      <c r="U53" s="275">
        <v>817.53269322999995</v>
      </c>
      <c r="V53" s="275">
        <v>846.47349677</v>
      </c>
      <c r="W53" s="275">
        <v>786.75581799999998</v>
      </c>
      <c r="X53" s="275">
        <v>623.15919934999999</v>
      </c>
      <c r="Y53" s="275">
        <v>622.64524132999998</v>
      </c>
      <c r="Z53" s="275">
        <v>747.88718355000003</v>
      </c>
      <c r="AA53" s="275">
        <v>627.52529000000004</v>
      </c>
      <c r="AB53" s="275">
        <v>639.00774071000001</v>
      </c>
      <c r="AC53" s="275">
        <v>460.40690774000001</v>
      </c>
      <c r="AD53" s="275">
        <v>458.15413100000001</v>
      </c>
      <c r="AE53" s="275">
        <v>492.80802258</v>
      </c>
      <c r="AF53" s="275">
        <v>559.82942000000003</v>
      </c>
      <c r="AG53" s="275">
        <v>786.10986032000005</v>
      </c>
      <c r="AH53" s="275">
        <v>817.79296194000005</v>
      </c>
      <c r="AI53" s="275">
        <v>830.77030966999996</v>
      </c>
      <c r="AJ53" s="275">
        <v>734.85562031999996</v>
      </c>
      <c r="AK53" s="275">
        <v>594.01462700000002</v>
      </c>
      <c r="AL53" s="275">
        <v>578.28160161000005</v>
      </c>
      <c r="AM53" s="275">
        <v>550.37696676999997</v>
      </c>
      <c r="AN53" s="275">
        <v>454.65262321</v>
      </c>
      <c r="AO53" s="275">
        <v>474.17722193999998</v>
      </c>
      <c r="AP53" s="275">
        <v>535.35562900000002</v>
      </c>
      <c r="AQ53" s="275">
        <v>512.83801065</v>
      </c>
      <c r="AR53" s="275">
        <v>788.68444033000003</v>
      </c>
      <c r="AS53" s="275">
        <v>854.80629257999999</v>
      </c>
      <c r="AT53" s="275">
        <v>900.18679741999995</v>
      </c>
      <c r="AU53" s="275">
        <v>867.33046766999996</v>
      </c>
      <c r="AV53" s="275">
        <v>774.52880967999999</v>
      </c>
      <c r="AW53" s="275">
        <v>652.54190532999996</v>
      </c>
      <c r="AX53" s="275">
        <v>668.19372065000005</v>
      </c>
      <c r="AY53" s="275">
        <v>633.58752613000001</v>
      </c>
      <c r="AZ53" s="275">
        <v>550.85506171999998</v>
      </c>
      <c r="BA53" s="275">
        <v>455.17914489999998</v>
      </c>
      <c r="BB53" s="275">
        <v>469.7947527</v>
      </c>
      <c r="BC53" s="275">
        <v>447.94450000000001</v>
      </c>
      <c r="BD53" s="275">
        <v>550.90319999999997</v>
      </c>
      <c r="BE53" s="338">
        <v>685.36310000000003</v>
      </c>
      <c r="BF53" s="338">
        <v>800.94230000000005</v>
      </c>
      <c r="BG53" s="338">
        <v>754.06669999999997</v>
      </c>
      <c r="BH53" s="338">
        <v>664.6173</v>
      </c>
      <c r="BI53" s="338">
        <v>634.06579999999997</v>
      </c>
      <c r="BJ53" s="338">
        <v>656.88490000000002</v>
      </c>
      <c r="BK53" s="338">
        <v>600.029</v>
      </c>
      <c r="BL53" s="338">
        <v>533.8175</v>
      </c>
      <c r="BM53" s="338">
        <v>496.8913</v>
      </c>
      <c r="BN53" s="338">
        <v>452.60070000000002</v>
      </c>
      <c r="BO53" s="338">
        <v>447.05810000000002</v>
      </c>
      <c r="BP53" s="338">
        <v>570.68190000000004</v>
      </c>
      <c r="BQ53" s="338">
        <v>729.40890000000002</v>
      </c>
      <c r="BR53" s="338">
        <v>842.03719999999998</v>
      </c>
      <c r="BS53" s="338">
        <v>771.91780000000006</v>
      </c>
      <c r="BT53" s="338">
        <v>675.47379999999998</v>
      </c>
      <c r="BU53" s="338">
        <v>614.75480000000005</v>
      </c>
      <c r="BV53" s="338">
        <v>638.84619999999995</v>
      </c>
    </row>
    <row r="54" spans="1:74" ht="11.1" customHeight="1" x14ac:dyDescent="0.2">
      <c r="A54" s="557" t="s">
        <v>440</v>
      </c>
      <c r="B54" s="560" t="s">
        <v>389</v>
      </c>
      <c r="C54" s="275">
        <v>28.501669031999999</v>
      </c>
      <c r="D54" s="275">
        <v>25.719121034</v>
      </c>
      <c r="E54" s="275">
        <v>25.042440644999999</v>
      </c>
      <c r="F54" s="275">
        <v>24.139895332999998</v>
      </c>
      <c r="G54" s="275">
        <v>24.170220645000001</v>
      </c>
      <c r="H54" s="275">
        <v>23.677047333000001</v>
      </c>
      <c r="I54" s="275">
        <v>24.467074838999999</v>
      </c>
      <c r="J54" s="275">
        <v>26.306889354999999</v>
      </c>
      <c r="K54" s="275">
        <v>25.313535999999999</v>
      </c>
      <c r="L54" s="275">
        <v>25.968480645</v>
      </c>
      <c r="M54" s="275">
        <v>24.668331999999999</v>
      </c>
      <c r="N54" s="275">
        <v>33.923020645000001</v>
      </c>
      <c r="O54" s="275">
        <v>25.677615805999999</v>
      </c>
      <c r="P54" s="275">
        <v>23.080823929000001</v>
      </c>
      <c r="Q54" s="275">
        <v>24.212428710000001</v>
      </c>
      <c r="R54" s="275">
        <v>24.118177667000001</v>
      </c>
      <c r="S54" s="275">
        <v>24.050769355</v>
      </c>
      <c r="T54" s="275">
        <v>22.526771666999998</v>
      </c>
      <c r="U54" s="275">
        <v>23.544694516</v>
      </c>
      <c r="V54" s="275">
        <v>23.778595160999998</v>
      </c>
      <c r="W54" s="275">
        <v>23.976943333000001</v>
      </c>
      <c r="X54" s="275">
        <v>25.199947419000001</v>
      </c>
      <c r="Y54" s="275">
        <v>24.650144666999999</v>
      </c>
      <c r="Z54" s="275">
        <v>24.306978709999999</v>
      </c>
      <c r="AA54" s="275">
        <v>21.712988710000001</v>
      </c>
      <c r="AB54" s="275">
        <v>24.202280714</v>
      </c>
      <c r="AC54" s="275">
        <v>21.804543871</v>
      </c>
      <c r="AD54" s="275">
        <v>20.497997333000001</v>
      </c>
      <c r="AE54" s="275">
        <v>21.748745805999999</v>
      </c>
      <c r="AF54" s="275">
        <v>19.971556</v>
      </c>
      <c r="AG54" s="275">
        <v>21.427379999999999</v>
      </c>
      <c r="AH54" s="275">
        <v>23.425561290000001</v>
      </c>
      <c r="AI54" s="275">
        <v>25.014499000000001</v>
      </c>
      <c r="AJ54" s="275">
        <v>23.924650645</v>
      </c>
      <c r="AK54" s="275">
        <v>21.618305332999999</v>
      </c>
      <c r="AL54" s="275">
        <v>21.547236774000002</v>
      </c>
      <c r="AM54" s="275">
        <v>22.547769355</v>
      </c>
      <c r="AN54" s="275">
        <v>25.831497856999999</v>
      </c>
      <c r="AO54" s="275">
        <v>21.125886452</v>
      </c>
      <c r="AP54" s="275">
        <v>22.608449332999999</v>
      </c>
      <c r="AQ54" s="275">
        <v>21.944432257999999</v>
      </c>
      <c r="AR54" s="275">
        <v>22.946528666999999</v>
      </c>
      <c r="AS54" s="275">
        <v>24.285276452000002</v>
      </c>
      <c r="AT54" s="275">
        <v>25.442533225999998</v>
      </c>
      <c r="AU54" s="275">
        <v>24.361411</v>
      </c>
      <c r="AV54" s="275">
        <v>23.821729999999999</v>
      </c>
      <c r="AW54" s="275">
        <v>23.224155332999999</v>
      </c>
      <c r="AX54" s="275">
        <v>22.610808386999999</v>
      </c>
      <c r="AY54" s="275">
        <v>22.234839354999998</v>
      </c>
      <c r="AZ54" s="275">
        <v>21.489431378999999</v>
      </c>
      <c r="BA54" s="275">
        <v>20.050187322999999</v>
      </c>
      <c r="BB54" s="275">
        <v>19.618676167</v>
      </c>
      <c r="BC54" s="275">
        <v>22.545549999999999</v>
      </c>
      <c r="BD54" s="275">
        <v>25.25751</v>
      </c>
      <c r="BE54" s="338">
        <v>23.934180000000001</v>
      </c>
      <c r="BF54" s="338">
        <v>25.505939999999999</v>
      </c>
      <c r="BG54" s="338">
        <v>25.400030000000001</v>
      </c>
      <c r="BH54" s="338">
        <v>25.89143</v>
      </c>
      <c r="BI54" s="338">
        <v>26.136389999999999</v>
      </c>
      <c r="BJ54" s="338">
        <v>27.10981</v>
      </c>
      <c r="BK54" s="338">
        <v>26.412400000000002</v>
      </c>
      <c r="BL54" s="338">
        <v>26.048020000000001</v>
      </c>
      <c r="BM54" s="338">
        <v>25.519970000000001</v>
      </c>
      <c r="BN54" s="338">
        <v>24.780149999999999</v>
      </c>
      <c r="BO54" s="338">
        <v>24.994409999999998</v>
      </c>
      <c r="BP54" s="338">
        <v>25.776240000000001</v>
      </c>
      <c r="BQ54" s="338">
        <v>25.728290000000001</v>
      </c>
      <c r="BR54" s="338">
        <v>27.720849999999999</v>
      </c>
      <c r="BS54" s="338">
        <v>27.315629999999999</v>
      </c>
      <c r="BT54" s="338">
        <v>27.62445</v>
      </c>
      <c r="BU54" s="338">
        <v>27.329470000000001</v>
      </c>
      <c r="BV54" s="338">
        <v>28.383140000000001</v>
      </c>
    </row>
    <row r="55" spans="1:74" ht="11.1" customHeight="1" x14ac:dyDescent="0.2">
      <c r="A55" s="557" t="s">
        <v>441</v>
      </c>
      <c r="B55" s="560" t="s">
        <v>93</v>
      </c>
      <c r="C55" s="275">
        <v>7.0776641935000004</v>
      </c>
      <c r="D55" s="275">
        <v>7.0336279309999998</v>
      </c>
      <c r="E55" s="275">
        <v>6.9085658065000004</v>
      </c>
      <c r="F55" s="275">
        <v>6.4673309999999997</v>
      </c>
      <c r="G55" s="275">
        <v>6.2387551613000003</v>
      </c>
      <c r="H55" s="275">
        <v>6.0076956667000001</v>
      </c>
      <c r="I55" s="275">
        <v>6.3181700000000003</v>
      </c>
      <c r="J55" s="275">
        <v>6.2396603225999998</v>
      </c>
      <c r="K55" s="275">
        <v>5.3398673333</v>
      </c>
      <c r="L55" s="275">
        <v>5.9065590322999997</v>
      </c>
      <c r="M55" s="275">
        <v>5.1300393333000001</v>
      </c>
      <c r="N55" s="275">
        <v>4.5570487097000001</v>
      </c>
      <c r="O55" s="275">
        <v>5.6644212903</v>
      </c>
      <c r="P55" s="275">
        <v>5.9910496429000002</v>
      </c>
      <c r="Q55" s="275">
        <v>6.7316467741999997</v>
      </c>
      <c r="R55" s="275">
        <v>6.2133843332999996</v>
      </c>
      <c r="S55" s="275">
        <v>5.4810287097000003</v>
      </c>
      <c r="T55" s="275">
        <v>5.7716146666999997</v>
      </c>
      <c r="U55" s="275">
        <v>5.9197412903000002</v>
      </c>
      <c r="V55" s="275">
        <v>5.8528448387000003</v>
      </c>
      <c r="W55" s="275">
        <v>6.1457383332999997</v>
      </c>
      <c r="X55" s="275">
        <v>5.2388212902999998</v>
      </c>
      <c r="Y55" s="275">
        <v>6.0705803332999997</v>
      </c>
      <c r="Z55" s="275">
        <v>5.5094461289999996</v>
      </c>
      <c r="AA55" s="275">
        <v>5.6259354839000002</v>
      </c>
      <c r="AB55" s="275">
        <v>5.9023596428999996</v>
      </c>
      <c r="AC55" s="275">
        <v>4.2297345160999997</v>
      </c>
      <c r="AD55" s="275">
        <v>5.0793100000000004</v>
      </c>
      <c r="AE55" s="275">
        <v>5.0137370967999999</v>
      </c>
      <c r="AF55" s="275">
        <v>5.3734196667000003</v>
      </c>
      <c r="AG55" s="275">
        <v>5.7250574193999997</v>
      </c>
      <c r="AH55" s="275">
        <v>5.8487954839</v>
      </c>
      <c r="AI55" s="275">
        <v>6.2794470000000002</v>
      </c>
      <c r="AJ55" s="275">
        <v>5.9230332258000002</v>
      </c>
      <c r="AK55" s="275">
        <v>6.9386970000000003</v>
      </c>
      <c r="AL55" s="275">
        <v>6.2989641934999998</v>
      </c>
      <c r="AM55" s="275">
        <v>8.3226083871000007</v>
      </c>
      <c r="AN55" s="275">
        <v>6.6166507143000004</v>
      </c>
      <c r="AO55" s="275">
        <v>5.8297822580999998</v>
      </c>
      <c r="AP55" s="275">
        <v>5.7401353332999996</v>
      </c>
      <c r="AQ55" s="275">
        <v>6.1413416128999998</v>
      </c>
      <c r="AR55" s="275">
        <v>6.9826426667000003</v>
      </c>
      <c r="AS55" s="275">
        <v>7.6573258065000003</v>
      </c>
      <c r="AT55" s="275">
        <v>7.2096225805999996</v>
      </c>
      <c r="AU55" s="275">
        <v>7.0535023333</v>
      </c>
      <c r="AV55" s="275">
        <v>5.8048335484000004</v>
      </c>
      <c r="AW55" s="275">
        <v>6.5945733332999996</v>
      </c>
      <c r="AX55" s="275">
        <v>7.5241432257999996</v>
      </c>
      <c r="AY55" s="275">
        <v>7.8827219355000002</v>
      </c>
      <c r="AZ55" s="275">
        <v>7.2036737931000001</v>
      </c>
      <c r="BA55" s="275">
        <v>6.5279140323</v>
      </c>
      <c r="BB55" s="275">
        <v>7.0681438666999998</v>
      </c>
      <c r="BC55" s="275">
        <v>6.1431519999999997</v>
      </c>
      <c r="BD55" s="275">
        <v>6.9329530000000004</v>
      </c>
      <c r="BE55" s="338">
        <v>7.5345800000000001</v>
      </c>
      <c r="BF55" s="338">
        <v>7.0598260000000002</v>
      </c>
      <c r="BG55" s="338">
        <v>6.9067999999999996</v>
      </c>
      <c r="BH55" s="338">
        <v>5.5759559999999997</v>
      </c>
      <c r="BI55" s="338">
        <v>6.5046840000000001</v>
      </c>
      <c r="BJ55" s="338">
        <v>7.5280319999999996</v>
      </c>
      <c r="BK55" s="338">
        <v>7.8785869999999996</v>
      </c>
      <c r="BL55" s="338">
        <v>7.619828</v>
      </c>
      <c r="BM55" s="338">
        <v>7.0884980000000004</v>
      </c>
      <c r="BN55" s="338">
        <v>7.6092190000000004</v>
      </c>
      <c r="BO55" s="338">
        <v>6.2250329999999998</v>
      </c>
      <c r="BP55" s="338">
        <v>6.4167420000000002</v>
      </c>
      <c r="BQ55" s="338">
        <v>7.2261670000000002</v>
      </c>
      <c r="BR55" s="338">
        <v>6.9093270000000002</v>
      </c>
      <c r="BS55" s="338">
        <v>6.8940669999999997</v>
      </c>
      <c r="BT55" s="338">
        <v>5.5605659999999997</v>
      </c>
      <c r="BU55" s="338">
        <v>6.528397</v>
      </c>
      <c r="BV55" s="338">
        <v>7.4932829999999999</v>
      </c>
    </row>
    <row r="56" spans="1:74" ht="11.1" customHeight="1" x14ac:dyDescent="0.2">
      <c r="A56" s="557" t="s">
        <v>442</v>
      </c>
      <c r="B56" s="560" t="s">
        <v>94</v>
      </c>
      <c r="C56" s="275">
        <v>209.75054839000001</v>
      </c>
      <c r="D56" s="275">
        <v>171.51641379</v>
      </c>
      <c r="E56" s="275">
        <v>159.80851612999999</v>
      </c>
      <c r="F56" s="275">
        <v>140.36456666999999</v>
      </c>
      <c r="G56" s="275">
        <v>137.94512903</v>
      </c>
      <c r="H56" s="275">
        <v>154.90520000000001</v>
      </c>
      <c r="I56" s="275">
        <v>170.24925805999999</v>
      </c>
      <c r="J56" s="275">
        <v>174.11712903</v>
      </c>
      <c r="K56" s="275">
        <v>173.39363333</v>
      </c>
      <c r="L56" s="275">
        <v>135.95670967999999</v>
      </c>
      <c r="M56" s="275">
        <v>159.62440000000001</v>
      </c>
      <c r="N56" s="275">
        <v>171.92829032</v>
      </c>
      <c r="O56" s="275">
        <v>173.25596773999999</v>
      </c>
      <c r="P56" s="275">
        <v>151.24592856999999</v>
      </c>
      <c r="Q56" s="275">
        <v>152.04467742</v>
      </c>
      <c r="R56" s="275">
        <v>145.07149999999999</v>
      </c>
      <c r="S56" s="275">
        <v>157.34822581</v>
      </c>
      <c r="T56" s="275">
        <v>146.9564</v>
      </c>
      <c r="U56" s="275">
        <v>167.23574194</v>
      </c>
      <c r="V56" s="275">
        <v>175.47532258000001</v>
      </c>
      <c r="W56" s="275">
        <v>175.6576</v>
      </c>
      <c r="X56" s="275">
        <v>145.58106452000001</v>
      </c>
      <c r="Y56" s="275">
        <v>146.19833333</v>
      </c>
      <c r="Z56" s="275">
        <v>163.011</v>
      </c>
      <c r="AA56" s="275">
        <v>174.65125806</v>
      </c>
      <c r="AB56" s="275">
        <v>151.07885714</v>
      </c>
      <c r="AC56" s="275">
        <v>153.65848387</v>
      </c>
      <c r="AD56" s="275">
        <v>149.46539999999999</v>
      </c>
      <c r="AE56" s="275">
        <v>165.56735484000001</v>
      </c>
      <c r="AF56" s="275">
        <v>175.82660000000001</v>
      </c>
      <c r="AG56" s="275">
        <v>174.52016129</v>
      </c>
      <c r="AH56" s="275">
        <v>161.83929032</v>
      </c>
      <c r="AI56" s="275">
        <v>174.80273333</v>
      </c>
      <c r="AJ56" s="275">
        <v>130.61851612999999</v>
      </c>
      <c r="AK56" s="275">
        <v>148.17486667</v>
      </c>
      <c r="AL56" s="275">
        <v>172.23912902999999</v>
      </c>
      <c r="AM56" s="275">
        <v>173.33635484000001</v>
      </c>
      <c r="AN56" s="275">
        <v>177.27585714</v>
      </c>
      <c r="AO56" s="275">
        <v>176.91890323000001</v>
      </c>
      <c r="AP56" s="275">
        <v>147.84073333000001</v>
      </c>
      <c r="AQ56" s="275">
        <v>149.88919354999999</v>
      </c>
      <c r="AR56" s="275">
        <v>150.28800000000001</v>
      </c>
      <c r="AS56" s="275">
        <v>167.97674194000001</v>
      </c>
      <c r="AT56" s="275">
        <v>175.21145161000001</v>
      </c>
      <c r="AU56" s="275">
        <v>173.25020000000001</v>
      </c>
      <c r="AV56" s="275">
        <v>129.12425805999999</v>
      </c>
      <c r="AW56" s="275">
        <v>150.38276667</v>
      </c>
      <c r="AX56" s="275">
        <v>175.13396774</v>
      </c>
      <c r="AY56" s="275">
        <v>179.13987097</v>
      </c>
      <c r="AZ56" s="275">
        <v>178.32296552</v>
      </c>
      <c r="BA56" s="275">
        <v>175.72722580999999</v>
      </c>
      <c r="BB56" s="275">
        <v>153.62263333000001</v>
      </c>
      <c r="BC56" s="275">
        <v>132.6883</v>
      </c>
      <c r="BD56" s="275">
        <v>173.761</v>
      </c>
      <c r="BE56" s="338">
        <v>162.43520000000001</v>
      </c>
      <c r="BF56" s="338">
        <v>162.65989999999999</v>
      </c>
      <c r="BG56" s="338">
        <v>156.42310000000001</v>
      </c>
      <c r="BH56" s="338">
        <v>141.3417</v>
      </c>
      <c r="BI56" s="338">
        <v>147.19739999999999</v>
      </c>
      <c r="BJ56" s="338">
        <v>162.64439999999999</v>
      </c>
      <c r="BK56" s="338">
        <v>173.7696</v>
      </c>
      <c r="BL56" s="338">
        <v>167.24979999999999</v>
      </c>
      <c r="BM56" s="338">
        <v>151.74930000000001</v>
      </c>
      <c r="BN56" s="338">
        <v>140.0762</v>
      </c>
      <c r="BO56" s="338">
        <v>148.87469999999999</v>
      </c>
      <c r="BP56" s="338">
        <v>165.77889999999999</v>
      </c>
      <c r="BQ56" s="338">
        <v>170.8956</v>
      </c>
      <c r="BR56" s="338">
        <v>171.13200000000001</v>
      </c>
      <c r="BS56" s="338">
        <v>164.5703</v>
      </c>
      <c r="BT56" s="338">
        <v>148.70339999999999</v>
      </c>
      <c r="BU56" s="338">
        <v>154.86410000000001</v>
      </c>
      <c r="BV56" s="338">
        <v>171.1157</v>
      </c>
    </row>
    <row r="57" spans="1:74" ht="11.1" customHeight="1" x14ac:dyDescent="0.2">
      <c r="A57" s="557" t="s">
        <v>443</v>
      </c>
      <c r="B57" s="560" t="s">
        <v>413</v>
      </c>
      <c r="C57" s="275">
        <v>433.02507355</v>
      </c>
      <c r="D57" s="275">
        <v>413.96980241</v>
      </c>
      <c r="E57" s="275">
        <v>538.80485548000001</v>
      </c>
      <c r="F57" s="275">
        <v>639.73797866999996</v>
      </c>
      <c r="G57" s="275">
        <v>700.17228677000003</v>
      </c>
      <c r="H57" s="275">
        <v>689.88748199999998</v>
      </c>
      <c r="I57" s="275">
        <v>676.56301742000005</v>
      </c>
      <c r="J57" s="275">
        <v>550.60016323000002</v>
      </c>
      <c r="K57" s="275">
        <v>402.90886967</v>
      </c>
      <c r="L57" s="275">
        <v>330.40574161000001</v>
      </c>
      <c r="M57" s="275">
        <v>407.56428167000001</v>
      </c>
      <c r="N57" s="275">
        <v>524.92355386999998</v>
      </c>
      <c r="O57" s="275">
        <v>508.58286902999998</v>
      </c>
      <c r="P57" s="275">
        <v>416.83136500000001</v>
      </c>
      <c r="Q57" s="275">
        <v>379.67557355000002</v>
      </c>
      <c r="R57" s="275">
        <v>548.58739300000002</v>
      </c>
      <c r="S57" s="275">
        <v>603.85163838999995</v>
      </c>
      <c r="T57" s="275">
        <v>607.87653433000003</v>
      </c>
      <c r="U57" s="275">
        <v>554.17408677000003</v>
      </c>
      <c r="V57" s="275">
        <v>422.72143935000003</v>
      </c>
      <c r="W57" s="275">
        <v>330.85899332999998</v>
      </c>
      <c r="X57" s="275">
        <v>342.09031935000002</v>
      </c>
      <c r="Y57" s="275">
        <v>354.71978367000003</v>
      </c>
      <c r="Z57" s="275">
        <v>374.86467032000002</v>
      </c>
      <c r="AA57" s="275">
        <v>376.99386773999998</v>
      </c>
      <c r="AB57" s="275">
        <v>345.49309070999999</v>
      </c>
      <c r="AC57" s="275">
        <v>528.08202968000001</v>
      </c>
      <c r="AD57" s="275">
        <v>554.43344433000004</v>
      </c>
      <c r="AE57" s="275">
        <v>592.66504161</v>
      </c>
      <c r="AF57" s="275">
        <v>609.84768267000004</v>
      </c>
      <c r="AG57" s="275">
        <v>560.29372161000003</v>
      </c>
      <c r="AH57" s="275">
        <v>401.46920548000003</v>
      </c>
      <c r="AI57" s="275">
        <v>313.87860499999999</v>
      </c>
      <c r="AJ57" s="275">
        <v>303.79875548000001</v>
      </c>
      <c r="AK57" s="275">
        <v>371.90518732999999</v>
      </c>
      <c r="AL57" s="275">
        <v>454.58635644999998</v>
      </c>
      <c r="AM57" s="275">
        <v>511.04317097000001</v>
      </c>
      <c r="AN57" s="275">
        <v>562.90178643000002</v>
      </c>
      <c r="AO57" s="275">
        <v>511.91994419000002</v>
      </c>
      <c r="AP57" s="275">
        <v>436.32975966999999</v>
      </c>
      <c r="AQ57" s="275">
        <v>424.41043774000002</v>
      </c>
      <c r="AR57" s="275">
        <v>415.91945299999998</v>
      </c>
      <c r="AS57" s="275">
        <v>388.16169031999999</v>
      </c>
      <c r="AT57" s="275">
        <v>376.97379968000001</v>
      </c>
      <c r="AU57" s="275">
        <v>329.35218800000001</v>
      </c>
      <c r="AV57" s="275">
        <v>299.69172161</v>
      </c>
      <c r="AW57" s="275">
        <v>354.35754566999998</v>
      </c>
      <c r="AX57" s="275">
        <v>391.30093677000002</v>
      </c>
      <c r="AY57" s="275">
        <v>414.43105355</v>
      </c>
      <c r="AZ57" s="275">
        <v>459.86248724000001</v>
      </c>
      <c r="BA57" s="275">
        <v>569.38668115999997</v>
      </c>
      <c r="BB57" s="275">
        <v>600.12276886999996</v>
      </c>
      <c r="BC57" s="275">
        <v>566.7586</v>
      </c>
      <c r="BD57" s="275">
        <v>460.18990000000002</v>
      </c>
      <c r="BE57" s="338">
        <v>473.56290000000001</v>
      </c>
      <c r="BF57" s="338">
        <v>437.60980000000001</v>
      </c>
      <c r="BG57" s="338">
        <v>314.56549999999999</v>
      </c>
      <c r="BH57" s="338">
        <v>327.1259</v>
      </c>
      <c r="BI57" s="338">
        <v>361.38720000000001</v>
      </c>
      <c r="BJ57" s="338">
        <v>345.59440000000001</v>
      </c>
      <c r="BK57" s="338">
        <v>379.80700000000002</v>
      </c>
      <c r="BL57" s="338">
        <v>353.98939999999999</v>
      </c>
      <c r="BM57" s="338">
        <v>402.53859999999997</v>
      </c>
      <c r="BN57" s="338">
        <v>435.98419999999999</v>
      </c>
      <c r="BO57" s="338">
        <v>556.76369999999997</v>
      </c>
      <c r="BP57" s="338">
        <v>624.79430000000002</v>
      </c>
      <c r="BQ57" s="338">
        <v>605.19979999999998</v>
      </c>
      <c r="BR57" s="338">
        <v>502.67739999999998</v>
      </c>
      <c r="BS57" s="338">
        <v>338.04840000000002</v>
      </c>
      <c r="BT57" s="338">
        <v>337.14150000000001</v>
      </c>
      <c r="BU57" s="338">
        <v>378.8263</v>
      </c>
      <c r="BV57" s="338">
        <v>375.22579999999999</v>
      </c>
    </row>
    <row r="58" spans="1:74" ht="11.1" customHeight="1" x14ac:dyDescent="0.2">
      <c r="A58" s="557" t="s">
        <v>444</v>
      </c>
      <c r="B58" s="558" t="s">
        <v>456</v>
      </c>
      <c r="C58" s="275">
        <v>176.07033935000001</v>
      </c>
      <c r="D58" s="275">
        <v>175.83009240999999</v>
      </c>
      <c r="E58" s="275">
        <v>200.60014580999999</v>
      </c>
      <c r="F58" s="275">
        <v>183.55215233000001</v>
      </c>
      <c r="G58" s="275">
        <v>206.83721387</v>
      </c>
      <c r="H58" s="275">
        <v>220.93232233000001</v>
      </c>
      <c r="I58" s="275">
        <v>185.15160355</v>
      </c>
      <c r="J58" s="275">
        <v>185.83389677</v>
      </c>
      <c r="K58" s="275">
        <v>163.72564600000001</v>
      </c>
      <c r="L58" s="275">
        <v>184.39417032</v>
      </c>
      <c r="M58" s="275">
        <v>168.17203900000001</v>
      </c>
      <c r="N58" s="275">
        <v>210.78867935</v>
      </c>
      <c r="O58" s="275">
        <v>188.47992515999999</v>
      </c>
      <c r="P58" s="275">
        <v>226.88046428999999</v>
      </c>
      <c r="Q58" s="275">
        <v>222.24393774000001</v>
      </c>
      <c r="R58" s="275">
        <v>258.71797433</v>
      </c>
      <c r="S58" s="275">
        <v>237.92399710000001</v>
      </c>
      <c r="T58" s="275">
        <v>240.64465533000001</v>
      </c>
      <c r="U58" s="275">
        <v>226.36581451999999</v>
      </c>
      <c r="V58" s="275">
        <v>211.17587097000001</v>
      </c>
      <c r="W58" s="275">
        <v>228.78155767000001</v>
      </c>
      <c r="X58" s="275">
        <v>202.38909548000001</v>
      </c>
      <c r="Y58" s="275">
        <v>207.39918832999999</v>
      </c>
      <c r="Z58" s="275">
        <v>220.31592581000001</v>
      </c>
      <c r="AA58" s="275">
        <v>212.22850548</v>
      </c>
      <c r="AB58" s="275">
        <v>232.03432429</v>
      </c>
      <c r="AC58" s="275">
        <v>257.48222097000001</v>
      </c>
      <c r="AD58" s="275">
        <v>279.41045133</v>
      </c>
      <c r="AE58" s="275">
        <v>274.24563839000001</v>
      </c>
      <c r="AF58" s="275">
        <v>306.95839032999999</v>
      </c>
      <c r="AG58" s="275">
        <v>250.43335354999999</v>
      </c>
      <c r="AH58" s="275">
        <v>240.49777032</v>
      </c>
      <c r="AI58" s="275">
        <v>238.94269432999999</v>
      </c>
      <c r="AJ58" s="275">
        <v>229.58547354999999</v>
      </c>
      <c r="AK58" s="275">
        <v>255.42549667</v>
      </c>
      <c r="AL58" s="275">
        <v>214.01794322999999</v>
      </c>
      <c r="AM58" s="275">
        <v>196.00480031999999</v>
      </c>
      <c r="AN58" s="275">
        <v>242.52969786</v>
      </c>
      <c r="AO58" s="275">
        <v>251.54932484</v>
      </c>
      <c r="AP58" s="275">
        <v>288.44991299999998</v>
      </c>
      <c r="AQ58" s="275">
        <v>288.77668323</v>
      </c>
      <c r="AR58" s="275">
        <v>283.480975</v>
      </c>
      <c r="AS58" s="275">
        <v>289.23047387000003</v>
      </c>
      <c r="AT58" s="275">
        <v>290.06111613000002</v>
      </c>
      <c r="AU58" s="275">
        <v>246.38237633</v>
      </c>
      <c r="AV58" s="275">
        <v>233.31564</v>
      </c>
      <c r="AW58" s="275">
        <v>254.09241233</v>
      </c>
      <c r="AX58" s="275">
        <v>267.22745355000001</v>
      </c>
      <c r="AY58" s="275">
        <v>229.31431097000001</v>
      </c>
      <c r="AZ58" s="275">
        <v>279.99761068999999</v>
      </c>
      <c r="BA58" s="275">
        <v>308.78430918999999</v>
      </c>
      <c r="BB58" s="275">
        <v>311.53489209999998</v>
      </c>
      <c r="BC58" s="275">
        <v>326.78199999999998</v>
      </c>
      <c r="BD58" s="275">
        <v>352.89479999999998</v>
      </c>
      <c r="BE58" s="338">
        <v>320.95069999999998</v>
      </c>
      <c r="BF58" s="338">
        <v>317.76190000000003</v>
      </c>
      <c r="BG58" s="338">
        <v>293.98059999999998</v>
      </c>
      <c r="BH58" s="338">
        <v>271.79250000000002</v>
      </c>
      <c r="BI58" s="338">
        <v>254.102</v>
      </c>
      <c r="BJ58" s="338">
        <v>238.72810000000001</v>
      </c>
      <c r="BK58" s="338">
        <v>232.84280000000001</v>
      </c>
      <c r="BL58" s="338">
        <v>258.30430000000001</v>
      </c>
      <c r="BM58" s="338">
        <v>316.9144</v>
      </c>
      <c r="BN58" s="338">
        <v>357.18540000000002</v>
      </c>
      <c r="BO58" s="338">
        <v>373.54770000000002</v>
      </c>
      <c r="BP58" s="338">
        <v>401.84620000000001</v>
      </c>
      <c r="BQ58" s="338">
        <v>357.1823</v>
      </c>
      <c r="BR58" s="338">
        <v>350.66820000000001</v>
      </c>
      <c r="BS58" s="338">
        <v>319.76229999999998</v>
      </c>
      <c r="BT58" s="338">
        <v>295.24889999999999</v>
      </c>
      <c r="BU58" s="338">
        <v>275.88589999999999</v>
      </c>
      <c r="BV58" s="338">
        <v>258.07819999999998</v>
      </c>
    </row>
    <row r="59" spans="1:74" ht="11.1" customHeight="1" x14ac:dyDescent="0.2">
      <c r="A59" s="557" t="s">
        <v>445</v>
      </c>
      <c r="B59" s="560" t="s">
        <v>403</v>
      </c>
      <c r="C59" s="275">
        <v>5.9296729032000002</v>
      </c>
      <c r="D59" s="275">
        <v>6.1067365517000001</v>
      </c>
      <c r="E59" s="275">
        <v>5.8130709676999999</v>
      </c>
      <c r="F59" s="275">
        <v>5.2017866667000003</v>
      </c>
      <c r="G59" s="275">
        <v>5.4116522581000002</v>
      </c>
      <c r="H59" s="275">
        <v>5.3565343333</v>
      </c>
      <c r="I59" s="275">
        <v>5.6545787097</v>
      </c>
      <c r="J59" s="275">
        <v>5.6062109677</v>
      </c>
      <c r="K59" s="275">
        <v>5.8000720000000001</v>
      </c>
      <c r="L59" s="275">
        <v>5.5403587097000004</v>
      </c>
      <c r="M59" s="275">
        <v>5.7854073333000002</v>
      </c>
      <c r="N59" s="275">
        <v>5.8989277418999997</v>
      </c>
      <c r="O59" s="275">
        <v>5.3561909676999999</v>
      </c>
      <c r="P59" s="275">
        <v>6.3845542857000002</v>
      </c>
      <c r="Q59" s="275">
        <v>5.6088893547999996</v>
      </c>
      <c r="R59" s="275">
        <v>4.4376703332999998</v>
      </c>
      <c r="S59" s="275">
        <v>4.3739383870999999</v>
      </c>
      <c r="T59" s="275">
        <v>5.3830233332999997</v>
      </c>
      <c r="U59" s="275">
        <v>6.4611019355000003</v>
      </c>
      <c r="V59" s="275">
        <v>6.1924154838999996</v>
      </c>
      <c r="W59" s="275">
        <v>6.5461783333000003</v>
      </c>
      <c r="X59" s="275">
        <v>6.2185167742000003</v>
      </c>
      <c r="Y59" s="275">
        <v>6.0781283332999996</v>
      </c>
      <c r="Z59" s="275">
        <v>5.6841938709999997</v>
      </c>
      <c r="AA59" s="275">
        <v>6.2804277418999996</v>
      </c>
      <c r="AB59" s="275">
        <v>5.9593471428999996</v>
      </c>
      <c r="AC59" s="275">
        <v>6.1314032257999997</v>
      </c>
      <c r="AD59" s="275">
        <v>5.3562603332999998</v>
      </c>
      <c r="AE59" s="275">
        <v>5.1578958065</v>
      </c>
      <c r="AF59" s="275">
        <v>5.2974596667</v>
      </c>
      <c r="AG59" s="275">
        <v>5.4024364515999999</v>
      </c>
      <c r="AH59" s="275">
        <v>6.1245677419</v>
      </c>
      <c r="AI59" s="275">
        <v>5.3628293332999997</v>
      </c>
      <c r="AJ59" s="275">
        <v>4.5439464516000001</v>
      </c>
      <c r="AK59" s="275">
        <v>5.2985686666999996</v>
      </c>
      <c r="AL59" s="275">
        <v>5.4794593548000003</v>
      </c>
      <c r="AM59" s="275">
        <v>4.3195812903000004</v>
      </c>
      <c r="AN59" s="275">
        <v>4.5209935714</v>
      </c>
      <c r="AO59" s="275">
        <v>4.1368751612999999</v>
      </c>
      <c r="AP59" s="275">
        <v>4.4198346666999999</v>
      </c>
      <c r="AQ59" s="275">
        <v>4.4881783870999996</v>
      </c>
      <c r="AR59" s="275">
        <v>4.6633719999999999</v>
      </c>
      <c r="AS59" s="275">
        <v>5.1609209677000001</v>
      </c>
      <c r="AT59" s="275">
        <v>5.2075332257999998</v>
      </c>
      <c r="AU59" s="275">
        <v>5.1315679999999997</v>
      </c>
      <c r="AV59" s="275">
        <v>4.9646606452000004</v>
      </c>
      <c r="AW59" s="275">
        <v>4.6300290000000004</v>
      </c>
      <c r="AX59" s="275">
        <v>5.0376322581000004</v>
      </c>
      <c r="AY59" s="275">
        <v>5.0243399999999996</v>
      </c>
      <c r="AZ59" s="275">
        <v>4.1570768965999996</v>
      </c>
      <c r="BA59" s="275">
        <v>4.4785820645000003</v>
      </c>
      <c r="BB59" s="275">
        <v>4.5513306333000001</v>
      </c>
      <c r="BC59" s="275">
        <v>4.7909759999999997</v>
      </c>
      <c r="BD59" s="275">
        <v>5.0653920000000001</v>
      </c>
      <c r="BE59" s="338">
        <v>5.5093909999999999</v>
      </c>
      <c r="BF59" s="338">
        <v>5.6726150000000004</v>
      </c>
      <c r="BG59" s="338">
        <v>5.5130059999999999</v>
      </c>
      <c r="BH59" s="338">
        <v>5.20479</v>
      </c>
      <c r="BI59" s="338">
        <v>5.2102389999999996</v>
      </c>
      <c r="BJ59" s="338">
        <v>5.6525040000000004</v>
      </c>
      <c r="BK59" s="338">
        <v>5.4255500000000003</v>
      </c>
      <c r="BL59" s="338">
        <v>4.7174579999999997</v>
      </c>
      <c r="BM59" s="338">
        <v>5.0562829999999996</v>
      </c>
      <c r="BN59" s="338">
        <v>4.7448490000000003</v>
      </c>
      <c r="BO59" s="338">
        <v>4.928477</v>
      </c>
      <c r="BP59" s="338">
        <v>4.9403389999999998</v>
      </c>
      <c r="BQ59" s="338">
        <v>5.4877520000000004</v>
      </c>
      <c r="BR59" s="338">
        <v>5.6824770000000004</v>
      </c>
      <c r="BS59" s="338">
        <v>5.5485759999999997</v>
      </c>
      <c r="BT59" s="338">
        <v>5.2771600000000003</v>
      </c>
      <c r="BU59" s="338">
        <v>5.2748059999999999</v>
      </c>
      <c r="BV59" s="338">
        <v>5.7197769999999997</v>
      </c>
    </row>
    <row r="60" spans="1:74" ht="11.1" customHeight="1" x14ac:dyDescent="0.2">
      <c r="A60" s="562" t="s">
        <v>446</v>
      </c>
      <c r="B60" s="563" t="s">
        <v>405</v>
      </c>
      <c r="C60" s="255">
        <v>2032.6205206</v>
      </c>
      <c r="D60" s="255">
        <v>1984.9850590000001</v>
      </c>
      <c r="E60" s="255">
        <v>1939.6471865000001</v>
      </c>
      <c r="F60" s="255">
        <v>1902.7653089999999</v>
      </c>
      <c r="G60" s="255">
        <v>2009.8126047999999</v>
      </c>
      <c r="H60" s="255">
        <v>2195.7554057000002</v>
      </c>
      <c r="I60" s="255">
        <v>2325.9368970999999</v>
      </c>
      <c r="J60" s="255">
        <v>2430.0797309999998</v>
      </c>
      <c r="K60" s="255">
        <v>2171.7570176999998</v>
      </c>
      <c r="L60" s="255">
        <v>1979.3586616</v>
      </c>
      <c r="M60" s="255">
        <v>1934.7120007000001</v>
      </c>
      <c r="N60" s="255">
        <v>2074.6242974000002</v>
      </c>
      <c r="O60" s="255">
        <v>2123.0943302999999</v>
      </c>
      <c r="P60" s="255">
        <v>2009.8916436</v>
      </c>
      <c r="Q60" s="255">
        <v>1902.7581</v>
      </c>
      <c r="R60" s="255">
        <v>1958.5422963000001</v>
      </c>
      <c r="S60" s="255">
        <v>2015.7411944999999</v>
      </c>
      <c r="T60" s="255">
        <v>2252.1625637000002</v>
      </c>
      <c r="U60" s="255">
        <v>2424.0448755000002</v>
      </c>
      <c r="V60" s="255">
        <v>2333.6943787</v>
      </c>
      <c r="W60" s="255">
        <v>2152.2376049999998</v>
      </c>
      <c r="X60" s="255">
        <v>1938.4327784</v>
      </c>
      <c r="Y60" s="255">
        <v>1960.6230687</v>
      </c>
      <c r="Z60" s="255">
        <v>2145.3635193999999</v>
      </c>
      <c r="AA60" s="255">
        <v>2046.9938897</v>
      </c>
      <c r="AB60" s="255">
        <v>2025.9506054000001</v>
      </c>
      <c r="AC60" s="255">
        <v>1949.3477316000001</v>
      </c>
      <c r="AD60" s="255">
        <v>1942.6050749999999</v>
      </c>
      <c r="AE60" s="255">
        <v>2034.4369219</v>
      </c>
      <c r="AF60" s="255">
        <v>2223.6216813000001</v>
      </c>
      <c r="AG60" s="255">
        <v>2449.0706494000001</v>
      </c>
      <c r="AH60" s="255">
        <v>2298.7072594000001</v>
      </c>
      <c r="AI60" s="255">
        <v>2204.0682400000001</v>
      </c>
      <c r="AJ60" s="255">
        <v>1981.1409987</v>
      </c>
      <c r="AK60" s="255">
        <v>1952.5205516999999</v>
      </c>
      <c r="AL60" s="255">
        <v>2028.4265422999999</v>
      </c>
      <c r="AM60" s="255">
        <v>2018.1365913</v>
      </c>
      <c r="AN60" s="255">
        <v>1958.3181086</v>
      </c>
      <c r="AO60" s="255">
        <v>1923.4067265000001</v>
      </c>
      <c r="AP60" s="255">
        <v>1882.989399</v>
      </c>
      <c r="AQ60" s="255">
        <v>1888.1067048</v>
      </c>
      <c r="AR60" s="255">
        <v>2239.3873352999999</v>
      </c>
      <c r="AS60" s="255">
        <v>2339.2586590000001</v>
      </c>
      <c r="AT60" s="255">
        <v>2384.4325389999999</v>
      </c>
      <c r="AU60" s="255">
        <v>2206.595339</v>
      </c>
      <c r="AV60" s="255">
        <v>1988.4726552</v>
      </c>
      <c r="AW60" s="255">
        <v>1944.9238789999999</v>
      </c>
      <c r="AX60" s="255">
        <v>2070.9139842</v>
      </c>
      <c r="AY60" s="255">
        <v>2012.6498409999999</v>
      </c>
      <c r="AZ60" s="255">
        <v>1923.5132372</v>
      </c>
      <c r="BA60" s="255">
        <v>1877.5134638</v>
      </c>
      <c r="BB60" s="255">
        <v>1863.7198622999999</v>
      </c>
      <c r="BC60" s="255">
        <v>1917.46</v>
      </c>
      <c r="BD60" s="255">
        <v>2279.395</v>
      </c>
      <c r="BE60" s="342">
        <v>2378.7109999999998</v>
      </c>
      <c r="BF60" s="342">
        <v>2436.6729999999998</v>
      </c>
      <c r="BG60" s="342">
        <v>2186.1480000000001</v>
      </c>
      <c r="BH60" s="342">
        <v>2007.018</v>
      </c>
      <c r="BI60" s="342">
        <v>2003.1289999999999</v>
      </c>
      <c r="BJ60" s="342">
        <v>2120.2600000000002</v>
      </c>
      <c r="BK60" s="342">
        <v>2055.0039999999999</v>
      </c>
      <c r="BL60" s="342">
        <v>1984.9829999999999</v>
      </c>
      <c r="BM60" s="342">
        <v>1971.0260000000001</v>
      </c>
      <c r="BN60" s="342">
        <v>1923.422</v>
      </c>
      <c r="BO60" s="342">
        <v>2005.875</v>
      </c>
      <c r="BP60" s="342">
        <v>2277.998</v>
      </c>
      <c r="BQ60" s="342">
        <v>2429.7959999999998</v>
      </c>
      <c r="BR60" s="342">
        <v>2475.9059999999999</v>
      </c>
      <c r="BS60" s="342">
        <v>2214.1999999999998</v>
      </c>
      <c r="BT60" s="342">
        <v>2047.1780000000001</v>
      </c>
      <c r="BU60" s="342">
        <v>2036.19</v>
      </c>
      <c r="BV60" s="342">
        <v>2157.1489999999999</v>
      </c>
    </row>
    <row r="61" spans="1:74" ht="10.5" customHeight="1" x14ac:dyDescent="0.2">
      <c r="A61" s="551"/>
      <c r="B61" s="564" t="s">
        <v>447</v>
      </c>
      <c r="C61" s="565"/>
      <c r="D61" s="565"/>
      <c r="E61" s="565"/>
      <c r="F61" s="565"/>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565"/>
      <c r="AM61" s="565"/>
      <c r="AN61" s="565"/>
      <c r="AO61" s="565"/>
      <c r="AP61" s="565"/>
      <c r="AQ61" s="565"/>
      <c r="AR61" s="565"/>
      <c r="AS61" s="565"/>
      <c r="AT61" s="565"/>
      <c r="AU61" s="565"/>
      <c r="AV61" s="565"/>
      <c r="AW61" s="565"/>
      <c r="AX61" s="565"/>
      <c r="AY61" s="565"/>
      <c r="AZ61" s="565"/>
      <c r="BA61" s="565"/>
      <c r="BB61" s="565"/>
      <c r="BC61" s="565"/>
      <c r="BD61" s="565"/>
      <c r="BE61" s="565"/>
      <c r="BF61" s="708"/>
      <c r="BG61" s="565"/>
      <c r="BH61" s="565"/>
      <c r="BI61" s="565"/>
      <c r="BJ61" s="565"/>
      <c r="BK61" s="565"/>
      <c r="BL61" s="565"/>
      <c r="BM61" s="565"/>
      <c r="BN61" s="565"/>
      <c r="BO61" s="565"/>
      <c r="BP61" s="565"/>
      <c r="BQ61" s="565"/>
      <c r="BR61" s="565"/>
      <c r="BS61" s="565"/>
      <c r="BT61" s="565"/>
      <c r="BU61" s="565"/>
      <c r="BV61" s="565"/>
    </row>
    <row r="62" spans="1:74" ht="10.5" customHeight="1" x14ac:dyDescent="0.2">
      <c r="A62" s="551"/>
      <c r="B62" s="564" t="s">
        <v>448</v>
      </c>
      <c r="C62" s="565"/>
      <c r="D62" s="565"/>
      <c r="E62" s="565"/>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5"/>
      <c r="AO62" s="565"/>
      <c r="AP62" s="565"/>
      <c r="AQ62" s="565"/>
      <c r="AR62" s="565"/>
      <c r="AS62" s="565"/>
      <c r="AT62" s="565"/>
      <c r="AU62" s="565"/>
      <c r="AV62" s="565"/>
      <c r="AW62" s="565"/>
      <c r="AX62" s="565"/>
      <c r="AY62" s="565"/>
      <c r="AZ62" s="565"/>
      <c r="BA62" s="565"/>
      <c r="BB62" s="565"/>
      <c r="BC62" s="565"/>
      <c r="BD62" s="565"/>
      <c r="BE62" s="565"/>
      <c r="BF62" s="708"/>
      <c r="BG62" s="565"/>
      <c r="BH62" s="565"/>
      <c r="BI62" s="565"/>
      <c r="BJ62" s="565"/>
      <c r="BK62" s="565"/>
      <c r="BL62" s="565"/>
      <c r="BM62" s="565"/>
      <c r="BN62" s="565"/>
      <c r="BO62" s="565"/>
      <c r="BP62" s="565"/>
      <c r="BQ62" s="565"/>
      <c r="BR62" s="565"/>
      <c r="BS62" s="565"/>
      <c r="BT62" s="565"/>
      <c r="BU62" s="565"/>
      <c r="BV62" s="565"/>
    </row>
    <row r="63" spans="1:74" ht="10.5" customHeight="1" x14ac:dyDescent="0.2">
      <c r="A63" s="551"/>
      <c r="B63" s="564" t="s">
        <v>449</v>
      </c>
      <c r="C63" s="565"/>
      <c r="D63" s="565"/>
      <c r="E63" s="565"/>
      <c r="F63" s="565"/>
      <c r="G63" s="565"/>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565"/>
      <c r="AM63" s="565"/>
      <c r="AN63" s="565"/>
      <c r="AO63" s="565"/>
      <c r="AP63" s="565"/>
      <c r="AQ63" s="565"/>
      <c r="AR63" s="565"/>
      <c r="AS63" s="565"/>
      <c r="AT63" s="565"/>
      <c r="AU63" s="565"/>
      <c r="AV63" s="565"/>
      <c r="AW63" s="565"/>
      <c r="AX63" s="565"/>
      <c r="AY63" s="565"/>
      <c r="AZ63" s="565"/>
      <c r="BA63" s="565"/>
      <c r="BB63" s="565"/>
      <c r="BC63" s="565"/>
      <c r="BD63" s="565"/>
      <c r="BE63" s="565"/>
      <c r="BF63" s="708"/>
      <c r="BG63" s="565"/>
      <c r="BH63" s="565"/>
      <c r="BI63" s="565"/>
      <c r="BJ63" s="565"/>
      <c r="BK63" s="565"/>
      <c r="BL63" s="565"/>
      <c r="BM63" s="565"/>
      <c r="BN63" s="565"/>
      <c r="BO63" s="565"/>
      <c r="BP63" s="565"/>
      <c r="BQ63" s="565"/>
      <c r="BR63" s="565"/>
      <c r="BS63" s="565"/>
      <c r="BT63" s="565"/>
      <c r="BU63" s="565"/>
      <c r="BV63" s="565"/>
    </row>
    <row r="64" spans="1:74" ht="10.5" customHeight="1" x14ac:dyDescent="0.2">
      <c r="A64" s="551"/>
      <c r="B64" s="564" t="s">
        <v>450</v>
      </c>
      <c r="C64" s="565"/>
      <c r="D64" s="565"/>
      <c r="E64" s="565"/>
      <c r="F64" s="565"/>
      <c r="G64" s="565"/>
      <c r="H64" s="565"/>
      <c r="I64" s="565"/>
      <c r="J64" s="565"/>
      <c r="K64" s="565"/>
      <c r="L64" s="565"/>
      <c r="M64" s="565"/>
      <c r="N64" s="565"/>
      <c r="O64" s="565"/>
      <c r="P64" s="565"/>
      <c r="Q64" s="565"/>
      <c r="R64" s="565"/>
      <c r="S64" s="565"/>
      <c r="T64" s="565"/>
      <c r="U64" s="565"/>
      <c r="V64" s="565"/>
      <c r="W64" s="565"/>
      <c r="X64" s="565"/>
      <c r="Y64" s="565"/>
      <c r="Z64" s="565"/>
      <c r="AA64" s="565"/>
      <c r="AB64" s="565"/>
      <c r="AC64" s="565"/>
      <c r="AD64" s="565"/>
      <c r="AE64" s="565"/>
      <c r="AF64" s="565"/>
      <c r="AG64" s="565"/>
      <c r="AH64" s="565"/>
      <c r="AI64" s="565"/>
      <c r="AJ64" s="565"/>
      <c r="AK64" s="565"/>
      <c r="AL64" s="565"/>
      <c r="AM64" s="565"/>
      <c r="AN64" s="565"/>
      <c r="AO64" s="565"/>
      <c r="AP64" s="565"/>
      <c r="AQ64" s="565"/>
      <c r="AR64" s="565"/>
      <c r="AS64" s="565"/>
      <c r="AT64" s="565"/>
      <c r="AU64" s="565"/>
      <c r="AV64" s="565"/>
      <c r="AW64" s="565"/>
      <c r="AX64" s="565"/>
      <c r="AY64" s="565"/>
      <c r="AZ64" s="565"/>
      <c r="BA64" s="565"/>
      <c r="BB64" s="565"/>
      <c r="BC64" s="565"/>
      <c r="BD64" s="565"/>
      <c r="BE64" s="565"/>
      <c r="BF64" s="708"/>
      <c r="BG64" s="565"/>
      <c r="BH64" s="565"/>
      <c r="BI64" s="565"/>
      <c r="BJ64" s="565"/>
      <c r="BK64" s="565"/>
      <c r="BL64" s="565"/>
      <c r="BM64" s="565"/>
      <c r="BN64" s="565"/>
      <c r="BO64" s="565"/>
      <c r="BP64" s="565"/>
      <c r="BQ64" s="565"/>
      <c r="BR64" s="565"/>
      <c r="BS64" s="565"/>
      <c r="BT64" s="565"/>
      <c r="BU64" s="565"/>
      <c r="BV64" s="565"/>
    </row>
    <row r="65" spans="1:74" ht="10.5" customHeight="1" x14ac:dyDescent="0.2">
      <c r="A65" s="566"/>
      <c r="B65" s="567" t="s">
        <v>451</v>
      </c>
      <c r="C65" s="568"/>
      <c r="D65" s="568"/>
      <c r="E65" s="568"/>
      <c r="F65" s="568"/>
      <c r="G65" s="568"/>
      <c r="H65" s="568"/>
      <c r="I65" s="568"/>
      <c r="J65" s="568"/>
      <c r="K65" s="568"/>
      <c r="L65" s="568"/>
      <c r="M65" s="568"/>
      <c r="N65" s="568"/>
      <c r="O65" s="568"/>
      <c r="P65" s="568"/>
      <c r="Q65" s="568"/>
      <c r="R65" s="568"/>
      <c r="S65" s="568"/>
      <c r="T65" s="568"/>
      <c r="U65" s="568"/>
      <c r="V65" s="568"/>
      <c r="W65" s="568"/>
      <c r="X65" s="568"/>
      <c r="Y65" s="568"/>
      <c r="Z65" s="568"/>
      <c r="AA65" s="568"/>
      <c r="AB65" s="568"/>
      <c r="AC65" s="568"/>
      <c r="AD65" s="568"/>
      <c r="AE65" s="568"/>
      <c r="AF65" s="568"/>
      <c r="AG65" s="568"/>
      <c r="AH65" s="568"/>
      <c r="AI65" s="568"/>
      <c r="AJ65" s="568"/>
      <c r="AK65" s="568"/>
      <c r="AL65" s="568"/>
      <c r="AM65" s="568"/>
      <c r="AN65" s="568"/>
      <c r="AO65" s="568"/>
      <c r="AP65" s="568"/>
      <c r="AQ65" s="568"/>
      <c r="AR65" s="568"/>
      <c r="AS65" s="568"/>
      <c r="AT65" s="568"/>
      <c r="AU65" s="568"/>
      <c r="AV65" s="568"/>
      <c r="AW65" s="568"/>
      <c r="AX65" s="568"/>
      <c r="AY65" s="568"/>
      <c r="AZ65" s="568"/>
      <c r="BA65" s="568"/>
      <c r="BB65" s="568"/>
      <c r="BC65" s="568"/>
      <c r="BD65" s="568"/>
      <c r="BE65" s="568"/>
      <c r="BF65" s="709"/>
      <c r="BG65" s="568"/>
      <c r="BH65" s="568"/>
      <c r="BI65" s="568"/>
      <c r="BJ65" s="568"/>
      <c r="BK65" s="568"/>
      <c r="BL65" s="568"/>
      <c r="BM65" s="568"/>
      <c r="BN65" s="568"/>
      <c r="BO65" s="568"/>
      <c r="BP65" s="568"/>
      <c r="BQ65" s="568"/>
      <c r="BR65" s="568"/>
      <c r="BS65" s="568"/>
      <c r="BT65" s="568"/>
      <c r="BU65" s="568"/>
      <c r="BV65" s="568"/>
    </row>
    <row r="66" spans="1:74" ht="10.5" customHeight="1" x14ac:dyDescent="0.2">
      <c r="A66" s="566"/>
      <c r="B66" s="569" t="s">
        <v>452</v>
      </c>
      <c r="C66" s="568"/>
      <c r="D66" s="568"/>
      <c r="E66" s="568"/>
      <c r="F66" s="568"/>
      <c r="G66" s="568"/>
      <c r="H66" s="568"/>
      <c r="I66" s="568"/>
      <c r="J66" s="568"/>
      <c r="K66" s="568"/>
      <c r="L66" s="568"/>
      <c r="M66" s="568"/>
      <c r="N66" s="568"/>
      <c r="O66" s="568"/>
      <c r="P66" s="568"/>
      <c r="Q66" s="568"/>
      <c r="R66" s="568"/>
      <c r="S66" s="568"/>
      <c r="T66" s="568"/>
      <c r="U66" s="568"/>
      <c r="V66" s="568"/>
      <c r="W66" s="568"/>
      <c r="X66" s="568"/>
      <c r="Y66" s="568"/>
      <c r="Z66" s="568"/>
      <c r="AA66" s="568"/>
      <c r="AB66" s="568"/>
      <c r="AC66" s="568"/>
      <c r="AD66" s="568"/>
      <c r="AE66" s="568"/>
      <c r="AF66" s="568"/>
      <c r="AG66" s="568"/>
      <c r="AH66" s="568"/>
      <c r="AI66" s="568"/>
      <c r="AJ66" s="568"/>
      <c r="AK66" s="568"/>
      <c r="AL66" s="568"/>
      <c r="AM66" s="568"/>
      <c r="AN66" s="568"/>
      <c r="AO66" s="568"/>
      <c r="AP66" s="568"/>
      <c r="AQ66" s="568"/>
      <c r="AR66" s="568"/>
      <c r="AS66" s="568"/>
      <c r="AT66" s="568"/>
      <c r="AU66" s="568"/>
      <c r="AV66" s="568"/>
      <c r="AW66" s="568"/>
      <c r="AX66" s="568"/>
      <c r="AY66" s="568"/>
      <c r="AZ66" s="568"/>
      <c r="BA66" s="568"/>
      <c r="BB66" s="568"/>
      <c r="BC66" s="568"/>
      <c r="BD66" s="568"/>
      <c r="BE66" s="568"/>
      <c r="BF66" s="709"/>
      <c r="BG66" s="568"/>
      <c r="BH66" s="568"/>
      <c r="BI66" s="568"/>
      <c r="BJ66" s="568"/>
      <c r="BK66" s="568"/>
      <c r="BL66" s="568"/>
      <c r="BM66" s="568"/>
      <c r="BN66" s="568"/>
      <c r="BO66" s="568"/>
      <c r="BP66" s="568"/>
      <c r="BQ66" s="568"/>
      <c r="BR66" s="568"/>
      <c r="BS66" s="568"/>
      <c r="BT66" s="568"/>
      <c r="BU66" s="568"/>
      <c r="BV66" s="568"/>
    </row>
    <row r="67" spans="1:74" ht="10.5" customHeight="1" x14ac:dyDescent="0.2">
      <c r="A67" s="566"/>
      <c r="B67" s="570" t="s">
        <v>453</v>
      </c>
      <c r="C67" s="571"/>
      <c r="D67" s="571"/>
      <c r="E67" s="571"/>
      <c r="F67" s="571"/>
      <c r="G67" s="571"/>
      <c r="H67" s="571"/>
      <c r="I67" s="571"/>
      <c r="J67" s="571"/>
      <c r="K67" s="571"/>
      <c r="L67" s="571"/>
      <c r="M67" s="571"/>
      <c r="N67" s="571"/>
      <c r="O67" s="571"/>
      <c r="P67" s="571"/>
      <c r="Q67" s="571"/>
      <c r="R67" s="571"/>
      <c r="S67" s="571"/>
      <c r="T67" s="571"/>
      <c r="U67" s="571"/>
      <c r="V67" s="571"/>
      <c r="W67" s="571"/>
      <c r="X67" s="571"/>
      <c r="Y67" s="571"/>
      <c r="Z67" s="571"/>
      <c r="AA67" s="571"/>
      <c r="AB67" s="571"/>
      <c r="AC67" s="571"/>
      <c r="AD67" s="571"/>
      <c r="AE67" s="571"/>
      <c r="AF67" s="571"/>
      <c r="AG67" s="571"/>
      <c r="AH67" s="571"/>
      <c r="AI67" s="571"/>
      <c r="AJ67" s="571"/>
      <c r="AK67" s="571"/>
      <c r="AL67" s="571"/>
      <c r="AM67" s="571"/>
      <c r="AN67" s="571"/>
      <c r="AO67" s="571"/>
      <c r="AP67" s="571"/>
      <c r="AQ67" s="571"/>
      <c r="AR67" s="571"/>
      <c r="AS67" s="571"/>
      <c r="AT67" s="571"/>
      <c r="AU67" s="571"/>
      <c r="AV67" s="571"/>
      <c r="AW67" s="571"/>
      <c r="AX67" s="571"/>
      <c r="AY67" s="571"/>
      <c r="AZ67" s="571"/>
      <c r="BA67" s="571"/>
      <c r="BB67" s="571"/>
      <c r="BC67" s="571"/>
      <c r="BD67" s="571"/>
      <c r="BE67" s="571"/>
      <c r="BF67" s="710"/>
      <c r="BG67" s="571"/>
      <c r="BH67" s="571"/>
      <c r="BI67" s="571"/>
      <c r="BJ67" s="571"/>
      <c r="BK67" s="571"/>
      <c r="BL67" s="571"/>
      <c r="BM67" s="571"/>
      <c r="BN67" s="571"/>
      <c r="BO67" s="571"/>
      <c r="BP67" s="571"/>
      <c r="BQ67" s="571"/>
      <c r="BR67" s="571"/>
      <c r="BS67" s="571"/>
      <c r="BT67" s="571"/>
      <c r="BU67" s="571"/>
      <c r="BV67" s="571"/>
    </row>
    <row r="68" spans="1:74" ht="10.5" customHeight="1" x14ac:dyDescent="0.2">
      <c r="A68" s="566"/>
      <c r="B68" s="784" t="s">
        <v>1184</v>
      </c>
      <c r="C68" s="764"/>
      <c r="D68" s="764"/>
      <c r="E68" s="764"/>
      <c r="F68" s="764"/>
      <c r="G68" s="764"/>
      <c r="H68" s="764"/>
      <c r="I68" s="764"/>
      <c r="J68" s="764"/>
      <c r="K68" s="764"/>
      <c r="L68" s="764"/>
      <c r="M68" s="764"/>
      <c r="N68" s="764"/>
      <c r="O68" s="764"/>
      <c r="P68" s="764"/>
      <c r="Q68" s="764"/>
      <c r="R68" s="571"/>
      <c r="S68" s="571"/>
      <c r="T68" s="571"/>
      <c r="U68" s="571"/>
      <c r="V68" s="571"/>
      <c r="W68" s="571"/>
      <c r="X68" s="571"/>
      <c r="Y68" s="571"/>
      <c r="Z68" s="571"/>
      <c r="AA68" s="571"/>
      <c r="AB68" s="571"/>
      <c r="AC68" s="571"/>
      <c r="AD68" s="571"/>
      <c r="AE68" s="571"/>
      <c r="AF68" s="571"/>
      <c r="AG68" s="571"/>
      <c r="AH68" s="571"/>
      <c r="AI68" s="571"/>
      <c r="AJ68" s="571"/>
      <c r="AK68" s="571"/>
      <c r="AL68" s="571"/>
      <c r="AM68" s="571"/>
      <c r="AN68" s="571"/>
      <c r="AO68" s="571"/>
      <c r="AP68" s="571"/>
      <c r="AQ68" s="571"/>
      <c r="AR68" s="571"/>
      <c r="AS68" s="571"/>
      <c r="AT68" s="571"/>
      <c r="AU68" s="571"/>
      <c r="AV68" s="571"/>
      <c r="AW68" s="571"/>
      <c r="AX68" s="571"/>
      <c r="AY68" s="571"/>
      <c r="AZ68" s="571"/>
      <c r="BA68" s="571"/>
      <c r="BB68" s="571"/>
      <c r="BC68" s="571"/>
      <c r="BD68" s="571"/>
      <c r="BE68" s="571"/>
      <c r="BF68" s="710"/>
      <c r="BG68" s="571"/>
      <c r="BH68" s="571"/>
      <c r="BI68" s="571"/>
      <c r="BJ68" s="571"/>
      <c r="BK68" s="571"/>
      <c r="BL68" s="571"/>
      <c r="BM68" s="571"/>
      <c r="BN68" s="571"/>
      <c r="BO68" s="571"/>
      <c r="BP68" s="571"/>
      <c r="BQ68" s="571"/>
      <c r="BR68" s="571"/>
      <c r="BS68" s="571"/>
      <c r="BT68" s="571"/>
      <c r="BU68" s="571"/>
      <c r="BV68" s="571"/>
    </row>
    <row r="69" spans="1:74" x14ac:dyDescent="0.2">
      <c r="A69" s="572"/>
      <c r="B69" s="573"/>
      <c r="C69" s="573"/>
      <c r="D69" s="573"/>
      <c r="E69" s="573"/>
      <c r="F69" s="573"/>
      <c r="G69" s="573"/>
      <c r="H69" s="573"/>
      <c r="I69" s="573"/>
      <c r="J69" s="573"/>
      <c r="K69" s="573"/>
      <c r="L69" s="573"/>
      <c r="M69" s="573"/>
      <c r="O69" s="573"/>
      <c r="P69" s="573"/>
      <c r="Q69" s="573"/>
      <c r="R69" s="573"/>
      <c r="S69" s="573"/>
      <c r="T69" s="573"/>
      <c r="U69" s="573"/>
      <c r="V69" s="573"/>
      <c r="W69" s="573"/>
      <c r="X69" s="573"/>
      <c r="Y69" s="573"/>
      <c r="AA69" s="573"/>
      <c r="AB69" s="573"/>
      <c r="AC69" s="573"/>
      <c r="AD69" s="573"/>
      <c r="AE69" s="573"/>
      <c r="AF69" s="573"/>
      <c r="AG69" s="573"/>
      <c r="AH69" s="573"/>
      <c r="AI69" s="573"/>
      <c r="AJ69" s="573"/>
      <c r="AK69" s="573"/>
      <c r="AM69" s="573"/>
      <c r="AN69" s="573"/>
      <c r="AO69" s="573"/>
      <c r="AP69" s="573"/>
      <c r="AQ69" s="573"/>
      <c r="AR69" s="573"/>
      <c r="AS69" s="573"/>
      <c r="AT69" s="573"/>
      <c r="AU69" s="573"/>
      <c r="AV69" s="573"/>
      <c r="AW69" s="573"/>
      <c r="AY69" s="573"/>
      <c r="AZ69" s="573"/>
      <c r="BA69" s="573"/>
      <c r="BB69" s="573"/>
      <c r="BC69" s="573"/>
      <c r="BD69" s="573"/>
      <c r="BE69" s="573"/>
      <c r="BF69" s="711"/>
      <c r="BG69" s="573"/>
      <c r="BH69" s="573"/>
      <c r="BI69" s="573"/>
      <c r="BK69" s="573"/>
      <c r="BL69" s="573"/>
      <c r="BM69" s="573"/>
      <c r="BN69" s="573"/>
      <c r="BO69" s="573"/>
      <c r="BP69" s="573"/>
      <c r="BQ69" s="573"/>
      <c r="BR69" s="573"/>
      <c r="BS69" s="573"/>
      <c r="BT69" s="573"/>
      <c r="BU69" s="573"/>
    </row>
    <row r="70" spans="1:74" x14ac:dyDescent="0.2">
      <c r="A70" s="572"/>
      <c r="B70" s="573"/>
      <c r="C70" s="573"/>
      <c r="D70" s="573"/>
      <c r="E70" s="573"/>
      <c r="F70" s="573"/>
      <c r="G70" s="573"/>
      <c r="H70" s="573"/>
      <c r="I70" s="573"/>
      <c r="J70" s="573"/>
      <c r="K70" s="573"/>
      <c r="L70" s="573"/>
      <c r="M70" s="573"/>
      <c r="O70" s="573"/>
      <c r="P70" s="573"/>
      <c r="Q70" s="573"/>
      <c r="R70" s="573"/>
      <c r="S70" s="573"/>
      <c r="T70" s="573"/>
      <c r="U70" s="573"/>
      <c r="V70" s="573"/>
      <c r="W70" s="573"/>
      <c r="X70" s="573"/>
      <c r="Y70" s="573"/>
      <c r="AA70" s="573"/>
      <c r="AB70" s="573"/>
      <c r="AC70" s="573"/>
      <c r="AD70" s="573"/>
      <c r="AE70" s="573"/>
      <c r="AF70" s="573"/>
      <c r="AG70" s="573"/>
      <c r="AH70" s="573"/>
      <c r="AI70" s="573"/>
      <c r="AJ70" s="573"/>
      <c r="AK70" s="573"/>
      <c r="AM70" s="573"/>
      <c r="AN70" s="573"/>
      <c r="AO70" s="573"/>
      <c r="AP70" s="573"/>
      <c r="AQ70" s="573"/>
      <c r="AR70" s="573"/>
      <c r="AS70" s="573"/>
      <c r="AT70" s="573"/>
      <c r="AU70" s="573"/>
      <c r="AV70" s="573"/>
      <c r="AW70" s="573"/>
      <c r="AY70" s="573"/>
      <c r="AZ70" s="573"/>
      <c r="BA70" s="573"/>
      <c r="BB70" s="573"/>
      <c r="BC70" s="573"/>
      <c r="BD70" s="573"/>
      <c r="BE70" s="573"/>
      <c r="BF70" s="711"/>
      <c r="BG70" s="573"/>
      <c r="BH70" s="573"/>
      <c r="BI70" s="573"/>
      <c r="BK70" s="573"/>
      <c r="BL70" s="573"/>
      <c r="BM70" s="573"/>
      <c r="BN70" s="573"/>
      <c r="BO70" s="573"/>
      <c r="BP70" s="573"/>
      <c r="BQ70" s="573"/>
      <c r="BR70" s="573"/>
      <c r="BS70" s="573"/>
      <c r="BT70" s="573"/>
      <c r="BU70" s="573"/>
    </row>
    <row r="71" spans="1:74" x14ac:dyDescent="0.2">
      <c r="A71" s="574"/>
      <c r="B71" s="575"/>
      <c r="C71" s="575"/>
      <c r="D71" s="576"/>
      <c r="E71" s="576"/>
      <c r="F71" s="576"/>
      <c r="G71" s="576"/>
      <c r="H71" s="576"/>
      <c r="I71" s="576"/>
      <c r="J71" s="576"/>
      <c r="K71" s="576"/>
      <c r="L71" s="576"/>
      <c r="M71" s="576"/>
      <c r="N71" s="576"/>
      <c r="O71" s="575"/>
      <c r="P71" s="576"/>
      <c r="Q71" s="576"/>
      <c r="R71" s="576"/>
      <c r="S71" s="576"/>
      <c r="T71" s="576"/>
      <c r="U71" s="576"/>
      <c r="V71" s="576"/>
      <c r="W71" s="576"/>
      <c r="X71" s="576"/>
      <c r="Y71" s="576"/>
      <c r="Z71" s="576"/>
      <c r="AA71" s="575"/>
      <c r="AB71" s="576"/>
      <c r="AC71" s="576"/>
      <c r="AD71" s="576"/>
      <c r="AE71" s="576"/>
      <c r="AF71" s="576"/>
      <c r="AG71" s="576"/>
      <c r="AH71" s="576"/>
      <c r="AI71" s="576"/>
      <c r="AJ71" s="576"/>
      <c r="AK71" s="576"/>
      <c r="AL71" s="576"/>
      <c r="AM71" s="575"/>
      <c r="AN71" s="576"/>
      <c r="AO71" s="576"/>
      <c r="AP71" s="576"/>
      <c r="AQ71" s="576"/>
      <c r="AR71" s="576"/>
      <c r="AS71" s="576"/>
      <c r="AT71" s="576"/>
      <c r="AU71" s="576"/>
      <c r="AV71" s="576"/>
      <c r="AW71" s="576"/>
      <c r="AX71" s="576"/>
      <c r="AY71" s="575"/>
      <c r="AZ71" s="576"/>
      <c r="BA71" s="576"/>
      <c r="BB71" s="576"/>
      <c r="BC71" s="576"/>
      <c r="BD71" s="576"/>
      <c r="BE71" s="576"/>
      <c r="BF71" s="692"/>
      <c r="BG71" s="576"/>
      <c r="BH71" s="576"/>
      <c r="BI71" s="576"/>
      <c r="BJ71" s="576"/>
      <c r="BK71" s="575"/>
      <c r="BL71" s="576"/>
      <c r="BM71" s="576"/>
      <c r="BN71" s="576"/>
      <c r="BO71" s="576"/>
      <c r="BP71" s="576"/>
      <c r="BQ71" s="576"/>
      <c r="BR71" s="576"/>
      <c r="BS71" s="576"/>
      <c r="BT71" s="576"/>
      <c r="BU71" s="576"/>
      <c r="BV71" s="576"/>
    </row>
    <row r="72" spans="1:74" x14ac:dyDescent="0.2">
      <c r="A72" s="576"/>
      <c r="B72" s="577"/>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8"/>
      <c r="AL72" s="578"/>
      <c r="AM72" s="578"/>
      <c r="AN72" s="578"/>
      <c r="AO72" s="578"/>
      <c r="AP72" s="578"/>
      <c r="AQ72" s="578"/>
      <c r="AR72" s="578"/>
      <c r="AS72" s="578"/>
      <c r="AT72" s="578"/>
      <c r="AU72" s="578"/>
      <c r="AV72" s="578"/>
      <c r="AW72" s="578"/>
      <c r="AX72" s="578"/>
      <c r="AY72" s="578"/>
      <c r="AZ72" s="578"/>
      <c r="BA72" s="578"/>
      <c r="BB72" s="578"/>
      <c r="BC72" s="578"/>
      <c r="BD72" s="578"/>
      <c r="BE72" s="578"/>
      <c r="BF72" s="712"/>
      <c r="BG72" s="578"/>
      <c r="BH72" s="578"/>
      <c r="BI72" s="578"/>
      <c r="BJ72" s="578"/>
      <c r="BK72" s="578"/>
      <c r="BL72" s="578"/>
      <c r="BM72" s="578"/>
      <c r="BN72" s="578"/>
      <c r="BO72" s="578"/>
      <c r="BP72" s="578"/>
      <c r="BQ72" s="578"/>
      <c r="BR72" s="578"/>
      <c r="BS72" s="578"/>
      <c r="BT72" s="578"/>
      <c r="BU72" s="578"/>
      <c r="BV72" s="578"/>
    </row>
    <row r="73" spans="1:74" x14ac:dyDescent="0.2">
      <c r="A73" s="576"/>
      <c r="B73" s="575"/>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8"/>
      <c r="AL73" s="578"/>
      <c r="AM73" s="578"/>
      <c r="AN73" s="578"/>
      <c r="AO73" s="578"/>
      <c r="AP73" s="578"/>
      <c r="AQ73" s="578"/>
      <c r="AR73" s="578"/>
      <c r="AS73" s="578"/>
      <c r="AT73" s="578"/>
      <c r="AU73" s="578"/>
      <c r="AV73" s="578"/>
      <c r="AW73" s="578"/>
      <c r="AX73" s="578"/>
      <c r="AY73" s="578"/>
      <c r="AZ73" s="578"/>
      <c r="BA73" s="578"/>
      <c r="BB73" s="578"/>
      <c r="BC73" s="578"/>
      <c r="BD73" s="578"/>
      <c r="BE73" s="578"/>
      <c r="BF73" s="712"/>
      <c r="BG73" s="578"/>
      <c r="BH73" s="578"/>
      <c r="BI73" s="578"/>
      <c r="BJ73" s="578"/>
      <c r="BK73" s="578"/>
      <c r="BL73" s="578"/>
      <c r="BM73" s="578"/>
      <c r="BN73" s="578"/>
      <c r="BO73" s="578"/>
      <c r="BP73" s="578"/>
      <c r="BQ73" s="578"/>
      <c r="BR73" s="578"/>
      <c r="BS73" s="578"/>
      <c r="BT73" s="578"/>
      <c r="BU73" s="578"/>
      <c r="BV73" s="578"/>
    </row>
    <row r="74" spans="1:74" x14ac:dyDescent="0.2">
      <c r="A74" s="576"/>
      <c r="B74" s="575"/>
      <c r="C74" s="578">
        <f>C11-SUM(C12:C17)</f>
        <v>1.5998011804185808E-9</v>
      </c>
      <c r="D74" s="578">
        <f t="shared" ref="D74:BO74" si="0">D11-SUM(D12:D17)</f>
        <v>3.9999576983973384E-9</v>
      </c>
      <c r="E74" s="578">
        <f t="shared" si="0"/>
        <v>5.0599965106812306E-8</v>
      </c>
      <c r="F74" s="578">
        <f t="shared" si="0"/>
        <v>-3.9999804357648827E-8</v>
      </c>
      <c r="G74" s="578">
        <f t="shared" si="0"/>
        <v>-3.8000052882125601E-8</v>
      </c>
      <c r="H74" s="578">
        <f t="shared" si="0"/>
        <v>3.2999878385453485E-8</v>
      </c>
      <c r="I74" s="578">
        <f t="shared" si="0"/>
        <v>-3.8000052882125601E-8</v>
      </c>
      <c r="J74" s="578">
        <f t="shared" si="0"/>
        <v>-3.4000095183728263E-8</v>
      </c>
      <c r="K74" s="578">
        <f t="shared" si="0"/>
        <v>-2.9999910111655481E-8</v>
      </c>
      <c r="L74" s="578">
        <f t="shared" si="0"/>
        <v>3.4000095183728263E-8</v>
      </c>
      <c r="M74" s="578">
        <f t="shared" si="0"/>
        <v>3.0000137485330924E-8</v>
      </c>
      <c r="N74" s="578">
        <f t="shared" si="0"/>
        <v>-1.2000100468867458E-8</v>
      </c>
      <c r="O74" s="578">
        <f t="shared" si="0"/>
        <v>-2.2998847271082923E-9</v>
      </c>
      <c r="P74" s="578">
        <f t="shared" si="0"/>
        <v>3.2000343708205037E-8</v>
      </c>
      <c r="Q74" s="578">
        <f t="shared" si="0"/>
        <v>1.8999799067387357E-8</v>
      </c>
      <c r="R74" s="578">
        <f t="shared" si="0"/>
        <v>-2.9999682737980038E-9</v>
      </c>
      <c r="S74" s="578">
        <f t="shared" si="0"/>
        <v>5.1999904826516286E-8</v>
      </c>
      <c r="T74" s="578">
        <f t="shared" si="0"/>
        <v>3.9999576983973384E-9</v>
      </c>
      <c r="U74" s="578">
        <f t="shared" si="0"/>
        <v>-5.1000142775592394E-8</v>
      </c>
      <c r="V74" s="578">
        <f t="shared" si="0"/>
        <v>-7.9999153967946768E-9</v>
      </c>
      <c r="W74" s="578">
        <f t="shared" si="0"/>
        <v>2.9999910111655481E-8</v>
      </c>
      <c r="X74" s="578">
        <f t="shared" si="0"/>
        <v>4.5999968278920278E-8</v>
      </c>
      <c r="Y74" s="578">
        <f t="shared" si="0"/>
        <v>-3.0000137485330924E-8</v>
      </c>
      <c r="Z74" s="578">
        <f t="shared" si="0"/>
        <v>9.999894245993346E-10</v>
      </c>
      <c r="AA74" s="578">
        <f t="shared" si="0"/>
        <v>2.7000169211532921E-8</v>
      </c>
      <c r="AB74" s="578">
        <f t="shared" si="0"/>
        <v>-3.8000052882125601E-8</v>
      </c>
      <c r="AC74" s="578">
        <f t="shared" si="0"/>
        <v>4.6000195652595721E-8</v>
      </c>
      <c r="AD74" s="578">
        <f t="shared" si="0"/>
        <v>4.0000259104999714E-8</v>
      </c>
      <c r="AE74" s="578">
        <f t="shared" si="0"/>
        <v>2.3999973564059474E-8</v>
      </c>
      <c r="AF74" s="578">
        <f t="shared" si="0"/>
        <v>3.5999846659251489E-8</v>
      </c>
      <c r="AG74" s="578">
        <f t="shared" si="0"/>
        <v>-1.0000121619668789E-8</v>
      </c>
      <c r="AH74" s="578">
        <f t="shared" si="0"/>
        <v>2.7000169211532921E-8</v>
      </c>
      <c r="AI74" s="578">
        <f t="shared" si="0"/>
        <v>2.9999682737980038E-8</v>
      </c>
      <c r="AJ74" s="578">
        <f t="shared" si="0"/>
        <v>-3.700029083120171E-8</v>
      </c>
      <c r="AK74" s="578">
        <f t="shared" si="0"/>
        <v>-4.0001850720727816E-9</v>
      </c>
      <c r="AL74" s="578">
        <f t="shared" si="0"/>
        <v>-3.0000137485330924E-8</v>
      </c>
      <c r="AM74" s="578">
        <f t="shared" si="0"/>
        <v>3.3000105759128928E-8</v>
      </c>
      <c r="AN74" s="578">
        <f t="shared" si="0"/>
        <v>9.0001321950694546E-9</v>
      </c>
      <c r="AO74" s="578">
        <f t="shared" si="0"/>
        <v>2.0000015865662135E-8</v>
      </c>
      <c r="AP74" s="578">
        <f t="shared" si="0"/>
        <v>-3.9999576983973384E-9</v>
      </c>
      <c r="AQ74" s="578">
        <f t="shared" si="0"/>
        <v>3.9997303247218952E-9</v>
      </c>
      <c r="AR74" s="578">
        <f t="shared" si="0"/>
        <v>3.399986781005282E-8</v>
      </c>
      <c r="AS74" s="578">
        <f t="shared" si="0"/>
        <v>-5.7000079323188402E-8</v>
      </c>
      <c r="AT74" s="578">
        <f t="shared" si="0"/>
        <v>-3.199988896085415E-8</v>
      </c>
      <c r="AU74" s="578">
        <f t="shared" si="0"/>
        <v>7.0001533458707854E-9</v>
      </c>
      <c r="AV74" s="578">
        <f t="shared" si="0"/>
        <v>1.0999883670592681E-8</v>
      </c>
      <c r="AW74" s="578">
        <f t="shared" si="0"/>
        <v>2.5999952413258143E-8</v>
      </c>
      <c r="AX74" s="578">
        <f t="shared" si="0"/>
        <v>1.3000089893466793E-8</v>
      </c>
      <c r="AY74" s="578">
        <f t="shared" si="0"/>
        <v>4.3000000005122274E-8</v>
      </c>
      <c r="AZ74" s="578">
        <f t="shared" si="0"/>
        <v>-3.6000074032926932E-8</v>
      </c>
      <c r="BA74" s="578">
        <f t="shared" si="0"/>
        <v>-2.1999767341185361E-8</v>
      </c>
      <c r="BB74" s="578">
        <f t="shared" si="0"/>
        <v>-3.3000333132804371E-8</v>
      </c>
      <c r="BC74" s="578">
        <f t="shared" si="0"/>
        <v>-2.6000000025305781E-4</v>
      </c>
      <c r="BD74" s="578">
        <f t="shared" si="0"/>
        <v>-1.199999999244028E-4</v>
      </c>
      <c r="BE74" s="578">
        <f t="shared" si="0"/>
        <v>4.5999999997548002E-4</v>
      </c>
      <c r="BF74" s="578">
        <f t="shared" si="0"/>
        <v>-1.7999999977291736E-4</v>
      </c>
      <c r="BG74" s="578">
        <f t="shared" si="0"/>
        <v>-2.9999999924257281E-5</v>
      </c>
      <c r="BH74" s="578">
        <f t="shared" si="0"/>
        <v>-2.9000000017731509E-4</v>
      </c>
      <c r="BI74" s="578">
        <f t="shared" si="0"/>
        <v>-4.3999999979860149E-4</v>
      </c>
      <c r="BJ74" s="578">
        <f t="shared" si="0"/>
        <v>-9.0000000000145519E-5</v>
      </c>
      <c r="BK74" s="578">
        <f t="shared" si="0"/>
        <v>3.5000000025320332E-4</v>
      </c>
      <c r="BL74" s="578">
        <f t="shared" si="0"/>
        <v>-3.7999999995008693E-4</v>
      </c>
      <c r="BM74" s="578">
        <f t="shared" si="0"/>
        <v>2.1999999967192707E-4</v>
      </c>
      <c r="BN74" s="578">
        <f t="shared" si="0"/>
        <v>3.8999999992483936E-4</v>
      </c>
      <c r="BO74" s="578">
        <f t="shared" si="0"/>
        <v>2.500000000509317E-4</v>
      </c>
      <c r="BP74" s="578">
        <f t="shared" ref="BP74:BV74" si="1">BP11-SUM(BP12:BP17)</f>
        <v>3.0000000015206751E-4</v>
      </c>
      <c r="BQ74" s="578">
        <f t="shared" si="1"/>
        <v>-2.4999999982355803E-4</v>
      </c>
      <c r="BR74" s="578">
        <f t="shared" si="1"/>
        <v>-5.4000000022824679E-4</v>
      </c>
      <c r="BS74" s="578">
        <f t="shared" si="1"/>
        <v>-2.1999999989930075E-4</v>
      </c>
      <c r="BT74" s="578">
        <f t="shared" si="1"/>
        <v>-2.399999998488056E-4</v>
      </c>
      <c r="BU74" s="578">
        <f t="shared" si="1"/>
        <v>1.7999999977291736E-4</v>
      </c>
      <c r="BV74" s="578">
        <f t="shared" si="1"/>
        <v>2.1999999989930075E-4</v>
      </c>
    </row>
    <row r="76" spans="1:74" x14ac:dyDescent="0.2">
      <c r="B76" s="577"/>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8"/>
      <c r="AL76" s="578"/>
      <c r="AM76" s="578"/>
      <c r="AN76" s="578"/>
      <c r="AO76" s="578"/>
      <c r="AP76" s="578"/>
      <c r="AQ76" s="578"/>
      <c r="AR76" s="578"/>
      <c r="AS76" s="578"/>
      <c r="AT76" s="578"/>
      <c r="AU76" s="578"/>
      <c r="AV76" s="578"/>
      <c r="AW76" s="578"/>
      <c r="AX76" s="578"/>
      <c r="AY76" s="578"/>
      <c r="AZ76" s="578"/>
      <c r="BA76" s="578"/>
      <c r="BB76" s="578"/>
      <c r="BC76" s="578"/>
      <c r="BD76" s="578"/>
      <c r="BE76" s="578"/>
      <c r="BF76" s="712"/>
      <c r="BG76" s="578"/>
      <c r="BH76" s="578"/>
      <c r="BI76" s="578"/>
      <c r="BJ76" s="578"/>
      <c r="BK76" s="578"/>
      <c r="BL76" s="578"/>
      <c r="BM76" s="578"/>
      <c r="BN76" s="578"/>
      <c r="BO76" s="578"/>
      <c r="BP76" s="578"/>
      <c r="BQ76" s="578"/>
      <c r="BR76" s="578"/>
      <c r="BS76" s="578"/>
      <c r="BT76" s="578"/>
      <c r="BU76" s="578"/>
      <c r="BV76" s="578"/>
    </row>
    <row r="77" spans="1:74" x14ac:dyDescent="0.2">
      <c r="B77" s="575"/>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8"/>
      <c r="AL77" s="578"/>
      <c r="AM77" s="578"/>
      <c r="AN77" s="578"/>
      <c r="AO77" s="578"/>
      <c r="AP77" s="578"/>
      <c r="AQ77" s="578"/>
      <c r="AR77" s="578"/>
      <c r="AS77" s="578"/>
      <c r="AT77" s="578"/>
      <c r="AU77" s="578"/>
      <c r="AV77" s="578"/>
      <c r="AW77" s="578"/>
      <c r="AX77" s="578"/>
      <c r="AY77" s="578"/>
      <c r="AZ77" s="578"/>
      <c r="BA77" s="578"/>
      <c r="BB77" s="578"/>
      <c r="BC77" s="578"/>
      <c r="BD77" s="578"/>
      <c r="BE77" s="578"/>
      <c r="BF77" s="712"/>
      <c r="BG77" s="578"/>
      <c r="BH77" s="578"/>
      <c r="BI77" s="578"/>
      <c r="BJ77" s="578"/>
      <c r="BK77" s="578"/>
      <c r="BL77" s="578"/>
      <c r="BM77" s="578"/>
      <c r="BN77" s="578"/>
      <c r="BO77" s="578"/>
      <c r="BP77" s="578"/>
      <c r="BQ77" s="578"/>
      <c r="BR77" s="578"/>
      <c r="BS77" s="578"/>
      <c r="BT77" s="578"/>
      <c r="BU77" s="578"/>
      <c r="BV77" s="578"/>
    </row>
    <row r="78" spans="1:74" x14ac:dyDescent="0.2">
      <c r="A78" s="576"/>
      <c r="B78" s="575"/>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8"/>
      <c r="AL78" s="578"/>
      <c r="AM78" s="578"/>
      <c r="AN78" s="578"/>
      <c r="AO78" s="578"/>
      <c r="AP78" s="578"/>
      <c r="AQ78" s="578"/>
      <c r="AR78" s="578"/>
      <c r="AS78" s="578"/>
      <c r="AT78" s="578"/>
      <c r="AU78" s="578"/>
      <c r="AV78" s="578"/>
      <c r="AW78" s="578"/>
      <c r="AX78" s="578"/>
      <c r="AY78" s="578"/>
      <c r="AZ78" s="578"/>
      <c r="BA78" s="578"/>
      <c r="BB78" s="578"/>
      <c r="BC78" s="578"/>
      <c r="BD78" s="578"/>
      <c r="BE78" s="578"/>
      <c r="BF78" s="712"/>
      <c r="BG78" s="578"/>
      <c r="BH78" s="578"/>
      <c r="BI78" s="578"/>
      <c r="BJ78" s="578"/>
      <c r="BK78" s="578"/>
      <c r="BL78" s="578"/>
      <c r="BM78" s="578"/>
      <c r="BN78" s="578"/>
      <c r="BO78" s="578"/>
      <c r="BP78" s="578"/>
      <c r="BQ78" s="578"/>
      <c r="BR78" s="578"/>
      <c r="BS78" s="578"/>
      <c r="BT78" s="578"/>
      <c r="BU78" s="578"/>
      <c r="BV78" s="578"/>
    </row>
    <row r="79" spans="1:74" x14ac:dyDescent="0.2">
      <c r="A79" s="576"/>
      <c r="B79" s="575"/>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578"/>
      <c r="AP79" s="578"/>
      <c r="AQ79" s="578"/>
      <c r="AR79" s="578"/>
      <c r="AS79" s="578"/>
      <c r="AT79" s="578"/>
      <c r="AU79" s="578"/>
      <c r="AV79" s="578"/>
      <c r="AW79" s="578"/>
      <c r="AX79" s="578"/>
      <c r="AY79" s="578"/>
      <c r="AZ79" s="578"/>
      <c r="BA79" s="578"/>
      <c r="BB79" s="578"/>
      <c r="BC79" s="578"/>
      <c r="BD79" s="578"/>
      <c r="BE79" s="578"/>
      <c r="BF79" s="712"/>
      <c r="BG79" s="578"/>
      <c r="BH79" s="578"/>
      <c r="BI79" s="578"/>
      <c r="BJ79" s="578"/>
      <c r="BK79" s="578"/>
      <c r="BL79" s="578"/>
      <c r="BM79" s="578"/>
      <c r="BN79" s="578"/>
      <c r="BO79" s="578"/>
      <c r="BP79" s="578"/>
      <c r="BQ79" s="578"/>
      <c r="BR79" s="578"/>
      <c r="BS79" s="578"/>
      <c r="BT79" s="578"/>
      <c r="BU79" s="578"/>
      <c r="BV79" s="578"/>
    </row>
    <row r="80" spans="1:74" x14ac:dyDescent="0.2">
      <c r="B80" s="577"/>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8"/>
      <c r="AL80" s="578"/>
      <c r="AM80" s="578"/>
      <c r="AN80" s="578"/>
      <c r="AO80" s="578"/>
      <c r="AP80" s="578"/>
      <c r="AQ80" s="578"/>
      <c r="AR80" s="578"/>
      <c r="AS80" s="578"/>
      <c r="AT80" s="578"/>
      <c r="AU80" s="578"/>
      <c r="AV80" s="578"/>
      <c r="AW80" s="578"/>
      <c r="AX80" s="578"/>
      <c r="AY80" s="578"/>
      <c r="AZ80" s="578"/>
      <c r="BA80" s="578"/>
      <c r="BB80" s="578"/>
      <c r="BC80" s="578"/>
      <c r="BD80" s="578"/>
      <c r="BE80" s="578"/>
      <c r="BF80" s="712"/>
      <c r="BG80" s="578"/>
      <c r="BH80" s="578"/>
      <c r="BI80" s="578"/>
      <c r="BJ80" s="578"/>
      <c r="BK80" s="578"/>
      <c r="BL80" s="578"/>
      <c r="BM80" s="578"/>
      <c r="BN80" s="578"/>
      <c r="BO80" s="578"/>
      <c r="BP80" s="578"/>
      <c r="BQ80" s="578"/>
      <c r="BR80" s="578"/>
      <c r="BS80" s="578"/>
      <c r="BT80" s="578"/>
      <c r="BU80" s="578"/>
      <c r="BV80" s="578"/>
    </row>
    <row r="81" spans="1:74" x14ac:dyDescent="0.2">
      <c r="B81" s="575"/>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8"/>
      <c r="AL81" s="578"/>
      <c r="AM81" s="578"/>
      <c r="AN81" s="578"/>
      <c r="AO81" s="578"/>
      <c r="AP81" s="578"/>
      <c r="AQ81" s="578"/>
      <c r="AR81" s="578"/>
      <c r="AS81" s="578"/>
      <c r="AT81" s="578"/>
      <c r="AU81" s="578"/>
      <c r="AV81" s="578"/>
      <c r="AW81" s="578"/>
      <c r="AX81" s="578"/>
      <c r="AY81" s="578"/>
      <c r="AZ81" s="578"/>
      <c r="BA81" s="578"/>
      <c r="BB81" s="578"/>
      <c r="BC81" s="578"/>
      <c r="BD81" s="578"/>
      <c r="BE81" s="578"/>
      <c r="BF81" s="712"/>
      <c r="BG81" s="578"/>
      <c r="BH81" s="578"/>
      <c r="BI81" s="578"/>
      <c r="BJ81" s="578"/>
      <c r="BK81" s="578"/>
      <c r="BL81" s="578"/>
      <c r="BM81" s="578"/>
      <c r="BN81" s="578"/>
      <c r="BO81" s="578"/>
      <c r="BP81" s="578"/>
      <c r="BQ81" s="578"/>
      <c r="BR81" s="578"/>
      <c r="BS81" s="578"/>
      <c r="BT81" s="578"/>
      <c r="BU81" s="578"/>
      <c r="BV81" s="578"/>
    </row>
    <row r="82" spans="1:74" x14ac:dyDescent="0.2">
      <c r="A82" s="576"/>
      <c r="B82" s="575"/>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8"/>
      <c r="AL82" s="578"/>
      <c r="AM82" s="578"/>
      <c r="AN82" s="578"/>
      <c r="AO82" s="578"/>
      <c r="AP82" s="578"/>
      <c r="AQ82" s="578"/>
      <c r="AR82" s="578"/>
      <c r="AS82" s="578"/>
      <c r="AT82" s="578"/>
      <c r="AU82" s="578"/>
      <c r="AV82" s="578"/>
      <c r="AW82" s="578"/>
      <c r="AX82" s="578"/>
      <c r="AY82" s="578"/>
      <c r="AZ82" s="578"/>
      <c r="BA82" s="578"/>
      <c r="BB82" s="578"/>
      <c r="BC82" s="578"/>
      <c r="BD82" s="578"/>
      <c r="BE82" s="578"/>
      <c r="BF82" s="712"/>
      <c r="BG82" s="578"/>
      <c r="BH82" s="578"/>
      <c r="BI82" s="578"/>
      <c r="BJ82" s="578"/>
      <c r="BK82" s="578"/>
      <c r="BL82" s="578"/>
      <c r="BM82" s="578"/>
      <c r="BN82" s="578"/>
      <c r="BO82" s="578"/>
      <c r="BP82" s="578"/>
      <c r="BQ82" s="578"/>
      <c r="BR82" s="578"/>
      <c r="BS82" s="578"/>
      <c r="BT82" s="578"/>
      <c r="BU82" s="578"/>
      <c r="BV82" s="578"/>
    </row>
    <row r="84" spans="1:74" x14ac:dyDescent="0.2">
      <c r="B84" s="577"/>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8"/>
      <c r="AL84" s="578"/>
      <c r="AM84" s="578"/>
      <c r="AN84" s="578"/>
      <c r="AO84" s="578"/>
      <c r="AP84" s="578"/>
      <c r="AQ84" s="578"/>
      <c r="AR84" s="578"/>
      <c r="AS84" s="578"/>
      <c r="AT84" s="578"/>
      <c r="AU84" s="578"/>
      <c r="AV84" s="578"/>
      <c r="AW84" s="578"/>
      <c r="AX84" s="578"/>
      <c r="AY84" s="578"/>
      <c r="AZ84" s="578"/>
      <c r="BA84" s="578"/>
      <c r="BB84" s="578"/>
      <c r="BC84" s="578"/>
      <c r="BD84" s="578"/>
      <c r="BE84" s="578"/>
      <c r="BF84" s="712"/>
      <c r="BG84" s="578"/>
      <c r="BH84" s="578"/>
      <c r="BI84" s="578"/>
      <c r="BJ84" s="578"/>
      <c r="BK84" s="578"/>
      <c r="BL84" s="578"/>
      <c r="BM84" s="578"/>
      <c r="BN84" s="578"/>
      <c r="BO84" s="578"/>
      <c r="BP84" s="578"/>
      <c r="BQ84" s="578"/>
      <c r="BR84" s="578"/>
      <c r="BS84" s="578"/>
      <c r="BT84" s="578"/>
      <c r="BU84" s="578"/>
      <c r="BV84" s="578"/>
    </row>
    <row r="85" spans="1:74" x14ac:dyDescent="0.2">
      <c r="B85" s="575"/>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8"/>
      <c r="AL85" s="578"/>
      <c r="AM85" s="578"/>
      <c r="AN85" s="578"/>
      <c r="AO85" s="578"/>
      <c r="AP85" s="578"/>
      <c r="AQ85" s="578"/>
      <c r="AR85" s="578"/>
      <c r="AS85" s="578"/>
      <c r="AT85" s="578"/>
      <c r="AU85" s="578"/>
      <c r="AV85" s="578"/>
      <c r="AW85" s="578"/>
      <c r="AX85" s="578"/>
      <c r="AY85" s="578"/>
      <c r="AZ85" s="578"/>
      <c r="BA85" s="578"/>
      <c r="BB85" s="578"/>
      <c r="BC85" s="578"/>
      <c r="BD85" s="578"/>
      <c r="BE85" s="578"/>
      <c r="BF85" s="712"/>
      <c r="BG85" s="578"/>
      <c r="BH85" s="578"/>
      <c r="BI85" s="578"/>
      <c r="BJ85" s="578"/>
      <c r="BK85" s="578"/>
      <c r="BL85" s="578"/>
      <c r="BM85" s="578"/>
      <c r="BN85" s="578"/>
      <c r="BO85" s="578"/>
      <c r="BP85" s="578"/>
      <c r="BQ85" s="578"/>
      <c r="BR85" s="578"/>
      <c r="BS85" s="578"/>
      <c r="BT85" s="578"/>
      <c r="BU85" s="578"/>
      <c r="BV85" s="578"/>
    </row>
    <row r="86" spans="1:74" x14ac:dyDescent="0.2">
      <c r="A86" s="576"/>
      <c r="B86" s="575"/>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78"/>
      <c r="AL86" s="578"/>
      <c r="AM86" s="578"/>
      <c r="AN86" s="578"/>
      <c r="AO86" s="578"/>
      <c r="AP86" s="578"/>
      <c r="AQ86" s="578"/>
      <c r="AR86" s="578"/>
      <c r="AS86" s="578"/>
      <c r="AT86" s="578"/>
      <c r="AU86" s="578"/>
      <c r="AV86" s="578"/>
      <c r="AW86" s="578"/>
      <c r="AX86" s="578"/>
      <c r="AY86" s="578"/>
      <c r="AZ86" s="578"/>
      <c r="BA86" s="578"/>
      <c r="BB86" s="578"/>
      <c r="BC86" s="578"/>
      <c r="BD86" s="578"/>
      <c r="BE86" s="578"/>
      <c r="BF86" s="712"/>
      <c r="BG86" s="578"/>
      <c r="BH86" s="578"/>
      <c r="BI86" s="578"/>
      <c r="BJ86" s="578"/>
      <c r="BK86" s="578"/>
      <c r="BL86" s="578"/>
      <c r="BM86" s="578"/>
      <c r="BN86" s="578"/>
      <c r="BO86" s="578"/>
      <c r="BP86" s="578"/>
      <c r="BQ86" s="578"/>
      <c r="BR86" s="578"/>
      <c r="BS86" s="578"/>
      <c r="BT86" s="578"/>
      <c r="BU86" s="578"/>
      <c r="BV86" s="578"/>
    </row>
    <row r="88" spans="1:74" x14ac:dyDescent="0.2">
      <c r="B88" s="577"/>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79"/>
      <c r="AL88" s="579"/>
      <c r="AM88" s="579"/>
      <c r="AN88" s="579"/>
      <c r="AO88" s="579"/>
      <c r="AP88" s="579"/>
      <c r="AQ88" s="579"/>
      <c r="AR88" s="579"/>
      <c r="AS88" s="579"/>
      <c r="AT88" s="579"/>
      <c r="AU88" s="579"/>
      <c r="AV88" s="579"/>
      <c r="AW88" s="579"/>
      <c r="AX88" s="579"/>
      <c r="AY88" s="579"/>
      <c r="AZ88" s="579"/>
      <c r="BA88" s="579"/>
      <c r="BB88" s="579"/>
      <c r="BC88" s="579"/>
      <c r="BD88" s="579"/>
      <c r="BE88" s="579"/>
      <c r="BF88" s="713"/>
      <c r="BG88" s="579"/>
      <c r="BH88" s="579"/>
      <c r="BI88" s="579"/>
      <c r="BJ88" s="579"/>
      <c r="BK88" s="579"/>
      <c r="BL88" s="579"/>
      <c r="BM88" s="579"/>
      <c r="BN88" s="579"/>
      <c r="BO88" s="579"/>
      <c r="BP88" s="579"/>
      <c r="BQ88" s="579"/>
      <c r="BR88" s="579"/>
      <c r="BS88" s="579"/>
      <c r="BT88" s="579"/>
      <c r="BU88" s="579"/>
      <c r="BV88" s="579"/>
    </row>
    <row r="89" spans="1:74" x14ac:dyDescent="0.2">
      <c r="B89" s="575"/>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79"/>
      <c r="AL89" s="579"/>
      <c r="AM89" s="579"/>
      <c r="AN89" s="579"/>
      <c r="AO89" s="579"/>
      <c r="AP89" s="579"/>
      <c r="AQ89" s="579"/>
      <c r="AR89" s="579"/>
      <c r="AS89" s="579"/>
      <c r="AT89" s="579"/>
      <c r="AU89" s="579"/>
      <c r="AV89" s="579"/>
      <c r="AW89" s="579"/>
      <c r="AX89" s="579"/>
      <c r="AY89" s="579"/>
      <c r="AZ89" s="579"/>
      <c r="BA89" s="579"/>
      <c r="BB89" s="579"/>
      <c r="BC89" s="579"/>
      <c r="BD89" s="579"/>
      <c r="BE89" s="579"/>
      <c r="BF89" s="713"/>
      <c r="BG89" s="579"/>
      <c r="BH89" s="579"/>
      <c r="BI89" s="579"/>
      <c r="BJ89" s="579"/>
      <c r="BK89" s="579"/>
      <c r="BL89" s="579"/>
      <c r="BM89" s="579"/>
      <c r="BN89" s="579"/>
      <c r="BO89" s="579"/>
      <c r="BP89" s="579"/>
      <c r="BQ89" s="579"/>
      <c r="BR89" s="579"/>
      <c r="BS89" s="579"/>
      <c r="BT89" s="579"/>
      <c r="BU89" s="579"/>
      <c r="BV89" s="579"/>
    </row>
    <row r="90" spans="1:74" x14ac:dyDescent="0.2">
      <c r="A90" s="576"/>
      <c r="B90" s="575"/>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78"/>
      <c r="AL90" s="578"/>
      <c r="AM90" s="578"/>
      <c r="AN90" s="578"/>
      <c r="AO90" s="578"/>
      <c r="AP90" s="578"/>
      <c r="AQ90" s="578"/>
      <c r="AR90" s="578"/>
      <c r="AS90" s="578"/>
      <c r="AT90" s="578"/>
      <c r="AU90" s="578"/>
      <c r="AV90" s="578"/>
      <c r="AW90" s="578"/>
      <c r="AX90" s="578"/>
      <c r="AY90" s="578"/>
      <c r="AZ90" s="578"/>
      <c r="BA90" s="578"/>
      <c r="BB90" s="578"/>
      <c r="BC90" s="578"/>
      <c r="BD90" s="578"/>
      <c r="BE90" s="578"/>
      <c r="BF90" s="712"/>
      <c r="BG90" s="578"/>
      <c r="BH90" s="578"/>
      <c r="BI90" s="578"/>
      <c r="BJ90" s="578"/>
      <c r="BK90" s="578"/>
      <c r="BL90" s="578"/>
      <c r="BM90" s="578"/>
      <c r="BN90" s="578"/>
      <c r="BO90" s="578"/>
      <c r="BP90" s="578"/>
      <c r="BQ90" s="578"/>
      <c r="BR90" s="578"/>
      <c r="BS90" s="578"/>
      <c r="BT90" s="578"/>
      <c r="BU90" s="578"/>
      <c r="BV90" s="578"/>
    </row>
    <row r="92" spans="1:74" x14ac:dyDescent="0.2">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0"/>
      <c r="AL92" s="580"/>
      <c r="AM92" s="580"/>
      <c r="AN92" s="580"/>
      <c r="AO92" s="580"/>
      <c r="AP92" s="580"/>
      <c r="AQ92" s="580"/>
      <c r="AR92" s="580"/>
      <c r="AS92" s="580"/>
      <c r="AT92" s="580"/>
      <c r="AU92" s="580"/>
      <c r="AV92" s="580"/>
      <c r="AW92" s="580"/>
      <c r="AX92" s="580"/>
      <c r="AY92" s="580"/>
      <c r="AZ92" s="580"/>
      <c r="BA92" s="580"/>
      <c r="BB92" s="580"/>
      <c r="BC92" s="580"/>
      <c r="BD92" s="580"/>
      <c r="BE92" s="580"/>
      <c r="BF92" s="714"/>
      <c r="BG92" s="580"/>
      <c r="BH92" s="580"/>
      <c r="BI92" s="580"/>
      <c r="BJ92" s="580"/>
      <c r="BK92" s="580"/>
      <c r="BL92" s="580"/>
      <c r="BM92" s="580"/>
      <c r="BN92" s="580"/>
      <c r="BO92" s="580"/>
      <c r="BP92" s="580"/>
      <c r="BQ92" s="580"/>
      <c r="BR92" s="580"/>
      <c r="BS92" s="580"/>
      <c r="BT92" s="580"/>
      <c r="BU92" s="580"/>
      <c r="BV92" s="580"/>
    </row>
    <row r="93" spans="1:74" x14ac:dyDescent="0.2">
      <c r="C93" s="581"/>
      <c r="D93" s="581"/>
      <c r="E93" s="581"/>
      <c r="F93" s="581"/>
      <c r="G93" s="581"/>
      <c r="H93" s="581"/>
      <c r="I93" s="581"/>
      <c r="J93" s="581"/>
      <c r="K93" s="581"/>
      <c r="L93" s="581"/>
      <c r="M93" s="581"/>
      <c r="N93" s="581"/>
      <c r="O93" s="581"/>
      <c r="P93" s="581"/>
      <c r="Q93" s="581"/>
      <c r="R93" s="581"/>
      <c r="S93" s="581"/>
      <c r="T93" s="581"/>
      <c r="U93" s="581"/>
      <c r="V93" s="581"/>
      <c r="W93" s="581"/>
      <c r="X93" s="581"/>
      <c r="Y93" s="581"/>
      <c r="Z93" s="581"/>
      <c r="AA93" s="581"/>
      <c r="AB93" s="581"/>
      <c r="AC93" s="581"/>
      <c r="AD93" s="581"/>
      <c r="AE93" s="581"/>
      <c r="AF93" s="581"/>
      <c r="AG93" s="581"/>
      <c r="AH93" s="581"/>
      <c r="AI93" s="581"/>
      <c r="AJ93" s="581"/>
      <c r="AK93" s="581"/>
      <c r="AL93" s="581"/>
      <c r="AM93" s="581"/>
      <c r="AN93" s="581"/>
      <c r="AO93" s="581"/>
      <c r="AP93" s="581"/>
      <c r="AQ93" s="581"/>
      <c r="AR93" s="581"/>
      <c r="AS93" s="581"/>
      <c r="AT93" s="581"/>
      <c r="AU93" s="581"/>
      <c r="AV93" s="581"/>
      <c r="AW93" s="581"/>
      <c r="AX93" s="581"/>
      <c r="AY93" s="581"/>
      <c r="AZ93" s="581"/>
      <c r="BA93" s="581"/>
      <c r="BB93" s="581"/>
      <c r="BC93" s="581"/>
      <c r="BD93" s="581"/>
      <c r="BE93" s="581"/>
      <c r="BF93" s="715"/>
      <c r="BG93" s="581"/>
      <c r="BH93" s="581"/>
      <c r="BI93" s="581"/>
      <c r="BJ93" s="581"/>
      <c r="BK93" s="581"/>
      <c r="BL93" s="581"/>
      <c r="BM93" s="581"/>
      <c r="BN93" s="581"/>
      <c r="BO93" s="581"/>
      <c r="BP93" s="581"/>
      <c r="BQ93" s="581"/>
      <c r="BR93" s="581"/>
      <c r="BS93" s="581"/>
      <c r="BT93" s="581"/>
      <c r="BU93" s="581"/>
      <c r="BV93" s="581"/>
    </row>
    <row r="94" spans="1:74" x14ac:dyDescent="0.2">
      <c r="B94" s="575"/>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W5" activePane="bottomRight" state="frozen"/>
      <selection pane="topRight" activeCell="C1" sqref="C1"/>
      <selection pane="bottomLeft" activeCell="A5" sqref="A5"/>
      <selection pane="bottomRight" activeCell="AV37" sqref="AV37"/>
    </sheetView>
  </sheetViews>
  <sheetFormatPr defaultColWidth="11" defaultRowHeight="11.25" x14ac:dyDescent="0.2"/>
  <cols>
    <col min="1" max="1" width="13.5703125" style="549" customWidth="1"/>
    <col min="2" max="2" width="24.42578125" style="549" customWidth="1"/>
    <col min="3" max="57" width="6.5703125" style="549" customWidth="1"/>
    <col min="58" max="58" width="6.5703125" style="716" customWidth="1"/>
    <col min="59" max="74" width="6.5703125" style="549" customWidth="1"/>
    <col min="75" max="249" width="11" style="549"/>
    <col min="250" max="250" width="1.5703125" style="549" customWidth="1"/>
    <col min="251" max="16384" width="11" style="549"/>
  </cols>
  <sheetData>
    <row r="1" spans="1:74" ht="12.75" customHeight="1" x14ac:dyDescent="0.2">
      <c r="A1" s="770" t="s">
        <v>1021</v>
      </c>
      <c r="B1" s="547" t="s">
        <v>498</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2">
      <c r="A2" s="771"/>
      <c r="B2" s="542" t="str">
        <f>"U.S. Energy Information Administration  |  Short-Term Energy Outlook  - "&amp;Dates!D1</f>
        <v>U.S. Energy Information Administration  |  Short-Term Energy Outlook  - July 2016</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82"/>
      <c r="B3" s="552"/>
      <c r="C3" s="779">
        <f>Dates!D3</f>
        <v>2012</v>
      </c>
      <c r="D3" s="780"/>
      <c r="E3" s="780"/>
      <c r="F3" s="780"/>
      <c r="G3" s="780"/>
      <c r="H3" s="780"/>
      <c r="I3" s="780"/>
      <c r="J3" s="780"/>
      <c r="K3" s="780"/>
      <c r="L3" s="780"/>
      <c r="M3" s="780"/>
      <c r="N3" s="823"/>
      <c r="O3" s="779">
        <f>C3+1</f>
        <v>2013</v>
      </c>
      <c r="P3" s="780"/>
      <c r="Q3" s="780"/>
      <c r="R3" s="780"/>
      <c r="S3" s="780"/>
      <c r="T3" s="780"/>
      <c r="U3" s="780"/>
      <c r="V3" s="780"/>
      <c r="W3" s="780"/>
      <c r="X3" s="780"/>
      <c r="Y3" s="780"/>
      <c r="Z3" s="823"/>
      <c r="AA3" s="779">
        <f>O3+1</f>
        <v>2014</v>
      </c>
      <c r="AB3" s="780"/>
      <c r="AC3" s="780"/>
      <c r="AD3" s="780"/>
      <c r="AE3" s="780"/>
      <c r="AF3" s="780"/>
      <c r="AG3" s="780"/>
      <c r="AH3" s="780"/>
      <c r="AI3" s="780"/>
      <c r="AJ3" s="780"/>
      <c r="AK3" s="780"/>
      <c r="AL3" s="823"/>
      <c r="AM3" s="779">
        <f>AA3+1</f>
        <v>2015</v>
      </c>
      <c r="AN3" s="780"/>
      <c r="AO3" s="780"/>
      <c r="AP3" s="780"/>
      <c r="AQ3" s="780"/>
      <c r="AR3" s="780"/>
      <c r="AS3" s="780"/>
      <c r="AT3" s="780"/>
      <c r="AU3" s="780"/>
      <c r="AV3" s="780"/>
      <c r="AW3" s="780"/>
      <c r="AX3" s="823"/>
      <c r="AY3" s="779">
        <f>AM3+1</f>
        <v>2016</v>
      </c>
      <c r="AZ3" s="780"/>
      <c r="BA3" s="780"/>
      <c r="BB3" s="780"/>
      <c r="BC3" s="780"/>
      <c r="BD3" s="780"/>
      <c r="BE3" s="780"/>
      <c r="BF3" s="780"/>
      <c r="BG3" s="780"/>
      <c r="BH3" s="780"/>
      <c r="BI3" s="780"/>
      <c r="BJ3" s="823"/>
      <c r="BK3" s="779">
        <f>AY3+1</f>
        <v>2017</v>
      </c>
      <c r="BL3" s="780"/>
      <c r="BM3" s="780"/>
      <c r="BN3" s="780"/>
      <c r="BO3" s="780"/>
      <c r="BP3" s="780"/>
      <c r="BQ3" s="780"/>
      <c r="BR3" s="780"/>
      <c r="BS3" s="780"/>
      <c r="BT3" s="780"/>
      <c r="BU3" s="780"/>
      <c r="BV3" s="823"/>
    </row>
    <row r="4" spans="1:74" ht="12.75" customHeight="1" x14ac:dyDescent="0.2">
      <c r="A4" s="582"/>
      <c r="B4" s="553"/>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582"/>
      <c r="B5" s="129" t="s">
        <v>460</v>
      </c>
      <c r="C5" s="554"/>
      <c r="D5" s="554"/>
      <c r="E5" s="554"/>
      <c r="F5" s="554"/>
      <c r="G5" s="554"/>
      <c r="H5" s="554"/>
      <c r="I5" s="554"/>
      <c r="J5" s="554"/>
      <c r="K5" s="554"/>
      <c r="L5" s="554"/>
      <c r="M5" s="554"/>
      <c r="N5" s="554"/>
      <c r="O5" s="554"/>
      <c r="P5" s="554"/>
      <c r="Q5" s="554"/>
      <c r="R5" s="554"/>
      <c r="S5" s="554"/>
      <c r="T5" s="554"/>
      <c r="U5" s="554"/>
      <c r="V5" s="554"/>
      <c r="W5" s="554"/>
      <c r="X5" s="554"/>
      <c r="Y5" s="554"/>
      <c r="Z5" s="554"/>
      <c r="AA5" s="554"/>
      <c r="AB5" s="554"/>
      <c r="AC5" s="554"/>
      <c r="AD5" s="554"/>
      <c r="AE5" s="554"/>
      <c r="AF5" s="554"/>
      <c r="AG5" s="554"/>
      <c r="AH5" s="554"/>
      <c r="AI5" s="554"/>
      <c r="AJ5" s="554"/>
      <c r="AK5" s="554"/>
      <c r="AL5" s="554"/>
      <c r="AM5" s="554"/>
      <c r="AN5" s="554"/>
      <c r="AO5" s="554"/>
      <c r="AP5" s="554"/>
      <c r="AQ5" s="554"/>
      <c r="AR5" s="554"/>
      <c r="AS5" s="554"/>
      <c r="AT5" s="554"/>
      <c r="AU5" s="554"/>
      <c r="AV5" s="554"/>
      <c r="AW5" s="554"/>
      <c r="AX5" s="554"/>
      <c r="AY5" s="554"/>
      <c r="AZ5" s="554"/>
      <c r="BA5" s="554"/>
      <c r="BB5" s="554"/>
      <c r="BC5" s="554"/>
      <c r="BD5" s="554"/>
      <c r="BE5" s="554"/>
      <c r="BF5" s="717"/>
      <c r="BG5" s="554"/>
      <c r="BH5" s="554"/>
      <c r="BI5" s="554"/>
      <c r="BJ5" s="554"/>
      <c r="BK5" s="554"/>
      <c r="BL5" s="554"/>
      <c r="BM5" s="554"/>
      <c r="BN5" s="554"/>
      <c r="BO5" s="554"/>
      <c r="BP5" s="554"/>
      <c r="BQ5" s="554"/>
      <c r="BR5" s="554"/>
      <c r="BS5" s="554"/>
      <c r="BT5" s="554"/>
      <c r="BU5" s="554"/>
      <c r="BV5" s="554"/>
    </row>
    <row r="6" spans="1:74" ht="11.1" customHeight="1" x14ac:dyDescent="0.2">
      <c r="A6" s="582"/>
      <c r="B6" s="129" t="s">
        <v>461</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3"/>
      <c r="AL6" s="583"/>
      <c r="AM6" s="583"/>
      <c r="AN6" s="583"/>
      <c r="AO6" s="583"/>
      <c r="AP6" s="583"/>
      <c r="AQ6" s="583"/>
      <c r="AR6" s="583"/>
      <c r="AS6" s="583"/>
      <c r="AT6" s="583"/>
      <c r="AU6" s="583"/>
      <c r="AV6" s="583"/>
      <c r="AW6" s="583"/>
      <c r="AX6" s="583"/>
      <c r="AY6" s="583"/>
      <c r="AZ6" s="583"/>
      <c r="BA6" s="583"/>
      <c r="BB6" s="583"/>
      <c r="BC6" s="583"/>
      <c r="BD6" s="583"/>
      <c r="BE6" s="583"/>
      <c r="BF6" s="718"/>
      <c r="BG6" s="583"/>
      <c r="BH6" s="583"/>
      <c r="BI6" s="583"/>
      <c r="BJ6" s="583"/>
      <c r="BK6" s="583"/>
      <c r="BL6" s="583"/>
      <c r="BM6" s="583"/>
      <c r="BN6" s="583"/>
      <c r="BO6" s="583"/>
      <c r="BP6" s="583"/>
      <c r="BQ6" s="583"/>
      <c r="BR6" s="583"/>
      <c r="BS6" s="583"/>
      <c r="BT6" s="583"/>
      <c r="BU6" s="583"/>
      <c r="BV6" s="583"/>
    </row>
    <row r="7" spans="1:74" ht="11.1" customHeight="1" x14ac:dyDescent="0.2">
      <c r="A7" s="557" t="s">
        <v>462</v>
      </c>
      <c r="B7" s="558" t="s">
        <v>463</v>
      </c>
      <c r="C7" s="275">
        <v>2282.0594194</v>
      </c>
      <c r="D7" s="275">
        <v>2171.5134137999999</v>
      </c>
      <c r="E7" s="275">
        <v>1853.8123871</v>
      </c>
      <c r="F7" s="275">
        <v>1726.8711000000001</v>
      </c>
      <c r="G7" s="275">
        <v>2025.8404194</v>
      </c>
      <c r="H7" s="275">
        <v>2388.5237333</v>
      </c>
      <c r="I7" s="275">
        <v>2790.8493548000001</v>
      </c>
      <c r="J7" s="275">
        <v>2666.9522903000002</v>
      </c>
      <c r="K7" s="275">
        <v>2315.9406333000002</v>
      </c>
      <c r="L7" s="275">
        <v>2144.6964194000002</v>
      </c>
      <c r="M7" s="275">
        <v>2330.4177666999999</v>
      </c>
      <c r="N7" s="275">
        <v>2361.8235805999998</v>
      </c>
      <c r="O7" s="275">
        <v>2420.9345474000002</v>
      </c>
      <c r="P7" s="275">
        <v>2397.4732810999999</v>
      </c>
      <c r="Q7" s="275">
        <v>2273.1826181000001</v>
      </c>
      <c r="R7" s="275">
        <v>2026.8907939999999</v>
      </c>
      <c r="S7" s="275">
        <v>2086.7179031999999</v>
      </c>
      <c r="T7" s="275">
        <v>2501.7890467000002</v>
      </c>
      <c r="U7" s="275">
        <v>2684.2899161</v>
      </c>
      <c r="V7" s="275">
        <v>2644.1831741999999</v>
      </c>
      <c r="W7" s="275">
        <v>2424.1055003000001</v>
      </c>
      <c r="X7" s="275">
        <v>2140.2663071000002</v>
      </c>
      <c r="Y7" s="275">
        <v>2198.6433873000001</v>
      </c>
      <c r="Z7" s="275">
        <v>2494.1697445</v>
      </c>
      <c r="AA7" s="275">
        <v>2698.2881326000002</v>
      </c>
      <c r="AB7" s="275">
        <v>2720.0104471</v>
      </c>
      <c r="AC7" s="275">
        <v>2326.5835197000001</v>
      </c>
      <c r="AD7" s="275">
        <v>1935.4861203</v>
      </c>
      <c r="AE7" s="275">
        <v>2065.5763735</v>
      </c>
      <c r="AF7" s="275">
        <v>2477.6041660000001</v>
      </c>
      <c r="AG7" s="275">
        <v>2628.8754852000002</v>
      </c>
      <c r="AH7" s="275">
        <v>2615.2964164999999</v>
      </c>
      <c r="AI7" s="275">
        <v>2304.2450263000001</v>
      </c>
      <c r="AJ7" s="275">
        <v>1971.8994226</v>
      </c>
      <c r="AK7" s="275">
        <v>2155.0435643000001</v>
      </c>
      <c r="AL7" s="275">
        <v>2187.0746076999999</v>
      </c>
      <c r="AM7" s="275">
        <v>2300.0751673999998</v>
      </c>
      <c r="AN7" s="275">
        <v>2394.8582664</v>
      </c>
      <c r="AO7" s="275">
        <v>1880.8922402999999</v>
      </c>
      <c r="AP7" s="275">
        <v>1618.2937019999999</v>
      </c>
      <c r="AQ7" s="275">
        <v>1845.7052652</v>
      </c>
      <c r="AR7" s="275">
        <v>2305.5356542999998</v>
      </c>
      <c r="AS7" s="275">
        <v>2478.4907496999999</v>
      </c>
      <c r="AT7" s="275">
        <v>2389.2419816000001</v>
      </c>
      <c r="AU7" s="275">
        <v>2166.9378066999998</v>
      </c>
      <c r="AV7" s="275">
        <v>1741.4423577</v>
      </c>
      <c r="AW7" s="275">
        <v>1639.1000939999999</v>
      </c>
      <c r="AX7" s="275">
        <v>1619.0533826000001</v>
      </c>
      <c r="AY7" s="275">
        <v>2004.8810003000001</v>
      </c>
      <c r="AZ7" s="275">
        <v>1746.5105123999999</v>
      </c>
      <c r="BA7" s="275">
        <v>1287.8446663</v>
      </c>
      <c r="BB7" s="275">
        <v>1302.1311401999999</v>
      </c>
      <c r="BC7" s="275">
        <v>1407.8240000000001</v>
      </c>
      <c r="BD7" s="275">
        <v>2085.759</v>
      </c>
      <c r="BE7" s="338">
        <v>2349.9389999999999</v>
      </c>
      <c r="BF7" s="338">
        <v>2365.08</v>
      </c>
      <c r="BG7" s="338">
        <v>2044.38</v>
      </c>
      <c r="BH7" s="338">
        <v>1767.729</v>
      </c>
      <c r="BI7" s="338">
        <v>1735.895</v>
      </c>
      <c r="BJ7" s="338">
        <v>2014.7950000000001</v>
      </c>
      <c r="BK7" s="338">
        <v>2113.2489999999998</v>
      </c>
      <c r="BL7" s="338">
        <v>2009.7</v>
      </c>
      <c r="BM7" s="338">
        <v>1696.558</v>
      </c>
      <c r="BN7" s="338">
        <v>1558.223</v>
      </c>
      <c r="BO7" s="338">
        <v>1582.9839999999999</v>
      </c>
      <c r="BP7" s="338">
        <v>1954.8019999999999</v>
      </c>
      <c r="BQ7" s="338">
        <v>2243.2579999999998</v>
      </c>
      <c r="BR7" s="338">
        <v>2262.498</v>
      </c>
      <c r="BS7" s="338">
        <v>1999.24</v>
      </c>
      <c r="BT7" s="338">
        <v>1759.105</v>
      </c>
      <c r="BU7" s="338">
        <v>1738.4269999999999</v>
      </c>
      <c r="BV7" s="338">
        <v>2032.8119999999999</v>
      </c>
    </row>
    <row r="8" spans="1:74" ht="11.1" customHeight="1" x14ac:dyDescent="0.2">
      <c r="A8" s="557" t="s">
        <v>464</v>
      </c>
      <c r="B8" s="558" t="s">
        <v>465</v>
      </c>
      <c r="C8" s="275">
        <v>21842.478805999999</v>
      </c>
      <c r="D8" s="275">
        <v>23181.990378999999</v>
      </c>
      <c r="E8" s="275">
        <v>22694.602838999999</v>
      </c>
      <c r="F8" s="275">
        <v>24718.657999999999</v>
      </c>
      <c r="G8" s="275">
        <v>27205.918452000002</v>
      </c>
      <c r="H8" s="275">
        <v>30415.639332999999</v>
      </c>
      <c r="I8" s="275">
        <v>36076.424257999999</v>
      </c>
      <c r="J8" s="275">
        <v>33506.166773999998</v>
      </c>
      <c r="K8" s="275">
        <v>27836.966767000002</v>
      </c>
      <c r="L8" s="275">
        <v>22591.862516000001</v>
      </c>
      <c r="M8" s="275">
        <v>20389.334133</v>
      </c>
      <c r="N8" s="275">
        <v>20328.162097</v>
      </c>
      <c r="O8" s="275">
        <v>21504.852386999999</v>
      </c>
      <c r="P8" s="275">
        <v>21396.430070999999</v>
      </c>
      <c r="Q8" s="275">
        <v>20559.653483999999</v>
      </c>
      <c r="R8" s="275">
        <v>19855.579699999998</v>
      </c>
      <c r="S8" s="275">
        <v>20848.265065</v>
      </c>
      <c r="T8" s="275">
        <v>25728.931333</v>
      </c>
      <c r="U8" s="275">
        <v>30617.451677000001</v>
      </c>
      <c r="V8" s="275">
        <v>30232.173547999999</v>
      </c>
      <c r="W8" s="275">
        <v>26153.951967000001</v>
      </c>
      <c r="X8" s="275">
        <v>21605.300451999999</v>
      </c>
      <c r="Y8" s="275">
        <v>21129.486766999999</v>
      </c>
      <c r="Z8" s="275">
        <v>22734.266774</v>
      </c>
      <c r="AA8" s="275">
        <v>22408.42</v>
      </c>
      <c r="AB8" s="275">
        <v>20707.831750000001</v>
      </c>
      <c r="AC8" s="275">
        <v>19067.760967999999</v>
      </c>
      <c r="AD8" s="275">
        <v>19311.211733</v>
      </c>
      <c r="AE8" s="275">
        <v>21941.698484</v>
      </c>
      <c r="AF8" s="275">
        <v>25137.525900000001</v>
      </c>
      <c r="AG8" s="275">
        <v>28413.048709999999</v>
      </c>
      <c r="AH8" s="275">
        <v>30166.778483999999</v>
      </c>
      <c r="AI8" s="275">
        <v>26865.334067</v>
      </c>
      <c r="AJ8" s="275">
        <v>23743.19671</v>
      </c>
      <c r="AK8" s="275">
        <v>21109.309099999999</v>
      </c>
      <c r="AL8" s="275">
        <v>21738.639644999999</v>
      </c>
      <c r="AM8" s="275">
        <v>24127.010805999998</v>
      </c>
      <c r="AN8" s="275">
        <v>24200.762320999998</v>
      </c>
      <c r="AO8" s="275">
        <v>23742.112548000001</v>
      </c>
      <c r="AP8" s="275">
        <v>23148.772233</v>
      </c>
      <c r="AQ8" s="275">
        <v>24803.399710000002</v>
      </c>
      <c r="AR8" s="275">
        <v>30890.781467000001</v>
      </c>
      <c r="AS8" s="275">
        <v>35104.979581</v>
      </c>
      <c r="AT8" s="275">
        <v>34494.897967999997</v>
      </c>
      <c r="AU8" s="275">
        <v>31127.273066999998</v>
      </c>
      <c r="AV8" s="275">
        <v>26686.842258000001</v>
      </c>
      <c r="AW8" s="275">
        <v>25673.683832999999</v>
      </c>
      <c r="AX8" s="275">
        <v>26057.191580999999</v>
      </c>
      <c r="AY8" s="275">
        <v>26077.986484000001</v>
      </c>
      <c r="AZ8" s="275">
        <v>24903.103069000001</v>
      </c>
      <c r="BA8" s="275">
        <v>24906.662839000001</v>
      </c>
      <c r="BB8" s="275">
        <v>25244.322333</v>
      </c>
      <c r="BC8" s="275">
        <v>27285.49</v>
      </c>
      <c r="BD8" s="275">
        <v>33689.82</v>
      </c>
      <c r="BE8" s="338">
        <v>37428.57</v>
      </c>
      <c r="BF8" s="338">
        <v>36865.019999999997</v>
      </c>
      <c r="BG8" s="338">
        <v>31212.48</v>
      </c>
      <c r="BH8" s="338">
        <v>26063.17</v>
      </c>
      <c r="BI8" s="338">
        <v>25373.35</v>
      </c>
      <c r="BJ8" s="338">
        <v>26681.79</v>
      </c>
      <c r="BK8" s="338">
        <v>25546.560000000001</v>
      </c>
      <c r="BL8" s="338">
        <v>25572.92</v>
      </c>
      <c r="BM8" s="338">
        <v>24576.18</v>
      </c>
      <c r="BN8" s="338">
        <v>24251.26</v>
      </c>
      <c r="BO8" s="338">
        <v>27041.94</v>
      </c>
      <c r="BP8" s="338">
        <v>31960.959999999999</v>
      </c>
      <c r="BQ8" s="338">
        <v>36999.78</v>
      </c>
      <c r="BR8" s="338">
        <v>36556.86</v>
      </c>
      <c r="BS8" s="338">
        <v>30696.66</v>
      </c>
      <c r="BT8" s="338">
        <v>25919.19</v>
      </c>
      <c r="BU8" s="338">
        <v>24950.43</v>
      </c>
      <c r="BV8" s="338">
        <v>26373.67</v>
      </c>
    </row>
    <row r="9" spans="1:74" ht="11.1" customHeight="1" x14ac:dyDescent="0.2">
      <c r="A9" s="559" t="s">
        <v>466</v>
      </c>
      <c r="B9" s="560" t="s">
        <v>467</v>
      </c>
      <c r="C9" s="275">
        <v>139.20053709999999</v>
      </c>
      <c r="D9" s="275">
        <v>115.78360345</v>
      </c>
      <c r="E9" s="275">
        <v>89.087022580999999</v>
      </c>
      <c r="F9" s="275">
        <v>89.134718667000001</v>
      </c>
      <c r="G9" s="275">
        <v>101.30370194</v>
      </c>
      <c r="H9" s="275">
        <v>123.98935167</v>
      </c>
      <c r="I9" s="275">
        <v>136.13541258000001</v>
      </c>
      <c r="J9" s="275">
        <v>119.47498645</v>
      </c>
      <c r="K9" s="275">
        <v>105.383386</v>
      </c>
      <c r="L9" s="275">
        <v>100.76727903</v>
      </c>
      <c r="M9" s="275">
        <v>107.17178333</v>
      </c>
      <c r="N9" s="275">
        <v>115.64803419</v>
      </c>
      <c r="O9" s="275">
        <v>157.70154805999999</v>
      </c>
      <c r="P9" s="275">
        <v>123.55284964000001</v>
      </c>
      <c r="Q9" s="275">
        <v>111.59124484</v>
      </c>
      <c r="R9" s="275">
        <v>113.22815633</v>
      </c>
      <c r="S9" s="275">
        <v>133.42868870999999</v>
      </c>
      <c r="T9" s="275">
        <v>136.01976467</v>
      </c>
      <c r="U9" s="275">
        <v>158.54096032000001</v>
      </c>
      <c r="V9" s="275">
        <v>136.54349128999999</v>
      </c>
      <c r="W9" s="275">
        <v>126.77231767000001</v>
      </c>
      <c r="X9" s="275">
        <v>116.25129645</v>
      </c>
      <c r="Y9" s="275">
        <v>106.55799267</v>
      </c>
      <c r="Z9" s="275">
        <v>139.38541000000001</v>
      </c>
      <c r="AA9" s="275">
        <v>399.00363580999999</v>
      </c>
      <c r="AB9" s="275">
        <v>175.84082857000001</v>
      </c>
      <c r="AC9" s="275">
        <v>179.95362065</v>
      </c>
      <c r="AD9" s="275">
        <v>102.32739167</v>
      </c>
      <c r="AE9" s="275">
        <v>116.58443032</v>
      </c>
      <c r="AF9" s="275">
        <v>119.69013700000001</v>
      </c>
      <c r="AG9" s="275">
        <v>116.79757935000001</v>
      </c>
      <c r="AH9" s="275">
        <v>118.10366</v>
      </c>
      <c r="AI9" s="275">
        <v>116.79433933</v>
      </c>
      <c r="AJ9" s="275">
        <v>87.144473226000002</v>
      </c>
      <c r="AK9" s="275">
        <v>104.046378</v>
      </c>
      <c r="AL9" s="275">
        <v>123.86983773999999</v>
      </c>
      <c r="AM9" s="275">
        <v>172.71553452000001</v>
      </c>
      <c r="AN9" s="275">
        <v>386.50413964000001</v>
      </c>
      <c r="AO9" s="275">
        <v>103.78608935</v>
      </c>
      <c r="AP9" s="275">
        <v>101.764577</v>
      </c>
      <c r="AQ9" s="275">
        <v>111.36825903</v>
      </c>
      <c r="AR9" s="275">
        <v>109.987523</v>
      </c>
      <c r="AS9" s="275">
        <v>133.71101580999999</v>
      </c>
      <c r="AT9" s="275">
        <v>124.08943386999999</v>
      </c>
      <c r="AU9" s="275">
        <v>120.84326</v>
      </c>
      <c r="AV9" s="275">
        <v>100.49452226</v>
      </c>
      <c r="AW9" s="275">
        <v>100.90451899999999</v>
      </c>
      <c r="AX9" s="275">
        <v>97.632151613000005</v>
      </c>
      <c r="AY9" s="275">
        <v>132.63641548000001</v>
      </c>
      <c r="AZ9" s="275">
        <v>130.42345033999999</v>
      </c>
      <c r="BA9" s="275">
        <v>104.33311496</v>
      </c>
      <c r="BB9" s="275">
        <v>110.51661688</v>
      </c>
      <c r="BC9" s="275">
        <v>117.602</v>
      </c>
      <c r="BD9" s="275">
        <v>138.1046</v>
      </c>
      <c r="BE9" s="338">
        <v>144.1746</v>
      </c>
      <c r="BF9" s="338">
        <v>137.99809999999999</v>
      </c>
      <c r="BG9" s="338">
        <v>122.65560000000001</v>
      </c>
      <c r="BH9" s="338">
        <v>111.7362</v>
      </c>
      <c r="BI9" s="338">
        <v>107.0526</v>
      </c>
      <c r="BJ9" s="338">
        <v>132.51320000000001</v>
      </c>
      <c r="BK9" s="338">
        <v>163.0411</v>
      </c>
      <c r="BL9" s="338">
        <v>136.8167</v>
      </c>
      <c r="BM9" s="338">
        <v>125.8471</v>
      </c>
      <c r="BN9" s="338">
        <v>114.1918</v>
      </c>
      <c r="BO9" s="338">
        <v>121.988</v>
      </c>
      <c r="BP9" s="338">
        <v>129.94030000000001</v>
      </c>
      <c r="BQ9" s="338">
        <v>143.36850000000001</v>
      </c>
      <c r="BR9" s="338">
        <v>138.9701</v>
      </c>
      <c r="BS9" s="338">
        <v>124.675</v>
      </c>
      <c r="BT9" s="338">
        <v>115.3175</v>
      </c>
      <c r="BU9" s="338">
        <v>108.9948</v>
      </c>
      <c r="BV9" s="338">
        <v>134.7413</v>
      </c>
    </row>
    <row r="10" spans="1:74" ht="11.1" customHeight="1" x14ac:dyDescent="0.2">
      <c r="A10" s="557" t="s">
        <v>468</v>
      </c>
      <c r="B10" s="558" t="s">
        <v>552</v>
      </c>
      <c r="C10" s="275">
        <v>32.860096773999999</v>
      </c>
      <c r="D10" s="275">
        <v>26.716310345</v>
      </c>
      <c r="E10" s="275">
        <v>28.661354839000001</v>
      </c>
      <c r="F10" s="275">
        <v>27.049600000000002</v>
      </c>
      <c r="G10" s="275">
        <v>27.409548387000001</v>
      </c>
      <c r="H10" s="275">
        <v>43.510533332999998</v>
      </c>
      <c r="I10" s="275">
        <v>51.138483870999998</v>
      </c>
      <c r="J10" s="275">
        <v>36.588483871000001</v>
      </c>
      <c r="K10" s="275">
        <v>27.979466667000001</v>
      </c>
      <c r="L10" s="275">
        <v>29.435064516000001</v>
      </c>
      <c r="M10" s="275">
        <v>26.788866667000001</v>
      </c>
      <c r="N10" s="275">
        <v>26.829290322999999</v>
      </c>
      <c r="O10" s="275">
        <v>49.951258064999998</v>
      </c>
      <c r="P10" s="275">
        <v>35.865749999999998</v>
      </c>
      <c r="Q10" s="275">
        <v>27.084645161000001</v>
      </c>
      <c r="R10" s="275">
        <v>28.141066667</v>
      </c>
      <c r="S10" s="275">
        <v>26.727580645</v>
      </c>
      <c r="T10" s="275">
        <v>29.636533332999999</v>
      </c>
      <c r="U10" s="275">
        <v>42.469903226</v>
      </c>
      <c r="V10" s="275">
        <v>31.231064516</v>
      </c>
      <c r="W10" s="275">
        <v>27.123433333000001</v>
      </c>
      <c r="X10" s="275">
        <v>26.219387096999998</v>
      </c>
      <c r="Y10" s="275">
        <v>25.037433332999999</v>
      </c>
      <c r="Z10" s="275">
        <v>37.090258065</v>
      </c>
      <c r="AA10" s="275">
        <v>137.98909677</v>
      </c>
      <c r="AB10" s="275">
        <v>54.917749999999998</v>
      </c>
      <c r="AC10" s="275">
        <v>55.829774194000002</v>
      </c>
      <c r="AD10" s="275">
        <v>26.690266667</v>
      </c>
      <c r="AE10" s="275">
        <v>22.507161289999999</v>
      </c>
      <c r="AF10" s="275">
        <v>25.413833332999999</v>
      </c>
      <c r="AG10" s="275">
        <v>29.702645161</v>
      </c>
      <c r="AH10" s="275">
        <v>30.764677419000002</v>
      </c>
      <c r="AI10" s="275">
        <v>26.847799999999999</v>
      </c>
      <c r="AJ10" s="275">
        <v>24.277096774</v>
      </c>
      <c r="AK10" s="275">
        <v>24.464466667</v>
      </c>
      <c r="AL10" s="275">
        <v>23.554838709999999</v>
      </c>
      <c r="AM10" s="275">
        <v>57.548193548</v>
      </c>
      <c r="AN10" s="275">
        <v>150.44089285999999</v>
      </c>
      <c r="AO10" s="275">
        <v>26.301451613000001</v>
      </c>
      <c r="AP10" s="275">
        <v>26.563400000000001</v>
      </c>
      <c r="AQ10" s="275">
        <v>24.052903226000002</v>
      </c>
      <c r="AR10" s="275">
        <v>28.342533332999999</v>
      </c>
      <c r="AS10" s="275">
        <v>36.394225806000001</v>
      </c>
      <c r="AT10" s="275">
        <v>32.382193547999996</v>
      </c>
      <c r="AU10" s="275">
        <v>29.222233332999998</v>
      </c>
      <c r="AV10" s="275">
        <v>25.205903226</v>
      </c>
      <c r="AW10" s="275">
        <v>28.833466667</v>
      </c>
      <c r="AX10" s="275">
        <v>23.485193548000002</v>
      </c>
      <c r="AY10" s="275">
        <v>33.005935483999998</v>
      </c>
      <c r="AZ10" s="275">
        <v>38.258862069000003</v>
      </c>
      <c r="BA10" s="275">
        <v>19.578870968</v>
      </c>
      <c r="BB10" s="275">
        <v>20.720566667</v>
      </c>
      <c r="BC10" s="275">
        <v>26.414169999999999</v>
      </c>
      <c r="BD10" s="275">
        <v>30.031500000000001</v>
      </c>
      <c r="BE10" s="338">
        <v>34.196649999999998</v>
      </c>
      <c r="BF10" s="338">
        <v>34.87632</v>
      </c>
      <c r="BG10" s="338">
        <v>29.073599999999999</v>
      </c>
      <c r="BH10" s="338">
        <v>28.845980000000001</v>
      </c>
      <c r="BI10" s="338">
        <v>27.63768</v>
      </c>
      <c r="BJ10" s="338">
        <v>30.71669</v>
      </c>
      <c r="BK10" s="338">
        <v>37.937710000000003</v>
      </c>
      <c r="BL10" s="338">
        <v>32.639380000000003</v>
      </c>
      <c r="BM10" s="338">
        <v>32.680210000000002</v>
      </c>
      <c r="BN10" s="338">
        <v>28.963139999999999</v>
      </c>
      <c r="BO10" s="338">
        <v>30.389510000000001</v>
      </c>
      <c r="BP10" s="338">
        <v>31.435040000000001</v>
      </c>
      <c r="BQ10" s="338">
        <v>35.485570000000003</v>
      </c>
      <c r="BR10" s="338">
        <v>35.730559999999997</v>
      </c>
      <c r="BS10" s="338">
        <v>29.757729999999999</v>
      </c>
      <c r="BT10" s="338">
        <v>29.895790000000002</v>
      </c>
      <c r="BU10" s="338">
        <v>27.87124</v>
      </c>
      <c r="BV10" s="338">
        <v>31.033629999999999</v>
      </c>
    </row>
    <row r="11" spans="1:74" ht="11.1" customHeight="1" x14ac:dyDescent="0.2">
      <c r="A11" s="557" t="s">
        <v>469</v>
      </c>
      <c r="B11" s="558" t="s">
        <v>551</v>
      </c>
      <c r="C11" s="275">
        <v>27.627645161</v>
      </c>
      <c r="D11" s="275">
        <v>22.962620690000001</v>
      </c>
      <c r="E11" s="275">
        <v>20.222387096999999</v>
      </c>
      <c r="F11" s="275">
        <v>23.373533333000001</v>
      </c>
      <c r="G11" s="275">
        <v>28.563354838999999</v>
      </c>
      <c r="H11" s="275">
        <v>29.225766666999998</v>
      </c>
      <c r="I11" s="275">
        <v>30.787709676999999</v>
      </c>
      <c r="J11" s="275">
        <v>24.255645161</v>
      </c>
      <c r="K11" s="275">
        <v>21.872499999999999</v>
      </c>
      <c r="L11" s="275">
        <v>22.678580645</v>
      </c>
      <c r="M11" s="275">
        <v>24.980666667000001</v>
      </c>
      <c r="N11" s="275">
        <v>27.639419355000001</v>
      </c>
      <c r="O11" s="275">
        <v>35.937838710000001</v>
      </c>
      <c r="P11" s="275">
        <v>26.2135</v>
      </c>
      <c r="Q11" s="275">
        <v>22.589677419000001</v>
      </c>
      <c r="R11" s="275">
        <v>24.129166667</v>
      </c>
      <c r="S11" s="275">
        <v>27.468806451999999</v>
      </c>
      <c r="T11" s="275">
        <v>23.672766667000001</v>
      </c>
      <c r="U11" s="275">
        <v>34.706806452000002</v>
      </c>
      <c r="V11" s="275">
        <v>21.809290322999999</v>
      </c>
      <c r="W11" s="275">
        <v>21.904033333000001</v>
      </c>
      <c r="X11" s="275">
        <v>21.332516128999998</v>
      </c>
      <c r="Y11" s="275">
        <v>26.187233332999998</v>
      </c>
      <c r="Z11" s="275">
        <v>35.279225805999999</v>
      </c>
      <c r="AA11" s="275">
        <v>159.91938709999999</v>
      </c>
      <c r="AB11" s="275">
        <v>49.296642857000002</v>
      </c>
      <c r="AC11" s="275">
        <v>47.757483870999998</v>
      </c>
      <c r="AD11" s="275">
        <v>22.412400000000002</v>
      </c>
      <c r="AE11" s="275">
        <v>27.104096773999999</v>
      </c>
      <c r="AF11" s="275">
        <v>22.997533333</v>
      </c>
      <c r="AG11" s="275">
        <v>21.708612902999999</v>
      </c>
      <c r="AH11" s="275">
        <v>22.577096774000001</v>
      </c>
      <c r="AI11" s="275">
        <v>23.949933333000001</v>
      </c>
      <c r="AJ11" s="275">
        <v>21.760774194</v>
      </c>
      <c r="AK11" s="275">
        <v>28.028533332999999</v>
      </c>
      <c r="AL11" s="275">
        <v>26.999419355000001</v>
      </c>
      <c r="AM11" s="275">
        <v>42.806290322999999</v>
      </c>
      <c r="AN11" s="275">
        <v>134.82542857000001</v>
      </c>
      <c r="AO11" s="275">
        <v>27.781129031999999</v>
      </c>
      <c r="AP11" s="275">
        <v>21.405533333000001</v>
      </c>
      <c r="AQ11" s="275">
        <v>27.622677418999999</v>
      </c>
      <c r="AR11" s="275">
        <v>26.986899999999999</v>
      </c>
      <c r="AS11" s="275">
        <v>25.489612903000001</v>
      </c>
      <c r="AT11" s="275">
        <v>23.884935484</v>
      </c>
      <c r="AU11" s="275">
        <v>22.334599999999998</v>
      </c>
      <c r="AV11" s="275">
        <v>20.969806452</v>
      </c>
      <c r="AW11" s="275">
        <v>27.200266667000001</v>
      </c>
      <c r="AX11" s="275">
        <v>26.394838709999998</v>
      </c>
      <c r="AY11" s="275">
        <v>38.929387097000003</v>
      </c>
      <c r="AZ11" s="275">
        <v>29.268586206999998</v>
      </c>
      <c r="BA11" s="275">
        <v>21.702290323</v>
      </c>
      <c r="BB11" s="275">
        <v>20.961033333</v>
      </c>
      <c r="BC11" s="275">
        <v>26.154150000000001</v>
      </c>
      <c r="BD11" s="275">
        <v>33.828530000000001</v>
      </c>
      <c r="BE11" s="338">
        <v>33.69211</v>
      </c>
      <c r="BF11" s="338">
        <v>31.42717</v>
      </c>
      <c r="BG11" s="338">
        <v>25.632010000000001</v>
      </c>
      <c r="BH11" s="338">
        <v>24.803940000000001</v>
      </c>
      <c r="BI11" s="338">
        <v>25.667159999999999</v>
      </c>
      <c r="BJ11" s="338">
        <v>35.04609</v>
      </c>
      <c r="BK11" s="338">
        <v>48.587569999999999</v>
      </c>
      <c r="BL11" s="338">
        <v>35.646149999999999</v>
      </c>
      <c r="BM11" s="338">
        <v>28.394400000000001</v>
      </c>
      <c r="BN11" s="338">
        <v>25.530339999999999</v>
      </c>
      <c r="BO11" s="338">
        <v>29.066520000000001</v>
      </c>
      <c r="BP11" s="338">
        <v>29.282119999999999</v>
      </c>
      <c r="BQ11" s="338">
        <v>32.240839999999999</v>
      </c>
      <c r="BR11" s="338">
        <v>30.63673</v>
      </c>
      <c r="BS11" s="338">
        <v>25.584679999999999</v>
      </c>
      <c r="BT11" s="338">
        <v>25.4557</v>
      </c>
      <c r="BU11" s="338">
        <v>25.975200000000001</v>
      </c>
      <c r="BV11" s="338">
        <v>35.421579999999999</v>
      </c>
    </row>
    <row r="12" spans="1:74" ht="11.1" customHeight="1" x14ac:dyDescent="0.2">
      <c r="A12" s="557" t="s">
        <v>470</v>
      </c>
      <c r="B12" s="558" t="s">
        <v>471</v>
      </c>
      <c r="C12" s="275">
        <v>76.860196774000002</v>
      </c>
      <c r="D12" s="275">
        <v>62.536939654999998</v>
      </c>
      <c r="E12" s="275">
        <v>36.526774193999998</v>
      </c>
      <c r="F12" s="275">
        <v>35.386499999999998</v>
      </c>
      <c r="G12" s="275">
        <v>41.176241935</v>
      </c>
      <c r="H12" s="275">
        <v>46.672636666999999</v>
      </c>
      <c r="I12" s="275">
        <v>49.596880644999999</v>
      </c>
      <c r="J12" s="275">
        <v>54.494848386999998</v>
      </c>
      <c r="K12" s="275">
        <v>52.365888333000001</v>
      </c>
      <c r="L12" s="275">
        <v>45.211290323</v>
      </c>
      <c r="M12" s="275">
        <v>52.253166667000002</v>
      </c>
      <c r="N12" s="275">
        <v>49.677327419000001</v>
      </c>
      <c r="O12" s="275">
        <v>62.151995161000002</v>
      </c>
      <c r="P12" s="275">
        <v>56.040776786000002</v>
      </c>
      <c r="Q12" s="275">
        <v>58.714887097000002</v>
      </c>
      <c r="R12" s="275">
        <v>57.070731666999997</v>
      </c>
      <c r="S12" s="275">
        <v>75.719395160999994</v>
      </c>
      <c r="T12" s="275">
        <v>79.389003333000005</v>
      </c>
      <c r="U12" s="275">
        <v>76.424974194000001</v>
      </c>
      <c r="V12" s="275">
        <v>79.254879032000005</v>
      </c>
      <c r="W12" s="275">
        <v>73.740266667</v>
      </c>
      <c r="X12" s="275">
        <v>65.237580644999994</v>
      </c>
      <c r="Y12" s="275">
        <v>51.321621667000002</v>
      </c>
      <c r="Z12" s="275">
        <v>61.445382258000002</v>
      </c>
      <c r="AA12" s="275">
        <v>70.309082258000004</v>
      </c>
      <c r="AB12" s="275">
        <v>64.514144642999995</v>
      </c>
      <c r="AC12" s="275">
        <v>67.839191935000002</v>
      </c>
      <c r="AD12" s="275">
        <v>50.445751667000003</v>
      </c>
      <c r="AE12" s="275">
        <v>63.447862903000001</v>
      </c>
      <c r="AF12" s="275">
        <v>69.610191666999995</v>
      </c>
      <c r="AG12" s="275">
        <v>62.094996774000002</v>
      </c>
      <c r="AH12" s="275">
        <v>61.62865</v>
      </c>
      <c r="AI12" s="275">
        <v>61.977393333000002</v>
      </c>
      <c r="AJ12" s="275">
        <v>37.142332258000003</v>
      </c>
      <c r="AK12" s="275">
        <v>48.022505000000002</v>
      </c>
      <c r="AL12" s="275">
        <v>68.363975805999999</v>
      </c>
      <c r="AM12" s="275">
        <v>64.441620967999995</v>
      </c>
      <c r="AN12" s="275">
        <v>74.886342857000002</v>
      </c>
      <c r="AO12" s="275">
        <v>44.814032257999997</v>
      </c>
      <c r="AP12" s="275">
        <v>50.096166666999999</v>
      </c>
      <c r="AQ12" s="275">
        <v>55.253898387</v>
      </c>
      <c r="AR12" s="275">
        <v>50.893256667000003</v>
      </c>
      <c r="AS12" s="275">
        <v>67.880414516000002</v>
      </c>
      <c r="AT12" s="275">
        <v>64.061714515999995</v>
      </c>
      <c r="AU12" s="275">
        <v>63.542863333</v>
      </c>
      <c r="AV12" s="275">
        <v>50.337966129000002</v>
      </c>
      <c r="AW12" s="275">
        <v>42.245646667000003</v>
      </c>
      <c r="AX12" s="275">
        <v>44.814293548000002</v>
      </c>
      <c r="AY12" s="275">
        <v>55.847232257999998</v>
      </c>
      <c r="AZ12" s="275">
        <v>57.014279309999999</v>
      </c>
      <c r="BA12" s="275">
        <v>59.514010179000003</v>
      </c>
      <c r="BB12" s="275">
        <v>66.009527986999998</v>
      </c>
      <c r="BC12" s="275">
        <v>61.083889999999997</v>
      </c>
      <c r="BD12" s="275">
        <v>69.564660000000003</v>
      </c>
      <c r="BE12" s="338">
        <v>71.103200000000001</v>
      </c>
      <c r="BF12" s="338">
        <v>66.183790000000002</v>
      </c>
      <c r="BG12" s="338">
        <v>63.306370000000001</v>
      </c>
      <c r="BH12" s="338">
        <v>53.83896</v>
      </c>
      <c r="BI12" s="338">
        <v>48.903919999999999</v>
      </c>
      <c r="BJ12" s="338">
        <v>59.946429999999999</v>
      </c>
      <c r="BK12" s="338">
        <v>66.817660000000004</v>
      </c>
      <c r="BL12" s="338">
        <v>61.616619999999998</v>
      </c>
      <c r="BM12" s="338">
        <v>58.675530000000002</v>
      </c>
      <c r="BN12" s="338">
        <v>55.486719999999998</v>
      </c>
      <c r="BO12" s="338">
        <v>57.899889999999999</v>
      </c>
      <c r="BP12" s="338">
        <v>64.752930000000006</v>
      </c>
      <c r="BQ12" s="338">
        <v>70.484380000000002</v>
      </c>
      <c r="BR12" s="338">
        <v>67.097149999999999</v>
      </c>
      <c r="BS12" s="338">
        <v>64.667029999999997</v>
      </c>
      <c r="BT12" s="338">
        <v>55.649369999999998</v>
      </c>
      <c r="BU12" s="338">
        <v>50.295659999999998</v>
      </c>
      <c r="BV12" s="338">
        <v>61.503010000000003</v>
      </c>
    </row>
    <row r="13" spans="1:74" ht="11.1" customHeight="1" x14ac:dyDescent="0.2">
      <c r="A13" s="557" t="s">
        <v>472</v>
      </c>
      <c r="B13" s="558" t="s">
        <v>473</v>
      </c>
      <c r="C13" s="275">
        <v>1.8525983871</v>
      </c>
      <c r="D13" s="275">
        <v>3.5677327586000001</v>
      </c>
      <c r="E13" s="275">
        <v>3.6765064515999999</v>
      </c>
      <c r="F13" s="275">
        <v>3.3250853333000001</v>
      </c>
      <c r="G13" s="275">
        <v>4.1545567741999996</v>
      </c>
      <c r="H13" s="275">
        <v>4.5804150000000003</v>
      </c>
      <c r="I13" s="275">
        <v>4.6123383871000003</v>
      </c>
      <c r="J13" s="275">
        <v>4.1360090322999996</v>
      </c>
      <c r="K13" s="275">
        <v>3.1655310000000001</v>
      </c>
      <c r="L13" s="275">
        <v>3.4423435483999998</v>
      </c>
      <c r="M13" s="275">
        <v>3.1490833333000001</v>
      </c>
      <c r="N13" s="275">
        <v>11.501997097</v>
      </c>
      <c r="O13" s="275">
        <v>9.6604561289999999</v>
      </c>
      <c r="P13" s="275">
        <v>5.4328228570999997</v>
      </c>
      <c r="Q13" s="275">
        <v>3.2020351613</v>
      </c>
      <c r="R13" s="275">
        <v>3.8871913333000001</v>
      </c>
      <c r="S13" s="275">
        <v>3.5129064516000001</v>
      </c>
      <c r="T13" s="275">
        <v>3.3214613332999998</v>
      </c>
      <c r="U13" s="275">
        <v>4.9392764515999996</v>
      </c>
      <c r="V13" s="275">
        <v>4.2482574193999998</v>
      </c>
      <c r="W13" s="275">
        <v>4.0045843333000004</v>
      </c>
      <c r="X13" s="275">
        <v>3.4618125806000002</v>
      </c>
      <c r="Y13" s="275">
        <v>4.0117043333</v>
      </c>
      <c r="Z13" s="275">
        <v>5.5705438709999999</v>
      </c>
      <c r="AA13" s="275">
        <v>30.786069677</v>
      </c>
      <c r="AB13" s="275">
        <v>7.1122910713999996</v>
      </c>
      <c r="AC13" s="275">
        <v>8.5271706452</v>
      </c>
      <c r="AD13" s="275">
        <v>2.7789733333000002</v>
      </c>
      <c r="AE13" s="275">
        <v>3.5253093548000001</v>
      </c>
      <c r="AF13" s="275">
        <v>1.6685786667</v>
      </c>
      <c r="AG13" s="275">
        <v>3.2913245161</v>
      </c>
      <c r="AH13" s="275">
        <v>3.1332358065000001</v>
      </c>
      <c r="AI13" s="275">
        <v>4.0192126666999997</v>
      </c>
      <c r="AJ13" s="275">
        <v>3.96427</v>
      </c>
      <c r="AK13" s="275">
        <v>3.5308730000000002</v>
      </c>
      <c r="AL13" s="275">
        <v>4.9516038709999997</v>
      </c>
      <c r="AM13" s="275">
        <v>7.9194296774000001</v>
      </c>
      <c r="AN13" s="275">
        <v>26.351475357000002</v>
      </c>
      <c r="AO13" s="275">
        <v>4.8894764516000002</v>
      </c>
      <c r="AP13" s="275">
        <v>3.6994769999999999</v>
      </c>
      <c r="AQ13" s="275">
        <v>4.4387800000000004</v>
      </c>
      <c r="AR13" s="275">
        <v>3.7648329999999999</v>
      </c>
      <c r="AS13" s="275">
        <v>3.9467625806000002</v>
      </c>
      <c r="AT13" s="275">
        <v>3.7605903226000001</v>
      </c>
      <c r="AU13" s="275">
        <v>5.7435633333</v>
      </c>
      <c r="AV13" s="275">
        <v>3.9808464516000002</v>
      </c>
      <c r="AW13" s="275">
        <v>2.6251389999999999</v>
      </c>
      <c r="AX13" s="275">
        <v>2.9378258064999998</v>
      </c>
      <c r="AY13" s="275">
        <v>4.8538606452000002</v>
      </c>
      <c r="AZ13" s="275">
        <v>5.8817227585999996</v>
      </c>
      <c r="BA13" s="275">
        <v>3.5379434957</v>
      </c>
      <c r="BB13" s="275">
        <v>2.8254888888999998</v>
      </c>
      <c r="BC13" s="275">
        <v>3.9497629999999999</v>
      </c>
      <c r="BD13" s="275">
        <v>4.6798669999999998</v>
      </c>
      <c r="BE13" s="338">
        <v>5.1826549999999996</v>
      </c>
      <c r="BF13" s="338">
        <v>5.5108139999999999</v>
      </c>
      <c r="BG13" s="338">
        <v>4.6435969999999998</v>
      </c>
      <c r="BH13" s="338">
        <v>4.2473349999999996</v>
      </c>
      <c r="BI13" s="338">
        <v>4.843871</v>
      </c>
      <c r="BJ13" s="338">
        <v>6.8040320000000003</v>
      </c>
      <c r="BK13" s="338">
        <v>9.6981769999999994</v>
      </c>
      <c r="BL13" s="338">
        <v>6.9145539999999999</v>
      </c>
      <c r="BM13" s="338">
        <v>6.0969709999999999</v>
      </c>
      <c r="BN13" s="338">
        <v>4.2116300000000004</v>
      </c>
      <c r="BO13" s="338">
        <v>4.6320430000000004</v>
      </c>
      <c r="BP13" s="338">
        <v>4.4702070000000003</v>
      </c>
      <c r="BQ13" s="338">
        <v>5.1577580000000003</v>
      </c>
      <c r="BR13" s="338">
        <v>5.5056929999999999</v>
      </c>
      <c r="BS13" s="338">
        <v>4.6655889999999998</v>
      </c>
      <c r="BT13" s="338">
        <v>4.3166039999999999</v>
      </c>
      <c r="BU13" s="338">
        <v>4.8526769999999999</v>
      </c>
      <c r="BV13" s="338">
        <v>6.7831060000000001</v>
      </c>
    </row>
    <row r="14" spans="1:74" ht="11.1" customHeight="1" x14ac:dyDescent="0.2">
      <c r="A14" s="582"/>
      <c r="B14" s="131" t="s">
        <v>474</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251"/>
      <c r="BE14" s="364"/>
      <c r="BF14" s="364"/>
      <c r="BG14" s="364"/>
      <c r="BH14" s="364"/>
      <c r="BI14" s="364"/>
      <c r="BJ14" s="364"/>
      <c r="BK14" s="364"/>
      <c r="BL14" s="364"/>
      <c r="BM14" s="364"/>
      <c r="BN14" s="364"/>
      <c r="BO14" s="364"/>
      <c r="BP14" s="364"/>
      <c r="BQ14" s="364"/>
      <c r="BR14" s="364"/>
      <c r="BS14" s="364"/>
      <c r="BT14" s="364"/>
      <c r="BU14" s="364"/>
      <c r="BV14" s="364"/>
    </row>
    <row r="15" spans="1:74" ht="11.1" customHeight="1" x14ac:dyDescent="0.2">
      <c r="A15" s="557" t="s">
        <v>475</v>
      </c>
      <c r="B15" s="558" t="s">
        <v>463</v>
      </c>
      <c r="C15" s="275">
        <v>147.75377419</v>
      </c>
      <c r="D15" s="275">
        <v>113.33003447999999</v>
      </c>
      <c r="E15" s="275">
        <v>104.68809677</v>
      </c>
      <c r="F15" s="275">
        <v>82.857166667000001</v>
      </c>
      <c r="G15" s="275">
        <v>112.15300000000001</v>
      </c>
      <c r="H15" s="275">
        <v>128.37706667</v>
      </c>
      <c r="I15" s="275">
        <v>175.48290323000001</v>
      </c>
      <c r="J15" s="275">
        <v>150.86674194</v>
      </c>
      <c r="K15" s="275">
        <v>114.166</v>
      </c>
      <c r="L15" s="275">
        <v>111.46545161</v>
      </c>
      <c r="M15" s="275">
        <v>126.39400000000001</v>
      </c>
      <c r="N15" s="275">
        <v>131.34212903</v>
      </c>
      <c r="O15" s="275">
        <v>149.37741935</v>
      </c>
      <c r="P15" s="275">
        <v>157.27939286</v>
      </c>
      <c r="Q15" s="275">
        <v>146.61787097000001</v>
      </c>
      <c r="R15" s="275">
        <v>112.92606667</v>
      </c>
      <c r="S15" s="275">
        <v>125.11209676999999</v>
      </c>
      <c r="T15" s="275">
        <v>136.87950000000001</v>
      </c>
      <c r="U15" s="275">
        <v>164.12335483999999</v>
      </c>
      <c r="V15" s="275">
        <v>121.97183871</v>
      </c>
      <c r="W15" s="275">
        <v>113.57003333</v>
      </c>
      <c r="X15" s="275">
        <v>85.420612903000006</v>
      </c>
      <c r="Y15" s="275">
        <v>99.036233332999998</v>
      </c>
      <c r="Z15" s="275">
        <v>146.07183871000001</v>
      </c>
      <c r="AA15" s="275">
        <v>162.32245161</v>
      </c>
      <c r="AB15" s="275">
        <v>172.07892856999999</v>
      </c>
      <c r="AC15" s="275">
        <v>152.90312903</v>
      </c>
      <c r="AD15" s="275">
        <v>121.12986667</v>
      </c>
      <c r="AE15" s="275">
        <v>101.88435484</v>
      </c>
      <c r="AF15" s="275">
        <v>123.74386667</v>
      </c>
      <c r="AG15" s="275">
        <v>118.68467742</v>
      </c>
      <c r="AH15" s="275">
        <v>103.68467742</v>
      </c>
      <c r="AI15" s="275">
        <v>90.744900000000001</v>
      </c>
      <c r="AJ15" s="275">
        <v>75.703483871000003</v>
      </c>
      <c r="AK15" s="275">
        <v>110.81243333</v>
      </c>
      <c r="AL15" s="275">
        <v>107.63280645</v>
      </c>
      <c r="AM15" s="275">
        <v>138.02958065000001</v>
      </c>
      <c r="AN15" s="275">
        <v>152.82871428999999</v>
      </c>
      <c r="AO15" s="275">
        <v>109.18570968</v>
      </c>
      <c r="AP15" s="275">
        <v>67.520733332999995</v>
      </c>
      <c r="AQ15" s="275">
        <v>87.599483871000004</v>
      </c>
      <c r="AR15" s="275">
        <v>90.467966666999999</v>
      </c>
      <c r="AS15" s="275">
        <v>98.585193548000007</v>
      </c>
      <c r="AT15" s="275">
        <v>102.58077419</v>
      </c>
      <c r="AU15" s="275">
        <v>94.538833332999999</v>
      </c>
      <c r="AV15" s="275">
        <v>62.586483870999999</v>
      </c>
      <c r="AW15" s="275">
        <v>76.719899999999996</v>
      </c>
      <c r="AX15" s="275">
        <v>66.142258064999993</v>
      </c>
      <c r="AY15" s="275">
        <v>105.55200000000001</v>
      </c>
      <c r="AZ15" s="275">
        <v>91.653586207000004</v>
      </c>
      <c r="BA15" s="275">
        <v>47.981967742000002</v>
      </c>
      <c r="BB15" s="275">
        <v>57.432633332999998</v>
      </c>
      <c r="BC15" s="275">
        <v>27.7302</v>
      </c>
      <c r="BD15" s="275">
        <v>73.042640000000006</v>
      </c>
      <c r="BE15" s="338">
        <v>105.70820000000001</v>
      </c>
      <c r="BF15" s="338">
        <v>97.923379999999995</v>
      </c>
      <c r="BG15" s="338">
        <v>62.596130000000002</v>
      </c>
      <c r="BH15" s="338">
        <v>70.093860000000006</v>
      </c>
      <c r="BI15" s="338">
        <v>88.837599999999995</v>
      </c>
      <c r="BJ15" s="338">
        <v>114.2555</v>
      </c>
      <c r="BK15" s="338">
        <v>128.2604</v>
      </c>
      <c r="BL15" s="338">
        <v>128.05719999999999</v>
      </c>
      <c r="BM15" s="338">
        <v>101.6469</v>
      </c>
      <c r="BN15" s="338">
        <v>77.356840000000005</v>
      </c>
      <c r="BO15" s="338">
        <v>62.070590000000003</v>
      </c>
      <c r="BP15" s="338">
        <v>65.312299999999993</v>
      </c>
      <c r="BQ15" s="338">
        <v>111.9984</v>
      </c>
      <c r="BR15" s="338">
        <v>98.968050000000005</v>
      </c>
      <c r="BS15" s="338">
        <v>63.208109999999998</v>
      </c>
      <c r="BT15" s="338">
        <v>74.961179999999999</v>
      </c>
      <c r="BU15" s="338">
        <v>91.385720000000006</v>
      </c>
      <c r="BV15" s="338">
        <v>115.9323</v>
      </c>
    </row>
    <row r="16" spans="1:74" ht="11.1" customHeight="1" x14ac:dyDescent="0.2">
      <c r="A16" s="557" t="s">
        <v>476</v>
      </c>
      <c r="B16" s="558" t="s">
        <v>465</v>
      </c>
      <c r="C16" s="275">
        <v>3614.4695806</v>
      </c>
      <c r="D16" s="275">
        <v>3952.0983448000002</v>
      </c>
      <c r="E16" s="275">
        <v>3573.8468386999998</v>
      </c>
      <c r="F16" s="275">
        <v>3691.7363</v>
      </c>
      <c r="G16" s="275">
        <v>4085.5727741999999</v>
      </c>
      <c r="H16" s="275">
        <v>4787.4512999999997</v>
      </c>
      <c r="I16" s="275">
        <v>6112.9233870999997</v>
      </c>
      <c r="J16" s="275">
        <v>5560.1523870999999</v>
      </c>
      <c r="K16" s="275">
        <v>4611.0518333</v>
      </c>
      <c r="L16" s="275">
        <v>3946.2627419</v>
      </c>
      <c r="M16" s="275">
        <v>3718.8226332999998</v>
      </c>
      <c r="N16" s="275">
        <v>3365.6415161</v>
      </c>
      <c r="O16" s="275">
        <v>3465.3494516000001</v>
      </c>
      <c r="P16" s="275">
        <v>3537.2609643000001</v>
      </c>
      <c r="Q16" s="275">
        <v>3379.8437419000002</v>
      </c>
      <c r="R16" s="275">
        <v>3360.5072332999998</v>
      </c>
      <c r="S16" s="275">
        <v>3698.6736774000001</v>
      </c>
      <c r="T16" s="275">
        <v>4112.2524333000001</v>
      </c>
      <c r="U16" s="275">
        <v>5752.6958709999999</v>
      </c>
      <c r="V16" s="275">
        <v>4625.4018386999996</v>
      </c>
      <c r="W16" s="275">
        <v>3939.3870333</v>
      </c>
      <c r="X16" s="275">
        <v>3389.9500968000002</v>
      </c>
      <c r="Y16" s="275">
        <v>3379.0081332999998</v>
      </c>
      <c r="Z16" s="275">
        <v>3438.8055161000002</v>
      </c>
      <c r="AA16" s="275">
        <v>3073.1039999999998</v>
      </c>
      <c r="AB16" s="275">
        <v>3358.1801786000001</v>
      </c>
      <c r="AC16" s="275">
        <v>3245.7293226000002</v>
      </c>
      <c r="AD16" s="275">
        <v>3165.8843999999999</v>
      </c>
      <c r="AE16" s="275">
        <v>3503.0609355000001</v>
      </c>
      <c r="AF16" s="275">
        <v>4546.8564667000001</v>
      </c>
      <c r="AG16" s="275">
        <v>5380.5842258000002</v>
      </c>
      <c r="AH16" s="275">
        <v>4886.3932903000004</v>
      </c>
      <c r="AI16" s="275">
        <v>4573.1747333000003</v>
      </c>
      <c r="AJ16" s="275">
        <v>4105.8469032000003</v>
      </c>
      <c r="AK16" s="275">
        <v>3480.1568000000002</v>
      </c>
      <c r="AL16" s="275">
        <v>3721.0955161000002</v>
      </c>
      <c r="AM16" s="275">
        <v>3647.4855161</v>
      </c>
      <c r="AN16" s="275">
        <v>3323.0632142999998</v>
      </c>
      <c r="AO16" s="275">
        <v>3913.1399354999999</v>
      </c>
      <c r="AP16" s="275">
        <v>3517.1926333000001</v>
      </c>
      <c r="AQ16" s="275">
        <v>4177.6689032000004</v>
      </c>
      <c r="AR16" s="275">
        <v>4607.3368332999999</v>
      </c>
      <c r="AS16" s="275">
        <v>5800.1675161000003</v>
      </c>
      <c r="AT16" s="275">
        <v>5826.9382902999996</v>
      </c>
      <c r="AU16" s="275">
        <v>5142.0832</v>
      </c>
      <c r="AV16" s="275">
        <v>4409.0696773999998</v>
      </c>
      <c r="AW16" s="275">
        <v>4088.5059000000001</v>
      </c>
      <c r="AX16" s="275">
        <v>3821.4804838999999</v>
      </c>
      <c r="AY16" s="275">
        <v>3932.3103225999998</v>
      </c>
      <c r="AZ16" s="275">
        <v>3867.3021379000002</v>
      </c>
      <c r="BA16" s="275">
        <v>3862.7356451999999</v>
      </c>
      <c r="BB16" s="275">
        <v>4087.7569333000001</v>
      </c>
      <c r="BC16" s="275">
        <v>4306.183</v>
      </c>
      <c r="BD16" s="275">
        <v>5124.4250000000002</v>
      </c>
      <c r="BE16" s="338">
        <v>6071.8490000000002</v>
      </c>
      <c r="BF16" s="338">
        <v>5821.7820000000002</v>
      </c>
      <c r="BG16" s="338">
        <v>4905.0029999999997</v>
      </c>
      <c r="BH16" s="338">
        <v>4315.3559999999998</v>
      </c>
      <c r="BI16" s="338">
        <v>4243.5510000000004</v>
      </c>
      <c r="BJ16" s="338">
        <v>4119.5609999999997</v>
      </c>
      <c r="BK16" s="338">
        <v>3955.7269999999999</v>
      </c>
      <c r="BL16" s="338">
        <v>4028.2020000000002</v>
      </c>
      <c r="BM16" s="338">
        <v>3913.7460000000001</v>
      </c>
      <c r="BN16" s="338">
        <v>3846.9389999999999</v>
      </c>
      <c r="BO16" s="338">
        <v>4197.1610000000001</v>
      </c>
      <c r="BP16" s="338">
        <v>4859.2</v>
      </c>
      <c r="BQ16" s="338">
        <v>5900.08</v>
      </c>
      <c r="BR16" s="338">
        <v>5636.3029999999999</v>
      </c>
      <c r="BS16" s="338">
        <v>4752.1059999999998</v>
      </c>
      <c r="BT16" s="338">
        <v>4197.9409999999998</v>
      </c>
      <c r="BU16" s="338">
        <v>4164.3639999999996</v>
      </c>
      <c r="BV16" s="338">
        <v>4094.674</v>
      </c>
    </row>
    <row r="17" spans="1:74" ht="11.1" customHeight="1" x14ac:dyDescent="0.2">
      <c r="A17" s="559" t="s">
        <v>477</v>
      </c>
      <c r="B17" s="560" t="s">
        <v>467</v>
      </c>
      <c r="C17" s="275">
        <v>8.6457064516000006</v>
      </c>
      <c r="D17" s="275">
        <v>3.9976862069000001</v>
      </c>
      <c r="E17" s="275">
        <v>3.6013267741999999</v>
      </c>
      <c r="F17" s="275">
        <v>3.2479849999999999</v>
      </c>
      <c r="G17" s="275">
        <v>5.7303303226000004</v>
      </c>
      <c r="H17" s="275">
        <v>14.625945</v>
      </c>
      <c r="I17" s="275">
        <v>21.829496773999999</v>
      </c>
      <c r="J17" s="275">
        <v>10.401698387</v>
      </c>
      <c r="K17" s="275">
        <v>4.9736646667000004</v>
      </c>
      <c r="L17" s="275">
        <v>5.1982477419000004</v>
      </c>
      <c r="M17" s="275">
        <v>7.9126573333000003</v>
      </c>
      <c r="N17" s="275">
        <v>4.3660938710000003</v>
      </c>
      <c r="O17" s="275">
        <v>39.231782258000003</v>
      </c>
      <c r="P17" s="275">
        <v>21.561449285999998</v>
      </c>
      <c r="Q17" s="275">
        <v>3.1369341935000001</v>
      </c>
      <c r="R17" s="275">
        <v>5.1171986667000002</v>
      </c>
      <c r="S17" s="275">
        <v>5.9338193547999998</v>
      </c>
      <c r="T17" s="275">
        <v>8.6169926666999999</v>
      </c>
      <c r="U17" s="275">
        <v>28.465461935</v>
      </c>
      <c r="V17" s="275">
        <v>6.0847577418999998</v>
      </c>
      <c r="W17" s="275">
        <v>6.8532936667</v>
      </c>
      <c r="X17" s="275">
        <v>4.6932267742000002</v>
      </c>
      <c r="Y17" s="275">
        <v>5.1881456666999997</v>
      </c>
      <c r="Z17" s="275">
        <v>24.284649032000001</v>
      </c>
      <c r="AA17" s="275">
        <v>173.71921806</v>
      </c>
      <c r="AB17" s="275">
        <v>47.346972143000002</v>
      </c>
      <c r="AC17" s="275">
        <v>46.611806129000001</v>
      </c>
      <c r="AD17" s="275">
        <v>2.9079866666999998</v>
      </c>
      <c r="AE17" s="275">
        <v>4.3004648387</v>
      </c>
      <c r="AF17" s="275">
        <v>3.7297743333</v>
      </c>
      <c r="AG17" s="275">
        <v>5.7807087096999998</v>
      </c>
      <c r="AH17" s="275">
        <v>6.4819022580999999</v>
      </c>
      <c r="AI17" s="275">
        <v>3.6480196667000002</v>
      </c>
      <c r="AJ17" s="275">
        <v>2.6841300000000001</v>
      </c>
      <c r="AK17" s="275">
        <v>4.3832209999999998</v>
      </c>
      <c r="AL17" s="275">
        <v>7.6630745161</v>
      </c>
      <c r="AM17" s="275">
        <v>39.402055161</v>
      </c>
      <c r="AN17" s="275">
        <v>184.66034035999999</v>
      </c>
      <c r="AO17" s="275">
        <v>12.582367742000001</v>
      </c>
      <c r="AP17" s="275">
        <v>3.962707</v>
      </c>
      <c r="AQ17" s="275">
        <v>5.3693067742</v>
      </c>
      <c r="AR17" s="275">
        <v>4.3579406667000002</v>
      </c>
      <c r="AS17" s="275">
        <v>9.5928409677000008</v>
      </c>
      <c r="AT17" s="275">
        <v>7.7702938709999998</v>
      </c>
      <c r="AU17" s="275">
        <v>8.5860769999999995</v>
      </c>
      <c r="AV17" s="275">
        <v>4.8372151612999996</v>
      </c>
      <c r="AW17" s="275">
        <v>4.0708200000000003</v>
      </c>
      <c r="AX17" s="275">
        <v>4.4255090322999999</v>
      </c>
      <c r="AY17" s="275">
        <v>12.398649677</v>
      </c>
      <c r="AZ17" s="275">
        <v>21.678507240999998</v>
      </c>
      <c r="BA17" s="275">
        <v>4.0517758802000001</v>
      </c>
      <c r="BB17" s="275">
        <v>4.7286525054000004</v>
      </c>
      <c r="BC17" s="275">
        <v>7.4692660000000002</v>
      </c>
      <c r="BD17" s="275">
        <v>8.3854059999999997</v>
      </c>
      <c r="BE17" s="338">
        <v>13.075150000000001</v>
      </c>
      <c r="BF17" s="338">
        <v>12.380559999999999</v>
      </c>
      <c r="BG17" s="338">
        <v>7.881405</v>
      </c>
      <c r="BH17" s="338">
        <v>6.7648339999999996</v>
      </c>
      <c r="BI17" s="338">
        <v>7.4042260000000004</v>
      </c>
      <c r="BJ17" s="338">
        <v>13.202730000000001</v>
      </c>
      <c r="BK17" s="338">
        <v>24.664280000000002</v>
      </c>
      <c r="BL17" s="338">
        <v>17.211500000000001</v>
      </c>
      <c r="BM17" s="338">
        <v>14.099930000000001</v>
      </c>
      <c r="BN17" s="338">
        <v>7.77867</v>
      </c>
      <c r="BO17" s="338">
        <v>8.6082699999999992</v>
      </c>
      <c r="BP17" s="338">
        <v>8.0014090000000007</v>
      </c>
      <c r="BQ17" s="338">
        <v>13.073779999999999</v>
      </c>
      <c r="BR17" s="338">
        <v>12.61876</v>
      </c>
      <c r="BS17" s="338">
        <v>8.2763749999999998</v>
      </c>
      <c r="BT17" s="338">
        <v>7.1979230000000003</v>
      </c>
      <c r="BU17" s="338">
        <v>7.7468349999999999</v>
      </c>
      <c r="BV17" s="338">
        <v>13.70078</v>
      </c>
    </row>
    <row r="18" spans="1:74" ht="11.1" customHeight="1" x14ac:dyDescent="0.2">
      <c r="A18" s="582"/>
      <c r="B18" s="131" t="s">
        <v>478</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364"/>
      <c r="BF18" s="364"/>
      <c r="BG18" s="364"/>
      <c r="BH18" s="364"/>
      <c r="BI18" s="364"/>
      <c r="BJ18" s="364"/>
      <c r="BK18" s="364"/>
      <c r="BL18" s="364"/>
      <c r="BM18" s="364"/>
      <c r="BN18" s="364"/>
      <c r="BO18" s="364"/>
      <c r="BP18" s="364"/>
      <c r="BQ18" s="364"/>
      <c r="BR18" s="364"/>
      <c r="BS18" s="364"/>
      <c r="BT18" s="364"/>
      <c r="BU18" s="364"/>
      <c r="BV18" s="364"/>
    </row>
    <row r="19" spans="1:74" ht="11.1" customHeight="1" x14ac:dyDescent="0.2">
      <c r="A19" s="557" t="s">
        <v>479</v>
      </c>
      <c r="B19" s="558" t="s">
        <v>463</v>
      </c>
      <c r="C19" s="275">
        <v>898.47764515999995</v>
      </c>
      <c r="D19" s="275">
        <v>856.93724138000005</v>
      </c>
      <c r="E19" s="275">
        <v>758.20274194000001</v>
      </c>
      <c r="F19" s="275">
        <v>719.86563333000004</v>
      </c>
      <c r="G19" s="275">
        <v>929.90980645000002</v>
      </c>
      <c r="H19" s="275">
        <v>1066.3622</v>
      </c>
      <c r="I19" s="275">
        <v>1228.8526452000001</v>
      </c>
      <c r="J19" s="275">
        <v>1149.5377418999999</v>
      </c>
      <c r="K19" s="275">
        <v>1001.7923</v>
      </c>
      <c r="L19" s="275">
        <v>902.45067742000003</v>
      </c>
      <c r="M19" s="275">
        <v>982.24286667000001</v>
      </c>
      <c r="N19" s="275">
        <v>944.20164516</v>
      </c>
      <c r="O19" s="275">
        <v>967.87690225999995</v>
      </c>
      <c r="P19" s="275">
        <v>936.43438820999995</v>
      </c>
      <c r="Q19" s="275">
        <v>915.32229547999998</v>
      </c>
      <c r="R19" s="275">
        <v>815.87149399999998</v>
      </c>
      <c r="S19" s="275">
        <v>881.14300000000003</v>
      </c>
      <c r="T19" s="275">
        <v>1113.5957960000001</v>
      </c>
      <c r="U19" s="275">
        <v>1143.6019131999999</v>
      </c>
      <c r="V19" s="275">
        <v>1139.9983093999999</v>
      </c>
      <c r="W19" s="275">
        <v>1067.9745972999999</v>
      </c>
      <c r="X19" s="275">
        <v>884.06413257999998</v>
      </c>
      <c r="Y19" s="275">
        <v>903.03218366999999</v>
      </c>
      <c r="Z19" s="275">
        <v>1009.7137094</v>
      </c>
      <c r="AA19" s="275">
        <v>1144.1655006000001</v>
      </c>
      <c r="AB19" s="275">
        <v>1159.9529339000001</v>
      </c>
      <c r="AC19" s="275">
        <v>954.53282258000002</v>
      </c>
      <c r="AD19" s="275">
        <v>810.44622232999996</v>
      </c>
      <c r="AE19" s="275">
        <v>954.90745097000001</v>
      </c>
      <c r="AF19" s="275">
        <v>1115.2387409999999</v>
      </c>
      <c r="AG19" s="275">
        <v>1167.1814439</v>
      </c>
      <c r="AH19" s="275">
        <v>1132.4863516</v>
      </c>
      <c r="AI19" s="275">
        <v>1036.5221770000001</v>
      </c>
      <c r="AJ19" s="275">
        <v>807.97909129000004</v>
      </c>
      <c r="AK19" s="275">
        <v>877.03479300000004</v>
      </c>
      <c r="AL19" s="275">
        <v>876.70863839000003</v>
      </c>
      <c r="AM19" s="275">
        <v>937.35334225999998</v>
      </c>
      <c r="AN19" s="275">
        <v>1013.2492870999999</v>
      </c>
      <c r="AO19" s="275">
        <v>724.20957999999996</v>
      </c>
      <c r="AP19" s="275">
        <v>625.63887366999995</v>
      </c>
      <c r="AQ19" s="275">
        <v>796.37741934999997</v>
      </c>
      <c r="AR19" s="275">
        <v>1035.310514</v>
      </c>
      <c r="AS19" s="275">
        <v>1099.2621071000001</v>
      </c>
      <c r="AT19" s="275">
        <v>1038.8916913</v>
      </c>
      <c r="AU19" s="275">
        <v>927.96846500000004</v>
      </c>
      <c r="AV19" s="275">
        <v>676.67904290000001</v>
      </c>
      <c r="AW19" s="275">
        <v>636.03176067000004</v>
      </c>
      <c r="AX19" s="275">
        <v>600.00231418999999</v>
      </c>
      <c r="AY19" s="275">
        <v>788.18818677000002</v>
      </c>
      <c r="AZ19" s="275">
        <v>716.94793000000004</v>
      </c>
      <c r="BA19" s="275">
        <v>514.28019228999995</v>
      </c>
      <c r="BB19" s="275">
        <v>541.64287137999997</v>
      </c>
      <c r="BC19" s="275">
        <v>634.54359999999997</v>
      </c>
      <c r="BD19" s="275">
        <v>869.99789999999996</v>
      </c>
      <c r="BE19" s="338">
        <v>988.5213</v>
      </c>
      <c r="BF19" s="338">
        <v>996.45699999999999</v>
      </c>
      <c r="BG19" s="338">
        <v>868.33619999999996</v>
      </c>
      <c r="BH19" s="338">
        <v>663.08849999999995</v>
      </c>
      <c r="BI19" s="338">
        <v>647.22289999999998</v>
      </c>
      <c r="BJ19" s="338">
        <v>787.7002</v>
      </c>
      <c r="BK19" s="338">
        <v>814.40239999999994</v>
      </c>
      <c r="BL19" s="338">
        <v>759.77620000000002</v>
      </c>
      <c r="BM19" s="338">
        <v>636.8818</v>
      </c>
      <c r="BN19" s="338">
        <v>612.84649999999999</v>
      </c>
      <c r="BO19" s="338">
        <v>692.21770000000004</v>
      </c>
      <c r="BP19" s="338">
        <v>839.97979999999995</v>
      </c>
      <c r="BQ19" s="338">
        <v>953.87120000000004</v>
      </c>
      <c r="BR19" s="338">
        <v>961.73320000000001</v>
      </c>
      <c r="BS19" s="338">
        <v>835.97990000000004</v>
      </c>
      <c r="BT19" s="338">
        <v>639.69529999999997</v>
      </c>
      <c r="BU19" s="338">
        <v>632.70439999999996</v>
      </c>
      <c r="BV19" s="338">
        <v>800.76189999999997</v>
      </c>
    </row>
    <row r="20" spans="1:74" ht="11.1" customHeight="1" x14ac:dyDescent="0.2">
      <c r="A20" s="557" t="s">
        <v>480</v>
      </c>
      <c r="B20" s="558" t="s">
        <v>465</v>
      </c>
      <c r="C20" s="275">
        <v>12175.896032000001</v>
      </c>
      <c r="D20" s="275">
        <v>12615.971345</v>
      </c>
      <c r="E20" s="275">
        <v>13041.269742</v>
      </c>
      <c r="F20" s="275">
        <v>14988.499400000001</v>
      </c>
      <c r="G20" s="275">
        <v>16622.216968000001</v>
      </c>
      <c r="H20" s="275">
        <v>18046.815167000001</v>
      </c>
      <c r="I20" s="275">
        <v>20018.172934999999</v>
      </c>
      <c r="J20" s="275">
        <v>18745.825903000001</v>
      </c>
      <c r="K20" s="275">
        <v>15662.9298</v>
      </c>
      <c r="L20" s="275">
        <v>12355.396161000001</v>
      </c>
      <c r="M20" s="275">
        <v>11162.916633000001</v>
      </c>
      <c r="N20" s="275">
        <v>11906.185129</v>
      </c>
      <c r="O20" s="275">
        <v>12208.036871</v>
      </c>
      <c r="P20" s="275">
        <v>12092.735107</v>
      </c>
      <c r="Q20" s="275">
        <v>11581.900452</v>
      </c>
      <c r="R20" s="275">
        <v>11551.233933</v>
      </c>
      <c r="S20" s="275">
        <v>12066.322613</v>
      </c>
      <c r="T20" s="275">
        <v>15258.617899999999</v>
      </c>
      <c r="U20" s="275">
        <v>16228.02629</v>
      </c>
      <c r="V20" s="275">
        <v>17156.879903000001</v>
      </c>
      <c r="W20" s="275">
        <v>14902.204533</v>
      </c>
      <c r="X20" s="275">
        <v>12304.151613</v>
      </c>
      <c r="Y20" s="275">
        <v>11757.406467000001</v>
      </c>
      <c r="Z20" s="275">
        <v>12212.420516</v>
      </c>
      <c r="AA20" s="275">
        <v>12866.004516000001</v>
      </c>
      <c r="AB20" s="275">
        <v>11050.465643</v>
      </c>
      <c r="AC20" s="275">
        <v>11015.863902999999</v>
      </c>
      <c r="AD20" s="275">
        <v>11546.45</v>
      </c>
      <c r="AE20" s="275">
        <v>13037.762419000001</v>
      </c>
      <c r="AF20" s="275">
        <v>14769.216133</v>
      </c>
      <c r="AG20" s="275">
        <v>15631.811419</v>
      </c>
      <c r="AH20" s="275">
        <v>17238.751452</v>
      </c>
      <c r="AI20" s="275">
        <v>14628.143067000001</v>
      </c>
      <c r="AJ20" s="275">
        <v>12645.671387</v>
      </c>
      <c r="AK20" s="275">
        <v>11743.195299999999</v>
      </c>
      <c r="AL20" s="275">
        <v>12028.644161</v>
      </c>
      <c r="AM20" s="275">
        <v>14313.915161000001</v>
      </c>
      <c r="AN20" s="275">
        <v>14973.93425</v>
      </c>
      <c r="AO20" s="275">
        <v>13965.578806</v>
      </c>
      <c r="AP20" s="275">
        <v>13887.473932999999</v>
      </c>
      <c r="AQ20" s="275">
        <v>15071.307516000001</v>
      </c>
      <c r="AR20" s="275">
        <v>17969.631667000001</v>
      </c>
      <c r="AS20" s="275">
        <v>19852.561323000002</v>
      </c>
      <c r="AT20" s="275">
        <v>19265.297999999999</v>
      </c>
      <c r="AU20" s="275">
        <v>17052.145067000001</v>
      </c>
      <c r="AV20" s="275">
        <v>14622.578323</v>
      </c>
      <c r="AW20" s="275">
        <v>14660.798433</v>
      </c>
      <c r="AX20" s="275">
        <v>14895.503968000001</v>
      </c>
      <c r="AY20" s="275">
        <v>14945.246773999999</v>
      </c>
      <c r="AZ20" s="275">
        <v>14335.174621</v>
      </c>
      <c r="BA20" s="275">
        <v>14837.056452000001</v>
      </c>
      <c r="BB20" s="275">
        <v>14891.865632999999</v>
      </c>
      <c r="BC20" s="275">
        <v>16547.349999999999</v>
      </c>
      <c r="BD20" s="275">
        <v>20324.990000000002</v>
      </c>
      <c r="BE20" s="338">
        <v>21424.09</v>
      </c>
      <c r="BF20" s="338">
        <v>20956.2</v>
      </c>
      <c r="BG20" s="338">
        <v>17802.919999999998</v>
      </c>
      <c r="BH20" s="338">
        <v>14279.55</v>
      </c>
      <c r="BI20" s="338">
        <v>13954.39</v>
      </c>
      <c r="BJ20" s="338">
        <v>14891.03</v>
      </c>
      <c r="BK20" s="338">
        <v>14386.34</v>
      </c>
      <c r="BL20" s="338">
        <v>14933.02</v>
      </c>
      <c r="BM20" s="338">
        <v>14236.8</v>
      </c>
      <c r="BN20" s="338">
        <v>14625.01</v>
      </c>
      <c r="BO20" s="338">
        <v>16587.169999999998</v>
      </c>
      <c r="BP20" s="338">
        <v>19492.580000000002</v>
      </c>
      <c r="BQ20" s="338">
        <v>21134.03</v>
      </c>
      <c r="BR20" s="338">
        <v>20607.23</v>
      </c>
      <c r="BS20" s="338">
        <v>17606.400000000001</v>
      </c>
      <c r="BT20" s="338">
        <v>14323.55</v>
      </c>
      <c r="BU20" s="338">
        <v>13863.01</v>
      </c>
      <c r="BV20" s="338">
        <v>14750.51</v>
      </c>
    </row>
    <row r="21" spans="1:74" ht="11.1" customHeight="1" x14ac:dyDescent="0.2">
      <c r="A21" s="559" t="s">
        <v>481</v>
      </c>
      <c r="B21" s="560" t="s">
        <v>467</v>
      </c>
      <c r="C21" s="275">
        <v>64.683757096999997</v>
      </c>
      <c r="D21" s="275">
        <v>49.499807240999999</v>
      </c>
      <c r="E21" s="275">
        <v>33.926975484000003</v>
      </c>
      <c r="F21" s="275">
        <v>37.876812667000003</v>
      </c>
      <c r="G21" s="275">
        <v>44.920850645000002</v>
      </c>
      <c r="H21" s="275">
        <v>51.003376666999998</v>
      </c>
      <c r="I21" s="275">
        <v>58.459580645000003</v>
      </c>
      <c r="J21" s="275">
        <v>49.827845160999999</v>
      </c>
      <c r="K21" s="275">
        <v>44.256489000000002</v>
      </c>
      <c r="L21" s="275">
        <v>43.277813225999999</v>
      </c>
      <c r="M21" s="275">
        <v>49.096633666999999</v>
      </c>
      <c r="N21" s="275">
        <v>46.638888710000003</v>
      </c>
      <c r="O21" s="275">
        <v>56.373825160999999</v>
      </c>
      <c r="P21" s="275">
        <v>47.353105714000002</v>
      </c>
      <c r="Q21" s="275">
        <v>50.870478386999999</v>
      </c>
      <c r="R21" s="275">
        <v>55.642189000000002</v>
      </c>
      <c r="S21" s="275">
        <v>71.694847096999993</v>
      </c>
      <c r="T21" s="275">
        <v>73.002044667000007</v>
      </c>
      <c r="U21" s="275">
        <v>72.594481290000004</v>
      </c>
      <c r="V21" s="275">
        <v>73.138872581000001</v>
      </c>
      <c r="W21" s="275">
        <v>65.635001000000003</v>
      </c>
      <c r="X21" s="275">
        <v>55.568419355000003</v>
      </c>
      <c r="Y21" s="275">
        <v>38.974727000000001</v>
      </c>
      <c r="Z21" s="275">
        <v>47.416766774000003</v>
      </c>
      <c r="AA21" s="275">
        <v>160.27894839000001</v>
      </c>
      <c r="AB21" s="275">
        <v>64.782347142999996</v>
      </c>
      <c r="AC21" s="275">
        <v>68.636702903</v>
      </c>
      <c r="AD21" s="275">
        <v>43.718566666999997</v>
      </c>
      <c r="AE21" s="275">
        <v>52.033741935000002</v>
      </c>
      <c r="AF21" s="275">
        <v>57.788766666999997</v>
      </c>
      <c r="AG21" s="275">
        <v>51.184677419000003</v>
      </c>
      <c r="AH21" s="275">
        <v>50.055999999999997</v>
      </c>
      <c r="AI21" s="275">
        <v>47.332099999999997</v>
      </c>
      <c r="AJ21" s="275">
        <v>34.308677418999999</v>
      </c>
      <c r="AK21" s="275">
        <v>44.874882667000001</v>
      </c>
      <c r="AL21" s="275">
        <v>56.658354838999998</v>
      </c>
      <c r="AM21" s="275">
        <v>71.356372257999993</v>
      </c>
      <c r="AN21" s="275">
        <v>130.79737036</v>
      </c>
      <c r="AO21" s="275">
        <v>39.146838709999997</v>
      </c>
      <c r="AP21" s="275">
        <v>43.562433333000001</v>
      </c>
      <c r="AQ21" s="275">
        <v>49.579580645</v>
      </c>
      <c r="AR21" s="275">
        <v>40.700499999999998</v>
      </c>
      <c r="AS21" s="275">
        <v>59.222225805999997</v>
      </c>
      <c r="AT21" s="275">
        <v>50.369935484000003</v>
      </c>
      <c r="AU21" s="275">
        <v>49.746933333000001</v>
      </c>
      <c r="AV21" s="275">
        <v>44.195806451999999</v>
      </c>
      <c r="AW21" s="275">
        <v>36.889366666999997</v>
      </c>
      <c r="AX21" s="275">
        <v>42.131225806000003</v>
      </c>
      <c r="AY21" s="275">
        <v>69.088382581000005</v>
      </c>
      <c r="AZ21" s="275">
        <v>50.599862068999997</v>
      </c>
      <c r="BA21" s="275">
        <v>48.603141260999998</v>
      </c>
      <c r="BB21" s="275">
        <v>52.886045969000001</v>
      </c>
      <c r="BC21" s="275">
        <v>56.253500000000003</v>
      </c>
      <c r="BD21" s="275">
        <v>66.182550000000006</v>
      </c>
      <c r="BE21" s="338">
        <v>67.761449999999996</v>
      </c>
      <c r="BF21" s="338">
        <v>61.82038</v>
      </c>
      <c r="BG21" s="338">
        <v>55.016069999999999</v>
      </c>
      <c r="BH21" s="338">
        <v>45.059629999999999</v>
      </c>
      <c r="BI21" s="338">
        <v>38.243380000000002</v>
      </c>
      <c r="BJ21" s="338">
        <v>54.588630000000002</v>
      </c>
      <c r="BK21" s="338">
        <v>72.742500000000007</v>
      </c>
      <c r="BL21" s="338">
        <v>57.779069999999997</v>
      </c>
      <c r="BM21" s="338">
        <v>51.359879999999997</v>
      </c>
      <c r="BN21" s="338">
        <v>47.65204</v>
      </c>
      <c r="BO21" s="338">
        <v>55.094329999999999</v>
      </c>
      <c r="BP21" s="338">
        <v>58.699959999999997</v>
      </c>
      <c r="BQ21" s="338">
        <v>64.282259999999994</v>
      </c>
      <c r="BR21" s="338">
        <v>59.011130000000001</v>
      </c>
      <c r="BS21" s="338">
        <v>53.301720000000003</v>
      </c>
      <c r="BT21" s="338">
        <v>44.924059999999997</v>
      </c>
      <c r="BU21" s="338">
        <v>37.658059999999999</v>
      </c>
      <c r="BV21" s="338">
        <v>54.137270000000001</v>
      </c>
    </row>
    <row r="22" spans="1:74" ht="11.1" customHeight="1" x14ac:dyDescent="0.2">
      <c r="A22" s="582"/>
      <c r="B22" s="131" t="s">
        <v>482</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364"/>
      <c r="BF22" s="364"/>
      <c r="BG22" s="364"/>
      <c r="BH22" s="364"/>
      <c r="BI22" s="364"/>
      <c r="BJ22" s="364"/>
      <c r="BK22" s="364"/>
      <c r="BL22" s="364"/>
      <c r="BM22" s="364"/>
      <c r="BN22" s="364"/>
      <c r="BO22" s="364"/>
      <c r="BP22" s="364"/>
      <c r="BQ22" s="364"/>
      <c r="BR22" s="364"/>
      <c r="BS22" s="364"/>
      <c r="BT22" s="364"/>
      <c r="BU22" s="364"/>
      <c r="BV22" s="364"/>
    </row>
    <row r="23" spans="1:74" ht="11.1" customHeight="1" x14ac:dyDescent="0.2">
      <c r="A23" s="557" t="s">
        <v>483</v>
      </c>
      <c r="B23" s="558" t="s">
        <v>463</v>
      </c>
      <c r="C23" s="275">
        <v>901.97483870999997</v>
      </c>
      <c r="D23" s="275">
        <v>881.99234482999998</v>
      </c>
      <c r="E23" s="275">
        <v>734.11990322999998</v>
      </c>
      <c r="F23" s="275">
        <v>699.26733333000004</v>
      </c>
      <c r="G23" s="275">
        <v>748.78061290000005</v>
      </c>
      <c r="H23" s="275">
        <v>909.35969999999998</v>
      </c>
      <c r="I23" s="275">
        <v>1070.4065806000001</v>
      </c>
      <c r="J23" s="275">
        <v>1018.8778065</v>
      </c>
      <c r="K23" s="275">
        <v>853.75810000000001</v>
      </c>
      <c r="L23" s="275">
        <v>782.76158065000004</v>
      </c>
      <c r="M23" s="275">
        <v>876.79093333000003</v>
      </c>
      <c r="N23" s="275">
        <v>939.91948387000002</v>
      </c>
      <c r="O23" s="275">
        <v>951.07345161000001</v>
      </c>
      <c r="P23" s="275">
        <v>965.66317857000001</v>
      </c>
      <c r="Q23" s="275">
        <v>883.01148387000001</v>
      </c>
      <c r="R23" s="275">
        <v>811.52166666999995</v>
      </c>
      <c r="S23" s="275">
        <v>787.49529031999998</v>
      </c>
      <c r="T23" s="275">
        <v>923.55131732999996</v>
      </c>
      <c r="U23" s="275">
        <v>1028.7667125999999</v>
      </c>
      <c r="V23" s="275">
        <v>1021.5202197</v>
      </c>
      <c r="W23" s="275">
        <v>907.41833632999999</v>
      </c>
      <c r="X23" s="275">
        <v>838.94549710000001</v>
      </c>
      <c r="Y23" s="275">
        <v>860.00183700000002</v>
      </c>
      <c r="Z23" s="275">
        <v>997.95803516000001</v>
      </c>
      <c r="AA23" s="275">
        <v>1043.5582770999999</v>
      </c>
      <c r="AB23" s="275">
        <v>1036.5599775000001</v>
      </c>
      <c r="AC23" s="275">
        <v>928.92047129000002</v>
      </c>
      <c r="AD23" s="275">
        <v>742.13059799999996</v>
      </c>
      <c r="AE23" s="275">
        <v>745.26160000000004</v>
      </c>
      <c r="AF23" s="275">
        <v>941.06565833000002</v>
      </c>
      <c r="AG23" s="275">
        <v>983.84758968000006</v>
      </c>
      <c r="AH23" s="275">
        <v>1021.9802584</v>
      </c>
      <c r="AI23" s="275">
        <v>836.22621600000002</v>
      </c>
      <c r="AJ23" s="275">
        <v>778.20023451999998</v>
      </c>
      <c r="AK23" s="275">
        <v>858.29507133000004</v>
      </c>
      <c r="AL23" s="275">
        <v>879.38813064999999</v>
      </c>
      <c r="AM23" s="275">
        <v>912.15082515999995</v>
      </c>
      <c r="AN23" s="275">
        <v>955.93030070999998</v>
      </c>
      <c r="AO23" s="275">
        <v>777.88972483999999</v>
      </c>
      <c r="AP23" s="275">
        <v>675.82712833000005</v>
      </c>
      <c r="AQ23" s="275">
        <v>692.97516839000002</v>
      </c>
      <c r="AR23" s="275">
        <v>858.31154032999996</v>
      </c>
      <c r="AS23" s="275">
        <v>941.28883613000005</v>
      </c>
      <c r="AT23" s="275">
        <v>907.59987096999998</v>
      </c>
      <c r="AU23" s="275">
        <v>832.99070832999996</v>
      </c>
      <c r="AV23" s="275">
        <v>710.74708902999998</v>
      </c>
      <c r="AW23" s="275">
        <v>641.52773333000005</v>
      </c>
      <c r="AX23" s="275">
        <v>649.62177806</v>
      </c>
      <c r="AY23" s="275">
        <v>814.28507161000005</v>
      </c>
      <c r="AZ23" s="275">
        <v>696.58875482999997</v>
      </c>
      <c r="BA23" s="275">
        <v>531.28718364999997</v>
      </c>
      <c r="BB23" s="275">
        <v>532.54750218000004</v>
      </c>
      <c r="BC23" s="275">
        <v>515.25900000000001</v>
      </c>
      <c r="BD23" s="275">
        <v>749.62480000000005</v>
      </c>
      <c r="BE23" s="338">
        <v>865.83050000000003</v>
      </c>
      <c r="BF23" s="338">
        <v>890.1422</v>
      </c>
      <c r="BG23" s="338">
        <v>759.09900000000005</v>
      </c>
      <c r="BH23" s="338">
        <v>715.63699999999994</v>
      </c>
      <c r="BI23" s="338">
        <v>676.68140000000005</v>
      </c>
      <c r="BJ23" s="338">
        <v>729.4402</v>
      </c>
      <c r="BK23" s="338">
        <v>817.61990000000003</v>
      </c>
      <c r="BL23" s="338">
        <v>766.05489999999998</v>
      </c>
      <c r="BM23" s="338">
        <v>640.10289999999998</v>
      </c>
      <c r="BN23" s="338">
        <v>589.13980000000004</v>
      </c>
      <c r="BO23" s="338">
        <v>583.09450000000004</v>
      </c>
      <c r="BP23" s="338">
        <v>783.41070000000002</v>
      </c>
      <c r="BQ23" s="338">
        <v>882.33169999999996</v>
      </c>
      <c r="BR23" s="338">
        <v>882.97919999999999</v>
      </c>
      <c r="BS23" s="338">
        <v>773.84320000000002</v>
      </c>
      <c r="BT23" s="338">
        <v>733.69759999999997</v>
      </c>
      <c r="BU23" s="338">
        <v>689.81899999999996</v>
      </c>
      <c r="BV23" s="338">
        <v>736.16399999999999</v>
      </c>
    </row>
    <row r="24" spans="1:74" ht="11.1" customHeight="1" x14ac:dyDescent="0.2">
      <c r="A24" s="557" t="s">
        <v>484</v>
      </c>
      <c r="B24" s="558" t="s">
        <v>465</v>
      </c>
      <c r="C24" s="275">
        <v>1776.1890000000001</v>
      </c>
      <c r="D24" s="275">
        <v>2057.1239999999998</v>
      </c>
      <c r="E24" s="275">
        <v>2023.8395161000001</v>
      </c>
      <c r="F24" s="275">
        <v>2184.5326332999998</v>
      </c>
      <c r="G24" s="275">
        <v>2576.0634838999999</v>
      </c>
      <c r="H24" s="275">
        <v>3092.7110333000001</v>
      </c>
      <c r="I24" s="275">
        <v>4670.5885484</v>
      </c>
      <c r="J24" s="275">
        <v>2520.5987418999998</v>
      </c>
      <c r="K24" s="275">
        <v>1676.146</v>
      </c>
      <c r="L24" s="275">
        <v>1252.9686773999999</v>
      </c>
      <c r="M24" s="275">
        <v>1382.5517333</v>
      </c>
      <c r="N24" s="275">
        <v>1298.3241935000001</v>
      </c>
      <c r="O24" s="275">
        <v>1487.1226452000001</v>
      </c>
      <c r="P24" s="275">
        <v>1519.2680714000001</v>
      </c>
      <c r="Q24" s="275">
        <v>1666.2809354999999</v>
      </c>
      <c r="R24" s="275">
        <v>1442.6862667</v>
      </c>
      <c r="S24" s="275">
        <v>1619.2396129000001</v>
      </c>
      <c r="T24" s="275">
        <v>1555.9302666999999</v>
      </c>
      <c r="U24" s="275">
        <v>2455.4110968</v>
      </c>
      <c r="V24" s="275">
        <v>2121.0449355000001</v>
      </c>
      <c r="W24" s="275">
        <v>1476.8489333</v>
      </c>
      <c r="X24" s="275">
        <v>1335.6749354999999</v>
      </c>
      <c r="Y24" s="275">
        <v>1393.6279999999999</v>
      </c>
      <c r="Z24" s="275">
        <v>1533.5259355000001</v>
      </c>
      <c r="AA24" s="275">
        <v>1892.6696774</v>
      </c>
      <c r="AB24" s="275">
        <v>1586.5940356999999</v>
      </c>
      <c r="AC24" s="275">
        <v>1360.4663548000001</v>
      </c>
      <c r="AD24" s="275">
        <v>1150.7053667</v>
      </c>
      <c r="AE24" s="275">
        <v>1690.5028064999999</v>
      </c>
      <c r="AF24" s="275">
        <v>1597.2604667000001</v>
      </c>
      <c r="AG24" s="275">
        <v>1502.5415806000001</v>
      </c>
      <c r="AH24" s="275">
        <v>1985.3110968000001</v>
      </c>
      <c r="AI24" s="275">
        <v>1501.5988666999999</v>
      </c>
      <c r="AJ24" s="275">
        <v>1550.1596774</v>
      </c>
      <c r="AK24" s="275">
        <v>1454.4449666999999</v>
      </c>
      <c r="AL24" s="275">
        <v>1695.0431289999999</v>
      </c>
      <c r="AM24" s="275">
        <v>2137.4657096999999</v>
      </c>
      <c r="AN24" s="275">
        <v>2530.3809286000001</v>
      </c>
      <c r="AO24" s="275">
        <v>2338.9840644999999</v>
      </c>
      <c r="AP24" s="275">
        <v>1814.4460667000001</v>
      </c>
      <c r="AQ24" s="275">
        <v>1820.5327419</v>
      </c>
      <c r="AR24" s="275">
        <v>2412.5484999999999</v>
      </c>
      <c r="AS24" s="275">
        <v>3054.1064516000001</v>
      </c>
      <c r="AT24" s="275">
        <v>2626.8604839</v>
      </c>
      <c r="AU24" s="275">
        <v>2485.6628000000001</v>
      </c>
      <c r="AV24" s="275">
        <v>1949.9535160999999</v>
      </c>
      <c r="AW24" s="275">
        <v>2176.3540667000002</v>
      </c>
      <c r="AX24" s="275">
        <v>2505.1936774000001</v>
      </c>
      <c r="AY24" s="275">
        <v>2591.5246129000002</v>
      </c>
      <c r="AZ24" s="275">
        <v>2741.7382413999999</v>
      </c>
      <c r="BA24" s="275">
        <v>2855.8580323000001</v>
      </c>
      <c r="BB24" s="275">
        <v>2792.5115000000001</v>
      </c>
      <c r="BC24" s="275">
        <v>3098.6930000000002</v>
      </c>
      <c r="BD24" s="275">
        <v>4140.4570000000003</v>
      </c>
      <c r="BE24" s="338">
        <v>4844.5050000000001</v>
      </c>
      <c r="BF24" s="338">
        <v>4156.6080000000002</v>
      </c>
      <c r="BG24" s="338">
        <v>2991.4549999999999</v>
      </c>
      <c r="BH24" s="338">
        <v>2653.701</v>
      </c>
      <c r="BI24" s="338">
        <v>2583.54</v>
      </c>
      <c r="BJ24" s="338">
        <v>2944.0360000000001</v>
      </c>
      <c r="BK24" s="338">
        <v>2868.0459999999998</v>
      </c>
      <c r="BL24" s="338">
        <v>2742.855</v>
      </c>
      <c r="BM24" s="338">
        <v>2777.7310000000002</v>
      </c>
      <c r="BN24" s="338">
        <v>2416.2379999999998</v>
      </c>
      <c r="BO24" s="338">
        <v>2927</v>
      </c>
      <c r="BP24" s="338">
        <v>3353.3150000000001</v>
      </c>
      <c r="BQ24" s="338">
        <v>4541.21</v>
      </c>
      <c r="BR24" s="338">
        <v>4070.0030000000002</v>
      </c>
      <c r="BS24" s="338">
        <v>2688.17</v>
      </c>
      <c r="BT24" s="338">
        <v>2499.33</v>
      </c>
      <c r="BU24" s="338">
        <v>2468.2080000000001</v>
      </c>
      <c r="BV24" s="338">
        <v>2928.1419999999998</v>
      </c>
    </row>
    <row r="25" spans="1:74" ht="11.1" customHeight="1" x14ac:dyDescent="0.2">
      <c r="A25" s="559" t="s">
        <v>485</v>
      </c>
      <c r="B25" s="560" t="s">
        <v>467</v>
      </c>
      <c r="C25" s="275">
        <v>22.286105805999998</v>
      </c>
      <c r="D25" s="275">
        <v>21.844385861999999</v>
      </c>
      <c r="E25" s="275">
        <v>11.731463548000001</v>
      </c>
      <c r="F25" s="275">
        <v>10.899461000000001</v>
      </c>
      <c r="G25" s="275">
        <v>13.625968065</v>
      </c>
      <c r="H25" s="275">
        <v>22.120286666999998</v>
      </c>
      <c r="I25" s="275">
        <v>18.020604515999999</v>
      </c>
      <c r="J25" s="275">
        <v>18.915592580999999</v>
      </c>
      <c r="K25" s="275">
        <v>17.617598666999999</v>
      </c>
      <c r="L25" s="275">
        <v>12.959584194</v>
      </c>
      <c r="M25" s="275">
        <v>12.643337333</v>
      </c>
      <c r="N25" s="275">
        <v>12.19728871</v>
      </c>
      <c r="O25" s="275">
        <v>20.813200323</v>
      </c>
      <c r="P25" s="275">
        <v>18.969449999999998</v>
      </c>
      <c r="Q25" s="275">
        <v>20.294128064999999</v>
      </c>
      <c r="R25" s="275">
        <v>15.134928333</v>
      </c>
      <c r="S25" s="275">
        <v>18.713987418999999</v>
      </c>
      <c r="T25" s="275">
        <v>20.055321667000001</v>
      </c>
      <c r="U25" s="275">
        <v>21.276046129000001</v>
      </c>
      <c r="V25" s="275">
        <v>20.730608709999998</v>
      </c>
      <c r="W25" s="275">
        <v>17.538284999999998</v>
      </c>
      <c r="X25" s="275">
        <v>17.005859032</v>
      </c>
      <c r="Y25" s="275">
        <v>23.959688332999999</v>
      </c>
      <c r="Z25" s="275">
        <v>30.092980645000001</v>
      </c>
      <c r="AA25" s="275">
        <v>28.743842580999999</v>
      </c>
      <c r="AB25" s="275">
        <v>24.846343570999998</v>
      </c>
      <c r="AC25" s="275">
        <v>29.545244516</v>
      </c>
      <c r="AD25" s="275">
        <v>22.370276333</v>
      </c>
      <c r="AE25" s="275">
        <v>25.263014194</v>
      </c>
      <c r="AF25" s="275">
        <v>27.244283332999998</v>
      </c>
      <c r="AG25" s="275">
        <v>26.071972257999999</v>
      </c>
      <c r="AH25" s="275">
        <v>24.353589355</v>
      </c>
      <c r="AI25" s="275">
        <v>24.742781000000001</v>
      </c>
      <c r="AJ25" s="275">
        <v>11.971396774</v>
      </c>
      <c r="AK25" s="275">
        <v>20.225156667</v>
      </c>
      <c r="AL25" s="275">
        <v>23.323235806</v>
      </c>
      <c r="AM25" s="275">
        <v>24.780455484000001</v>
      </c>
      <c r="AN25" s="275">
        <v>28.999870714</v>
      </c>
      <c r="AO25" s="275">
        <v>19.244282902999998</v>
      </c>
      <c r="AP25" s="275">
        <v>18.516511999999999</v>
      </c>
      <c r="AQ25" s="275">
        <v>21.887498387000001</v>
      </c>
      <c r="AR25" s="275">
        <v>28.476091</v>
      </c>
      <c r="AS25" s="275">
        <v>26.933444194</v>
      </c>
      <c r="AT25" s="275">
        <v>25.819191613000001</v>
      </c>
      <c r="AU25" s="275">
        <v>24.032444333000001</v>
      </c>
      <c r="AV25" s="275">
        <v>14.042877097</v>
      </c>
      <c r="AW25" s="275">
        <v>23.235547666999999</v>
      </c>
      <c r="AX25" s="275">
        <v>15.498276774000001</v>
      </c>
      <c r="AY25" s="275">
        <v>15.480176774</v>
      </c>
      <c r="AZ25" s="275">
        <v>22.882147585999999</v>
      </c>
      <c r="BA25" s="275">
        <v>20.101820004</v>
      </c>
      <c r="BB25" s="275">
        <v>21.916808596999999</v>
      </c>
      <c r="BC25" s="275">
        <v>18.334230000000002</v>
      </c>
      <c r="BD25" s="275">
        <v>23.312889999999999</v>
      </c>
      <c r="BE25" s="338">
        <v>25.447990000000001</v>
      </c>
      <c r="BF25" s="338">
        <v>23.555949999999999</v>
      </c>
      <c r="BG25" s="338">
        <v>19.403089999999999</v>
      </c>
      <c r="BH25" s="338">
        <v>18.753340000000001</v>
      </c>
      <c r="BI25" s="338">
        <v>20.09355</v>
      </c>
      <c r="BJ25" s="338">
        <v>21.529319999999998</v>
      </c>
      <c r="BK25" s="338">
        <v>22.943619999999999</v>
      </c>
      <c r="BL25" s="338">
        <v>20.165389999999999</v>
      </c>
      <c r="BM25" s="338">
        <v>19.230239999999998</v>
      </c>
      <c r="BN25" s="338">
        <v>18.71247</v>
      </c>
      <c r="BO25" s="338">
        <v>18.389859999999999</v>
      </c>
      <c r="BP25" s="338">
        <v>21.835940000000001</v>
      </c>
      <c r="BQ25" s="338">
        <v>24.737400000000001</v>
      </c>
      <c r="BR25" s="338">
        <v>22.902460000000001</v>
      </c>
      <c r="BS25" s="338">
        <v>19.143070000000002</v>
      </c>
      <c r="BT25" s="338">
        <v>18.805409999999998</v>
      </c>
      <c r="BU25" s="338">
        <v>19.96968</v>
      </c>
      <c r="BV25" s="338">
        <v>21.32328</v>
      </c>
    </row>
    <row r="26" spans="1:74" ht="11.1" customHeight="1" x14ac:dyDescent="0.2">
      <c r="A26" s="582"/>
      <c r="B26" s="131" t="s">
        <v>486</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251"/>
      <c r="BE26" s="364"/>
      <c r="BF26" s="364"/>
      <c r="BG26" s="364"/>
      <c r="BH26" s="364"/>
      <c r="BI26" s="364"/>
      <c r="BJ26" s="364"/>
      <c r="BK26" s="364"/>
      <c r="BL26" s="364"/>
      <c r="BM26" s="364"/>
      <c r="BN26" s="364"/>
      <c r="BO26" s="364"/>
      <c r="BP26" s="364"/>
      <c r="BQ26" s="364"/>
      <c r="BR26" s="364"/>
      <c r="BS26" s="364"/>
      <c r="BT26" s="364"/>
      <c r="BU26" s="364"/>
      <c r="BV26" s="364"/>
    </row>
    <row r="27" spans="1:74" ht="11.1" customHeight="1" x14ac:dyDescent="0.2">
      <c r="A27" s="557" t="s">
        <v>487</v>
      </c>
      <c r="B27" s="558" t="s">
        <v>463</v>
      </c>
      <c r="C27" s="275">
        <v>333.85316129</v>
      </c>
      <c r="D27" s="275">
        <v>319.2537931</v>
      </c>
      <c r="E27" s="275">
        <v>256.80164516000002</v>
      </c>
      <c r="F27" s="275">
        <v>224.88096666999999</v>
      </c>
      <c r="G27" s="275">
        <v>234.99700000000001</v>
      </c>
      <c r="H27" s="275">
        <v>284.42476667</v>
      </c>
      <c r="I27" s="275">
        <v>316.10722580999999</v>
      </c>
      <c r="J27" s="275">
        <v>347.67</v>
      </c>
      <c r="K27" s="275">
        <v>346.22423333</v>
      </c>
      <c r="L27" s="275">
        <v>348.01870967999997</v>
      </c>
      <c r="M27" s="275">
        <v>344.98996667</v>
      </c>
      <c r="N27" s="275">
        <v>346.36032258</v>
      </c>
      <c r="O27" s="275">
        <v>352.60677419000001</v>
      </c>
      <c r="P27" s="275">
        <v>338.09632142999999</v>
      </c>
      <c r="Q27" s="275">
        <v>328.23096773999998</v>
      </c>
      <c r="R27" s="275">
        <v>286.57156666999998</v>
      </c>
      <c r="S27" s="275">
        <v>292.96751612999998</v>
      </c>
      <c r="T27" s="275">
        <v>327.76243333000002</v>
      </c>
      <c r="U27" s="275">
        <v>347.79793547999998</v>
      </c>
      <c r="V27" s="275">
        <v>360.69280644999998</v>
      </c>
      <c r="W27" s="275">
        <v>335.14253332999999</v>
      </c>
      <c r="X27" s="275">
        <v>331.83606451999998</v>
      </c>
      <c r="Y27" s="275">
        <v>336.57313333000002</v>
      </c>
      <c r="Z27" s="275">
        <v>340.42616128999998</v>
      </c>
      <c r="AA27" s="275">
        <v>348.24190322999999</v>
      </c>
      <c r="AB27" s="275">
        <v>351.41860714000001</v>
      </c>
      <c r="AC27" s="275">
        <v>290.22709677</v>
      </c>
      <c r="AD27" s="275">
        <v>261.77943333000002</v>
      </c>
      <c r="AE27" s="275">
        <v>263.52296774000001</v>
      </c>
      <c r="AF27" s="275">
        <v>297.55590000000001</v>
      </c>
      <c r="AG27" s="275">
        <v>359.16177419000002</v>
      </c>
      <c r="AH27" s="275">
        <v>357.14512903000002</v>
      </c>
      <c r="AI27" s="275">
        <v>340.75173332999998</v>
      </c>
      <c r="AJ27" s="275">
        <v>310.01661289999998</v>
      </c>
      <c r="AK27" s="275">
        <v>308.90126666999998</v>
      </c>
      <c r="AL27" s="275">
        <v>323.34503225999998</v>
      </c>
      <c r="AM27" s="275">
        <v>312.54141935000001</v>
      </c>
      <c r="AN27" s="275">
        <v>272.84996429</v>
      </c>
      <c r="AO27" s="275">
        <v>269.60722580999999</v>
      </c>
      <c r="AP27" s="275">
        <v>249.30696667000001</v>
      </c>
      <c r="AQ27" s="275">
        <v>268.75319354999999</v>
      </c>
      <c r="AR27" s="275">
        <v>321.44563333000002</v>
      </c>
      <c r="AS27" s="275">
        <v>339.35461290000001</v>
      </c>
      <c r="AT27" s="275">
        <v>340.16964516000002</v>
      </c>
      <c r="AU27" s="275">
        <v>311.43979999999999</v>
      </c>
      <c r="AV27" s="275">
        <v>291.42974193999999</v>
      </c>
      <c r="AW27" s="275">
        <v>284.82069999999999</v>
      </c>
      <c r="AX27" s="275">
        <v>303.28703225999999</v>
      </c>
      <c r="AY27" s="275">
        <v>296.85574193999997</v>
      </c>
      <c r="AZ27" s="275">
        <v>241.32024138</v>
      </c>
      <c r="BA27" s="275">
        <v>194.29532258</v>
      </c>
      <c r="BB27" s="275">
        <v>170.50813332999999</v>
      </c>
      <c r="BC27" s="275">
        <v>230.29140000000001</v>
      </c>
      <c r="BD27" s="275">
        <v>393.09359999999998</v>
      </c>
      <c r="BE27" s="338">
        <v>389.87869999999998</v>
      </c>
      <c r="BF27" s="338">
        <v>380.55689999999998</v>
      </c>
      <c r="BG27" s="338">
        <v>354.34910000000002</v>
      </c>
      <c r="BH27" s="338">
        <v>318.90949999999998</v>
      </c>
      <c r="BI27" s="338">
        <v>323.15300000000002</v>
      </c>
      <c r="BJ27" s="338">
        <v>383.39890000000003</v>
      </c>
      <c r="BK27" s="338">
        <v>352.96620000000001</v>
      </c>
      <c r="BL27" s="338">
        <v>355.81139999999999</v>
      </c>
      <c r="BM27" s="338">
        <v>317.9264</v>
      </c>
      <c r="BN27" s="338">
        <v>278.87950000000001</v>
      </c>
      <c r="BO27" s="338">
        <v>245.601</v>
      </c>
      <c r="BP27" s="338">
        <v>266.09910000000002</v>
      </c>
      <c r="BQ27" s="338">
        <v>295.05619999999999</v>
      </c>
      <c r="BR27" s="338">
        <v>318.81790000000001</v>
      </c>
      <c r="BS27" s="338">
        <v>326.20909999999998</v>
      </c>
      <c r="BT27" s="338">
        <v>310.75130000000001</v>
      </c>
      <c r="BU27" s="338">
        <v>324.51799999999997</v>
      </c>
      <c r="BV27" s="338">
        <v>379.95400000000001</v>
      </c>
    </row>
    <row r="28" spans="1:74" ht="11.1" customHeight="1" x14ac:dyDescent="0.2">
      <c r="A28" s="557" t="s">
        <v>488</v>
      </c>
      <c r="B28" s="558" t="s">
        <v>465</v>
      </c>
      <c r="C28" s="275">
        <v>4275.9241935</v>
      </c>
      <c r="D28" s="275">
        <v>4556.7966896999997</v>
      </c>
      <c r="E28" s="275">
        <v>4055.6467419000001</v>
      </c>
      <c r="F28" s="275">
        <v>3853.8896666999999</v>
      </c>
      <c r="G28" s="275">
        <v>3922.0652258</v>
      </c>
      <c r="H28" s="275">
        <v>4488.6618332999997</v>
      </c>
      <c r="I28" s="275">
        <v>5274.7393871000004</v>
      </c>
      <c r="J28" s="275">
        <v>6679.5897419000003</v>
      </c>
      <c r="K28" s="275">
        <v>5886.8391333</v>
      </c>
      <c r="L28" s="275">
        <v>5037.2349354999997</v>
      </c>
      <c r="M28" s="275">
        <v>4125.0431332999997</v>
      </c>
      <c r="N28" s="275">
        <v>3758.0112580999998</v>
      </c>
      <c r="O28" s="275">
        <v>4344.3434194000001</v>
      </c>
      <c r="P28" s="275">
        <v>4247.1659286000004</v>
      </c>
      <c r="Q28" s="275">
        <v>3931.6283548000001</v>
      </c>
      <c r="R28" s="275">
        <v>3501.1522666999999</v>
      </c>
      <c r="S28" s="275">
        <v>3464.0291612999999</v>
      </c>
      <c r="T28" s="275">
        <v>4802.1307333000004</v>
      </c>
      <c r="U28" s="275">
        <v>6181.3184193999996</v>
      </c>
      <c r="V28" s="275">
        <v>6328.8468709999997</v>
      </c>
      <c r="W28" s="275">
        <v>5835.5114666999998</v>
      </c>
      <c r="X28" s="275">
        <v>4575.5238065000003</v>
      </c>
      <c r="Y28" s="275">
        <v>4599.4441667000001</v>
      </c>
      <c r="Z28" s="275">
        <v>5549.5148065000003</v>
      </c>
      <c r="AA28" s="275">
        <v>4576.6418064999998</v>
      </c>
      <c r="AB28" s="275">
        <v>4712.5918928999999</v>
      </c>
      <c r="AC28" s="275">
        <v>3445.7013870999999</v>
      </c>
      <c r="AD28" s="275">
        <v>3448.1719667000002</v>
      </c>
      <c r="AE28" s="275">
        <v>3710.3723226000002</v>
      </c>
      <c r="AF28" s="275">
        <v>4224.1928332999996</v>
      </c>
      <c r="AG28" s="275">
        <v>5898.1114839000002</v>
      </c>
      <c r="AH28" s="275">
        <v>6056.3226451999999</v>
      </c>
      <c r="AI28" s="275">
        <v>6162.4174000000003</v>
      </c>
      <c r="AJ28" s="275">
        <v>5441.5187419000004</v>
      </c>
      <c r="AK28" s="275">
        <v>4431.5120333000004</v>
      </c>
      <c r="AL28" s="275">
        <v>4293.8568386999996</v>
      </c>
      <c r="AM28" s="275">
        <v>4028.1444194000001</v>
      </c>
      <c r="AN28" s="275">
        <v>3373.3839286000002</v>
      </c>
      <c r="AO28" s="275">
        <v>3524.4097419</v>
      </c>
      <c r="AP28" s="275">
        <v>3929.6596</v>
      </c>
      <c r="AQ28" s="275">
        <v>3733.8905484000002</v>
      </c>
      <c r="AR28" s="275">
        <v>5901.2644667000004</v>
      </c>
      <c r="AS28" s="275">
        <v>6398.1442902999997</v>
      </c>
      <c r="AT28" s="275">
        <v>6775.8011935000004</v>
      </c>
      <c r="AU28" s="275">
        <v>6447.3819999999996</v>
      </c>
      <c r="AV28" s="275">
        <v>5705.2407419000001</v>
      </c>
      <c r="AW28" s="275">
        <v>4748.0254333000003</v>
      </c>
      <c r="AX28" s="275">
        <v>4835.0134515999998</v>
      </c>
      <c r="AY28" s="275">
        <v>4608.9047742000002</v>
      </c>
      <c r="AZ28" s="275">
        <v>3958.8880690000001</v>
      </c>
      <c r="BA28" s="275">
        <v>3351.0127097</v>
      </c>
      <c r="BB28" s="275">
        <v>3472.1882667</v>
      </c>
      <c r="BC28" s="275">
        <v>3333.2710000000002</v>
      </c>
      <c r="BD28" s="275">
        <v>4099.9480000000003</v>
      </c>
      <c r="BE28" s="338">
        <v>5088.1260000000002</v>
      </c>
      <c r="BF28" s="338">
        <v>5930.4290000000001</v>
      </c>
      <c r="BG28" s="338">
        <v>5513.0969999999998</v>
      </c>
      <c r="BH28" s="338">
        <v>4814.5559999999996</v>
      </c>
      <c r="BI28" s="338">
        <v>4591.8670000000002</v>
      </c>
      <c r="BJ28" s="338">
        <v>4727.1689999999999</v>
      </c>
      <c r="BK28" s="338">
        <v>4336.4480000000003</v>
      </c>
      <c r="BL28" s="338">
        <v>3868.837</v>
      </c>
      <c r="BM28" s="338">
        <v>3647.9050000000002</v>
      </c>
      <c r="BN28" s="338">
        <v>3363.0749999999998</v>
      </c>
      <c r="BO28" s="338">
        <v>3330.614</v>
      </c>
      <c r="BP28" s="338">
        <v>4255.866</v>
      </c>
      <c r="BQ28" s="338">
        <v>5424.4539999999997</v>
      </c>
      <c r="BR28" s="338">
        <v>6243.3239999999996</v>
      </c>
      <c r="BS28" s="338">
        <v>5649.98</v>
      </c>
      <c r="BT28" s="338">
        <v>4898.3620000000001</v>
      </c>
      <c r="BU28" s="338">
        <v>4454.848</v>
      </c>
      <c r="BV28" s="338">
        <v>4600.3419999999996</v>
      </c>
    </row>
    <row r="29" spans="1:74" ht="11.1" customHeight="1" x14ac:dyDescent="0.2">
      <c r="A29" s="584" t="s">
        <v>489</v>
      </c>
      <c r="B29" s="560" t="s">
        <v>467</v>
      </c>
      <c r="C29" s="275">
        <v>43.584967742000003</v>
      </c>
      <c r="D29" s="275">
        <v>40.441724137999998</v>
      </c>
      <c r="E29" s="275">
        <v>39.827256773999999</v>
      </c>
      <c r="F29" s="275">
        <v>37.110460000000003</v>
      </c>
      <c r="G29" s="275">
        <v>37.026552903000002</v>
      </c>
      <c r="H29" s="275">
        <v>36.239743333</v>
      </c>
      <c r="I29" s="275">
        <v>37.825730645</v>
      </c>
      <c r="J29" s="275">
        <v>40.329850323000002</v>
      </c>
      <c r="K29" s="275">
        <v>38.535633666999999</v>
      </c>
      <c r="L29" s="275">
        <v>39.331633871000001</v>
      </c>
      <c r="M29" s="275">
        <v>37.519154999999998</v>
      </c>
      <c r="N29" s="275">
        <v>52.445762903000002</v>
      </c>
      <c r="O29" s="275">
        <v>41.282740322999999</v>
      </c>
      <c r="P29" s="275">
        <v>35.668844643</v>
      </c>
      <c r="Q29" s="275">
        <v>37.289704194000002</v>
      </c>
      <c r="R29" s="275">
        <v>37.333840332999998</v>
      </c>
      <c r="S29" s="275">
        <v>37.086034839</v>
      </c>
      <c r="T29" s="275">
        <v>34.345405667000001</v>
      </c>
      <c r="U29" s="275">
        <v>36.204970967999998</v>
      </c>
      <c r="V29" s="275">
        <v>36.589252258000002</v>
      </c>
      <c r="W29" s="275">
        <v>36.745738000000003</v>
      </c>
      <c r="X29" s="275">
        <v>38.983791289999999</v>
      </c>
      <c r="Y29" s="275">
        <v>38.435431667000003</v>
      </c>
      <c r="Z29" s="275">
        <v>37.591013547999999</v>
      </c>
      <c r="AA29" s="275">
        <v>36.261626774</v>
      </c>
      <c r="AB29" s="275">
        <v>38.865165714</v>
      </c>
      <c r="AC29" s="275">
        <v>35.159867097000003</v>
      </c>
      <c r="AD29" s="275">
        <v>33.330562</v>
      </c>
      <c r="AE29" s="275">
        <v>34.987209354999997</v>
      </c>
      <c r="AF29" s="275">
        <v>30.927312666999999</v>
      </c>
      <c r="AG29" s="275">
        <v>33.760220967999999</v>
      </c>
      <c r="AH29" s="275">
        <v>37.212168386999998</v>
      </c>
      <c r="AI29" s="275">
        <v>41.071438667000002</v>
      </c>
      <c r="AJ29" s="275">
        <v>38.180269031999998</v>
      </c>
      <c r="AK29" s="275">
        <v>34.563117667</v>
      </c>
      <c r="AL29" s="275">
        <v>36.225172581000002</v>
      </c>
      <c r="AM29" s="275">
        <v>37.176651612999997</v>
      </c>
      <c r="AN29" s="275">
        <v>42.046558214000001</v>
      </c>
      <c r="AO29" s="275">
        <v>32.812600000000003</v>
      </c>
      <c r="AP29" s="275">
        <v>35.722924667000001</v>
      </c>
      <c r="AQ29" s="275">
        <v>34.531873226000002</v>
      </c>
      <c r="AR29" s="275">
        <v>36.452991333</v>
      </c>
      <c r="AS29" s="275">
        <v>37.962504838999998</v>
      </c>
      <c r="AT29" s="275">
        <v>40.130012903000001</v>
      </c>
      <c r="AU29" s="275">
        <v>38.477805332999999</v>
      </c>
      <c r="AV29" s="275">
        <v>37.418623547999999</v>
      </c>
      <c r="AW29" s="275">
        <v>36.708784667000003</v>
      </c>
      <c r="AX29" s="275">
        <v>35.57714</v>
      </c>
      <c r="AY29" s="275">
        <v>35.669206451999997</v>
      </c>
      <c r="AZ29" s="275">
        <v>35.262933447999998</v>
      </c>
      <c r="BA29" s="275">
        <v>31.576377820000001</v>
      </c>
      <c r="BB29" s="275">
        <v>30.985109804</v>
      </c>
      <c r="BC29" s="275">
        <v>35.544980000000002</v>
      </c>
      <c r="BD29" s="275">
        <v>40.223709999999997</v>
      </c>
      <c r="BE29" s="338">
        <v>37.890030000000003</v>
      </c>
      <c r="BF29" s="338">
        <v>40.241210000000002</v>
      </c>
      <c r="BG29" s="338">
        <v>40.355020000000003</v>
      </c>
      <c r="BH29" s="338">
        <v>41.158410000000003</v>
      </c>
      <c r="BI29" s="338">
        <v>41.31147</v>
      </c>
      <c r="BJ29" s="338">
        <v>43.19256</v>
      </c>
      <c r="BK29" s="338">
        <v>42.690719999999999</v>
      </c>
      <c r="BL29" s="338">
        <v>41.660739999999997</v>
      </c>
      <c r="BM29" s="338">
        <v>41.157060000000001</v>
      </c>
      <c r="BN29" s="338">
        <v>40.048650000000002</v>
      </c>
      <c r="BO29" s="338">
        <v>39.895499999999998</v>
      </c>
      <c r="BP29" s="338">
        <v>41.402979999999999</v>
      </c>
      <c r="BQ29" s="338">
        <v>41.275100000000002</v>
      </c>
      <c r="BR29" s="338">
        <v>44.43779</v>
      </c>
      <c r="BS29" s="338">
        <v>43.953859999999999</v>
      </c>
      <c r="BT29" s="338">
        <v>44.390070000000001</v>
      </c>
      <c r="BU29" s="338">
        <v>43.620199999999997</v>
      </c>
      <c r="BV29" s="338">
        <v>45.58</v>
      </c>
    </row>
    <row r="30" spans="1:74" ht="11.1" customHeight="1" x14ac:dyDescent="0.2">
      <c r="A30" s="584"/>
      <c r="B30" s="585"/>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341"/>
      <c r="BF30" s="341"/>
      <c r="BG30" s="341"/>
      <c r="BH30" s="341"/>
      <c r="BI30" s="341"/>
      <c r="BJ30" s="341"/>
      <c r="BK30" s="341"/>
      <c r="BL30" s="341"/>
      <c r="BM30" s="341"/>
      <c r="BN30" s="341"/>
      <c r="BO30" s="341"/>
      <c r="BP30" s="341"/>
      <c r="BQ30" s="341"/>
      <c r="BR30" s="341"/>
      <c r="BS30" s="341"/>
      <c r="BT30" s="341"/>
      <c r="BU30" s="341"/>
      <c r="BV30" s="341"/>
    </row>
    <row r="31" spans="1:74" ht="11.1" customHeight="1" x14ac:dyDescent="0.2">
      <c r="A31" s="584"/>
      <c r="B31" s="109" t="s">
        <v>490</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341"/>
      <c r="BF31" s="341"/>
      <c r="BG31" s="341"/>
      <c r="BH31" s="341"/>
      <c r="BI31" s="341"/>
      <c r="BJ31" s="341"/>
      <c r="BK31" s="341"/>
      <c r="BL31" s="341"/>
      <c r="BM31" s="341"/>
      <c r="BN31" s="341"/>
      <c r="BO31" s="341"/>
      <c r="BP31" s="341"/>
      <c r="BQ31" s="341"/>
      <c r="BR31" s="341"/>
      <c r="BS31" s="341"/>
      <c r="BT31" s="341"/>
      <c r="BU31" s="341"/>
      <c r="BV31" s="341"/>
    </row>
    <row r="32" spans="1:74" ht="11.1" customHeight="1" x14ac:dyDescent="0.2">
      <c r="A32" s="584" t="s">
        <v>65</v>
      </c>
      <c r="B32" s="585" t="s">
        <v>491</v>
      </c>
      <c r="C32" s="586">
        <v>180.091309</v>
      </c>
      <c r="D32" s="586">
        <v>186.86552</v>
      </c>
      <c r="E32" s="586">
        <v>195.37981099999999</v>
      </c>
      <c r="F32" s="586">
        <v>202.26539299999999</v>
      </c>
      <c r="G32" s="586">
        <v>203.13744500000001</v>
      </c>
      <c r="H32" s="586">
        <v>197.92399</v>
      </c>
      <c r="I32" s="586">
        <v>183.95845399999999</v>
      </c>
      <c r="J32" s="586">
        <v>178.536947</v>
      </c>
      <c r="K32" s="586">
        <v>182.01965100000001</v>
      </c>
      <c r="L32" s="586">
        <v>186.39613399999999</v>
      </c>
      <c r="M32" s="586">
        <v>188.291324</v>
      </c>
      <c r="N32" s="586">
        <v>185.11583300000001</v>
      </c>
      <c r="O32" s="586">
        <v>178.85896299999999</v>
      </c>
      <c r="P32" s="586">
        <v>175.56505300000001</v>
      </c>
      <c r="Q32" s="586">
        <v>171.73636999999999</v>
      </c>
      <c r="R32" s="586">
        <v>173.014216</v>
      </c>
      <c r="S32" s="586">
        <v>177.17407700000001</v>
      </c>
      <c r="T32" s="586">
        <v>171.12356399999999</v>
      </c>
      <c r="U32" s="586">
        <v>160.019272</v>
      </c>
      <c r="V32" s="586">
        <v>154.567047</v>
      </c>
      <c r="W32" s="586">
        <v>152.693941</v>
      </c>
      <c r="X32" s="586">
        <v>154.19420600000001</v>
      </c>
      <c r="Y32" s="586">
        <v>156.24880999999999</v>
      </c>
      <c r="Z32" s="586">
        <v>147.88424699999999</v>
      </c>
      <c r="AA32" s="586">
        <v>133.70472699999999</v>
      </c>
      <c r="AB32" s="586">
        <v>119.90428300000001</v>
      </c>
      <c r="AC32" s="586">
        <v>118.260238</v>
      </c>
      <c r="AD32" s="586">
        <v>128.92501799999999</v>
      </c>
      <c r="AE32" s="586">
        <v>136.92056299999999</v>
      </c>
      <c r="AF32" s="586">
        <v>133.479434</v>
      </c>
      <c r="AG32" s="586">
        <v>125.869913</v>
      </c>
      <c r="AH32" s="586">
        <v>121.36913199999999</v>
      </c>
      <c r="AI32" s="586">
        <v>124.54611800000001</v>
      </c>
      <c r="AJ32" s="586">
        <v>136.96425400000001</v>
      </c>
      <c r="AK32" s="586">
        <v>142.59539599999999</v>
      </c>
      <c r="AL32" s="586">
        <v>151.54845399999999</v>
      </c>
      <c r="AM32" s="586">
        <v>154.74860899999999</v>
      </c>
      <c r="AN32" s="586">
        <v>149.76523599999999</v>
      </c>
      <c r="AO32" s="586">
        <v>155.003907</v>
      </c>
      <c r="AP32" s="586">
        <v>167.68088900000001</v>
      </c>
      <c r="AQ32" s="586">
        <v>173.435723</v>
      </c>
      <c r="AR32" s="586">
        <v>167.039019</v>
      </c>
      <c r="AS32" s="586">
        <v>158.59580600000001</v>
      </c>
      <c r="AT32" s="586">
        <v>156.544679</v>
      </c>
      <c r="AU32" s="586">
        <v>162.684147</v>
      </c>
      <c r="AV32" s="586">
        <v>176.140468</v>
      </c>
      <c r="AW32" s="586">
        <v>189.12004999999999</v>
      </c>
      <c r="AX32" s="586">
        <v>197.128333</v>
      </c>
      <c r="AY32" s="586">
        <v>189.07333499999999</v>
      </c>
      <c r="AZ32" s="586">
        <v>188.97486599999999</v>
      </c>
      <c r="BA32" s="586">
        <v>194.39111399999999</v>
      </c>
      <c r="BB32" s="586">
        <v>196.24944500000001</v>
      </c>
      <c r="BC32" s="586">
        <v>197.31020000000001</v>
      </c>
      <c r="BD32" s="586">
        <v>184.55160000000001</v>
      </c>
      <c r="BE32" s="587">
        <v>163.26589999999999</v>
      </c>
      <c r="BF32" s="587">
        <v>151.7407</v>
      </c>
      <c r="BG32" s="587">
        <v>153.7501</v>
      </c>
      <c r="BH32" s="587">
        <v>155.88570000000001</v>
      </c>
      <c r="BI32" s="587">
        <v>157.40010000000001</v>
      </c>
      <c r="BJ32" s="587">
        <v>158.6181</v>
      </c>
      <c r="BK32" s="587">
        <v>150.58619999999999</v>
      </c>
      <c r="BL32" s="587">
        <v>149.7971</v>
      </c>
      <c r="BM32" s="587">
        <v>156.5248</v>
      </c>
      <c r="BN32" s="587">
        <v>157.1694</v>
      </c>
      <c r="BO32" s="587">
        <v>158.7191</v>
      </c>
      <c r="BP32" s="587">
        <v>152.73429999999999</v>
      </c>
      <c r="BQ32" s="587">
        <v>143.7466</v>
      </c>
      <c r="BR32" s="587">
        <v>138.6508</v>
      </c>
      <c r="BS32" s="587">
        <v>136.48929999999999</v>
      </c>
      <c r="BT32" s="587">
        <v>140.34229999999999</v>
      </c>
      <c r="BU32" s="587">
        <v>144.16810000000001</v>
      </c>
      <c r="BV32" s="587">
        <v>139.93450000000001</v>
      </c>
    </row>
    <row r="33" spans="1:74" ht="11.1" customHeight="1" x14ac:dyDescent="0.2">
      <c r="A33" s="584" t="s">
        <v>81</v>
      </c>
      <c r="B33" s="585" t="s">
        <v>1038</v>
      </c>
      <c r="C33" s="586">
        <v>15.242139</v>
      </c>
      <c r="D33" s="586">
        <v>15.150454</v>
      </c>
      <c r="E33" s="586">
        <v>15.324013000000001</v>
      </c>
      <c r="F33" s="586">
        <v>15.153881</v>
      </c>
      <c r="G33" s="586">
        <v>14.813898</v>
      </c>
      <c r="H33" s="586">
        <v>14.600139</v>
      </c>
      <c r="I33" s="586">
        <v>13.87191</v>
      </c>
      <c r="J33" s="586">
        <v>13.668342000000001</v>
      </c>
      <c r="K33" s="586">
        <v>13.523578000000001</v>
      </c>
      <c r="L33" s="586">
        <v>13.405614999999999</v>
      </c>
      <c r="M33" s="586">
        <v>13.220634</v>
      </c>
      <c r="N33" s="586">
        <v>12.998638</v>
      </c>
      <c r="O33" s="586">
        <v>12.219094999999999</v>
      </c>
      <c r="P33" s="586">
        <v>12.024288</v>
      </c>
      <c r="Q33" s="586">
        <v>12.983297</v>
      </c>
      <c r="R33" s="586">
        <v>12.531000000000001</v>
      </c>
      <c r="S33" s="586">
        <v>12.475519</v>
      </c>
      <c r="T33" s="586">
        <v>12.197537000000001</v>
      </c>
      <c r="U33" s="586">
        <v>11.76</v>
      </c>
      <c r="V33" s="586">
        <v>12.274962</v>
      </c>
      <c r="W33" s="586">
        <v>12.348831000000001</v>
      </c>
      <c r="X33" s="586">
        <v>12.514302000000001</v>
      </c>
      <c r="Y33" s="586">
        <v>13.04583</v>
      </c>
      <c r="Z33" s="586">
        <v>12.926384000000001</v>
      </c>
      <c r="AA33" s="586">
        <v>10.056524</v>
      </c>
      <c r="AB33" s="586">
        <v>10.676515999999999</v>
      </c>
      <c r="AC33" s="586">
        <v>10.606097</v>
      </c>
      <c r="AD33" s="586">
        <v>10.607760000000001</v>
      </c>
      <c r="AE33" s="586">
        <v>10.580579999999999</v>
      </c>
      <c r="AF33" s="586">
        <v>10.659186</v>
      </c>
      <c r="AG33" s="586">
        <v>10.250047</v>
      </c>
      <c r="AH33" s="586">
        <v>10.460414999999999</v>
      </c>
      <c r="AI33" s="586">
        <v>10.531572000000001</v>
      </c>
      <c r="AJ33" s="586">
        <v>10.890506</v>
      </c>
      <c r="AK33" s="586">
        <v>11.977948</v>
      </c>
      <c r="AL33" s="586">
        <v>12.763876</v>
      </c>
      <c r="AM33" s="586">
        <v>12.141897</v>
      </c>
      <c r="AN33" s="586">
        <v>9.781212</v>
      </c>
      <c r="AO33" s="586">
        <v>10.167297</v>
      </c>
      <c r="AP33" s="586">
        <v>10.044853</v>
      </c>
      <c r="AQ33" s="586">
        <v>10.417035</v>
      </c>
      <c r="AR33" s="586">
        <v>10.462818</v>
      </c>
      <c r="AS33" s="586">
        <v>10.156643000000001</v>
      </c>
      <c r="AT33" s="586">
        <v>9.9679990000000007</v>
      </c>
      <c r="AU33" s="586">
        <v>10.616880999999999</v>
      </c>
      <c r="AV33" s="586">
        <v>11.322521999999999</v>
      </c>
      <c r="AW33" s="586">
        <v>12.132553</v>
      </c>
      <c r="AX33" s="586">
        <v>12.449323</v>
      </c>
      <c r="AY33" s="586">
        <v>12.191713</v>
      </c>
      <c r="AZ33" s="586">
        <v>11.826816000000001</v>
      </c>
      <c r="BA33" s="586">
        <v>11.909663</v>
      </c>
      <c r="BB33" s="586">
        <v>12.155139999999999</v>
      </c>
      <c r="BC33" s="586">
        <v>11.998089999999999</v>
      </c>
      <c r="BD33" s="586">
        <v>12.16555</v>
      </c>
      <c r="BE33" s="587">
        <v>11.674950000000001</v>
      </c>
      <c r="BF33" s="587">
        <v>11.65437</v>
      </c>
      <c r="BG33" s="587">
        <v>11.911799999999999</v>
      </c>
      <c r="BH33" s="587">
        <v>12.19754</v>
      </c>
      <c r="BI33" s="587">
        <v>12.431559999999999</v>
      </c>
      <c r="BJ33" s="587">
        <v>12.34286</v>
      </c>
      <c r="BK33" s="587">
        <v>11.936959999999999</v>
      </c>
      <c r="BL33" s="587">
        <v>12.14804</v>
      </c>
      <c r="BM33" s="587">
        <v>12.40132</v>
      </c>
      <c r="BN33" s="587">
        <v>12.16478</v>
      </c>
      <c r="BO33" s="587">
        <v>12.044029999999999</v>
      </c>
      <c r="BP33" s="587">
        <v>12.118830000000001</v>
      </c>
      <c r="BQ33" s="587">
        <v>11.610749999999999</v>
      </c>
      <c r="BR33" s="587">
        <v>11.575699999999999</v>
      </c>
      <c r="BS33" s="587">
        <v>11.778700000000001</v>
      </c>
      <c r="BT33" s="587">
        <v>12.06086</v>
      </c>
      <c r="BU33" s="587">
        <v>12.28679</v>
      </c>
      <c r="BV33" s="587">
        <v>12.17291</v>
      </c>
    </row>
    <row r="34" spans="1:74" ht="11.1" customHeight="1" x14ac:dyDescent="0.2">
      <c r="A34" s="584" t="s">
        <v>82</v>
      </c>
      <c r="B34" s="585" t="s">
        <v>1039</v>
      </c>
      <c r="C34" s="586">
        <v>16.682179000000001</v>
      </c>
      <c r="D34" s="586">
        <v>16.500475000000002</v>
      </c>
      <c r="E34" s="586">
        <v>16.413094999999998</v>
      </c>
      <c r="F34" s="586">
        <v>16.371372999999998</v>
      </c>
      <c r="G34" s="586">
        <v>16.290493000000001</v>
      </c>
      <c r="H34" s="586">
        <v>16.248121000000001</v>
      </c>
      <c r="I34" s="586">
        <v>16.699631</v>
      </c>
      <c r="J34" s="586">
        <v>16.123415000000001</v>
      </c>
      <c r="K34" s="586">
        <v>16.058872999999998</v>
      </c>
      <c r="L34" s="586">
        <v>16.019271</v>
      </c>
      <c r="M34" s="586">
        <v>16.030847000000001</v>
      </c>
      <c r="N34" s="586">
        <v>16.433373</v>
      </c>
      <c r="O34" s="586">
        <v>16.430948999999998</v>
      </c>
      <c r="P34" s="586">
        <v>16.516938</v>
      </c>
      <c r="Q34" s="586">
        <v>16.508486000000001</v>
      </c>
      <c r="R34" s="586">
        <v>16.322309000000001</v>
      </c>
      <c r="S34" s="586">
        <v>16.271231</v>
      </c>
      <c r="T34" s="586">
        <v>16.345048999999999</v>
      </c>
      <c r="U34" s="586">
        <v>16.259592000000001</v>
      </c>
      <c r="V34" s="586">
        <v>16.350287000000002</v>
      </c>
      <c r="W34" s="586">
        <v>16.301220000000001</v>
      </c>
      <c r="X34" s="586">
        <v>16.496969</v>
      </c>
      <c r="Y34" s="586">
        <v>16.787022</v>
      </c>
      <c r="Z34" s="586">
        <v>16.067637000000001</v>
      </c>
      <c r="AA34" s="586">
        <v>15.057862</v>
      </c>
      <c r="AB34" s="586">
        <v>16.002562999999999</v>
      </c>
      <c r="AC34" s="586">
        <v>16.147631000000001</v>
      </c>
      <c r="AD34" s="586">
        <v>16.482986</v>
      </c>
      <c r="AE34" s="586">
        <v>16.284594999999999</v>
      </c>
      <c r="AF34" s="586">
        <v>16.583413</v>
      </c>
      <c r="AG34" s="586">
        <v>16.489792000000001</v>
      </c>
      <c r="AH34" s="586">
        <v>16.510366000000001</v>
      </c>
      <c r="AI34" s="586">
        <v>16.863444999999999</v>
      </c>
      <c r="AJ34" s="586">
        <v>17.428569</v>
      </c>
      <c r="AK34" s="586">
        <v>18.165973000000001</v>
      </c>
      <c r="AL34" s="586">
        <v>18.309222999999999</v>
      </c>
      <c r="AM34" s="586">
        <v>18.042746999999999</v>
      </c>
      <c r="AN34" s="586">
        <v>16.278082999999999</v>
      </c>
      <c r="AO34" s="586">
        <v>16.676189000000001</v>
      </c>
      <c r="AP34" s="586">
        <v>16.717821000000001</v>
      </c>
      <c r="AQ34" s="586">
        <v>16.734355999999998</v>
      </c>
      <c r="AR34" s="586">
        <v>16.703081999999998</v>
      </c>
      <c r="AS34" s="586">
        <v>16.660772000000001</v>
      </c>
      <c r="AT34" s="586">
        <v>16.77712</v>
      </c>
      <c r="AU34" s="586">
        <v>17.210719000000001</v>
      </c>
      <c r="AV34" s="586">
        <v>17.422333999999999</v>
      </c>
      <c r="AW34" s="586">
        <v>17.470054999999999</v>
      </c>
      <c r="AX34" s="586">
        <v>17.439274999999999</v>
      </c>
      <c r="AY34" s="586">
        <v>17.253878</v>
      </c>
      <c r="AZ34" s="586">
        <v>17.174766000000002</v>
      </c>
      <c r="BA34" s="586">
        <v>16.881474000000001</v>
      </c>
      <c r="BB34" s="586">
        <v>17.088515999999998</v>
      </c>
      <c r="BC34" s="586">
        <v>16.992819999999998</v>
      </c>
      <c r="BD34" s="586">
        <v>17.05132</v>
      </c>
      <c r="BE34" s="587">
        <v>16.983160000000002</v>
      </c>
      <c r="BF34" s="587">
        <v>16.955010000000001</v>
      </c>
      <c r="BG34" s="587">
        <v>16.965620000000001</v>
      </c>
      <c r="BH34" s="587">
        <v>17.044229999999999</v>
      </c>
      <c r="BI34" s="587">
        <v>17.226939999999999</v>
      </c>
      <c r="BJ34" s="587">
        <v>17.258939999999999</v>
      </c>
      <c r="BK34" s="587">
        <v>17.291989999999998</v>
      </c>
      <c r="BL34" s="587">
        <v>17.398779999999999</v>
      </c>
      <c r="BM34" s="587">
        <v>17.30472</v>
      </c>
      <c r="BN34" s="587">
        <v>17.192240000000002</v>
      </c>
      <c r="BO34" s="587">
        <v>17.103090000000002</v>
      </c>
      <c r="BP34" s="587">
        <v>17.156479999999998</v>
      </c>
      <c r="BQ34" s="587">
        <v>17.085319999999999</v>
      </c>
      <c r="BR34" s="587">
        <v>17.052620000000001</v>
      </c>
      <c r="BS34" s="587">
        <v>17.05584</v>
      </c>
      <c r="BT34" s="587">
        <v>17.13176</v>
      </c>
      <c r="BU34" s="587">
        <v>17.30791</v>
      </c>
      <c r="BV34" s="587">
        <v>17.330919999999999</v>
      </c>
    </row>
    <row r="35" spans="1:74" ht="11.1" customHeight="1" x14ac:dyDescent="0.2">
      <c r="A35" s="584" t="s">
        <v>1020</v>
      </c>
      <c r="B35" s="588" t="s">
        <v>1027</v>
      </c>
      <c r="C35" s="589">
        <v>2.043895</v>
      </c>
      <c r="D35" s="589">
        <v>1.86937</v>
      </c>
      <c r="E35" s="589">
        <v>2.2649699999999999</v>
      </c>
      <c r="F35" s="589">
        <v>2.2865850000000001</v>
      </c>
      <c r="G35" s="589">
        <v>2.0297900000000002</v>
      </c>
      <c r="H35" s="589">
        <v>2.2909299999999999</v>
      </c>
      <c r="I35" s="589">
        <v>2.0323549999999999</v>
      </c>
      <c r="J35" s="589">
        <v>1.682415</v>
      </c>
      <c r="K35" s="589">
        <v>1.76475</v>
      </c>
      <c r="L35" s="589">
        <v>2.0304850000000001</v>
      </c>
      <c r="M35" s="589">
        <v>2.0812849999999998</v>
      </c>
      <c r="N35" s="589">
        <v>2.47384</v>
      </c>
      <c r="O35" s="589">
        <v>2.2110850000000002</v>
      </c>
      <c r="P35" s="589">
        <v>2.2120700000000002</v>
      </c>
      <c r="Q35" s="589">
        <v>2.0352299999999999</v>
      </c>
      <c r="R35" s="589">
        <v>2.278435</v>
      </c>
      <c r="S35" s="589">
        <v>2.2167750000000002</v>
      </c>
      <c r="T35" s="589">
        <v>2.0375800000000002</v>
      </c>
      <c r="U35" s="589">
        <v>1.97079</v>
      </c>
      <c r="V35" s="589">
        <v>1.2996049999999999</v>
      </c>
      <c r="W35" s="589">
        <v>1.5447850000000001</v>
      </c>
      <c r="X35" s="589">
        <v>1.455505</v>
      </c>
      <c r="Y35" s="589">
        <v>1.69059</v>
      </c>
      <c r="Z35" s="589">
        <v>1.948885</v>
      </c>
      <c r="AA35" s="589">
        <v>1.490955</v>
      </c>
      <c r="AB35" s="589">
        <v>1.38252</v>
      </c>
      <c r="AC35" s="589">
        <v>1.748985</v>
      </c>
      <c r="AD35" s="589">
        <v>2.5746850000000001</v>
      </c>
      <c r="AE35" s="589">
        <v>2.2887</v>
      </c>
      <c r="AF35" s="589">
        <v>1.9863500000000001</v>
      </c>
      <c r="AG35" s="589">
        <v>1.904785</v>
      </c>
      <c r="AH35" s="589">
        <v>1.93971</v>
      </c>
      <c r="AI35" s="589">
        <v>1.94472</v>
      </c>
      <c r="AJ35" s="589">
        <v>2.5501649999999998</v>
      </c>
      <c r="AK35" s="589">
        <v>3.1650200000000002</v>
      </c>
      <c r="AL35" s="589">
        <v>4.1373499999999996</v>
      </c>
      <c r="AM35" s="589">
        <v>4.4593499999999997</v>
      </c>
      <c r="AN35" s="589">
        <v>4.2511150000000004</v>
      </c>
      <c r="AO35" s="589">
        <v>4.0896600000000003</v>
      </c>
      <c r="AP35" s="589">
        <v>4.5590700000000002</v>
      </c>
      <c r="AQ35" s="589">
        <v>4.9955749999999997</v>
      </c>
      <c r="AR35" s="589">
        <v>5.1569149999999997</v>
      </c>
      <c r="AS35" s="589">
        <v>5.3225150000000001</v>
      </c>
      <c r="AT35" s="589">
        <v>5.14337</v>
      </c>
      <c r="AU35" s="589">
        <v>5.5083149999999996</v>
      </c>
      <c r="AV35" s="589">
        <v>5.7448949999999996</v>
      </c>
      <c r="AW35" s="589">
        <v>6.4581799999999996</v>
      </c>
      <c r="AX35" s="589">
        <v>6.7121500000000003</v>
      </c>
      <c r="AY35" s="589">
        <v>6.6030550000000003</v>
      </c>
      <c r="AZ35" s="589">
        <v>6.6194350000000002</v>
      </c>
      <c r="BA35" s="589">
        <v>6.2013299999999996</v>
      </c>
      <c r="BB35" s="589">
        <v>5.9096149999999996</v>
      </c>
      <c r="BC35" s="589">
        <v>5.8472660000000003</v>
      </c>
      <c r="BD35" s="589">
        <v>5.7946489999999997</v>
      </c>
      <c r="BE35" s="590">
        <v>5.7650480000000002</v>
      </c>
      <c r="BF35" s="590">
        <v>5.7305070000000002</v>
      </c>
      <c r="BG35" s="590">
        <v>5.6949230000000002</v>
      </c>
      <c r="BH35" s="590">
        <v>5.6490330000000002</v>
      </c>
      <c r="BI35" s="590">
        <v>5.6045550000000004</v>
      </c>
      <c r="BJ35" s="590">
        <v>5.5700099999999999</v>
      </c>
      <c r="BK35" s="590">
        <v>5.5265700000000004</v>
      </c>
      <c r="BL35" s="590">
        <v>5.4788309999999996</v>
      </c>
      <c r="BM35" s="590">
        <v>5.4522870000000001</v>
      </c>
      <c r="BN35" s="590">
        <v>5.4293069999999997</v>
      </c>
      <c r="BO35" s="590">
        <v>5.4088599999999998</v>
      </c>
      <c r="BP35" s="590">
        <v>5.3699009999999996</v>
      </c>
      <c r="BQ35" s="590">
        <v>5.3372710000000003</v>
      </c>
      <c r="BR35" s="590">
        <v>5.304208</v>
      </c>
      <c r="BS35" s="590">
        <v>5.2673160000000001</v>
      </c>
      <c r="BT35" s="590">
        <v>5.2245929999999996</v>
      </c>
      <c r="BU35" s="590">
        <v>5.1790029999999998</v>
      </c>
      <c r="BV35" s="590">
        <v>5.1439300000000001</v>
      </c>
    </row>
    <row r="36" spans="1:74" ht="10.5" customHeight="1" x14ac:dyDescent="0.2">
      <c r="A36" s="582"/>
      <c r="B36" s="591" t="s">
        <v>492</v>
      </c>
      <c r="C36" s="592"/>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c r="AB36" s="592"/>
      <c r="AC36" s="592"/>
      <c r="AD36" s="592"/>
      <c r="AE36" s="592"/>
      <c r="AF36" s="592"/>
      <c r="AG36" s="592"/>
      <c r="AH36" s="592"/>
      <c r="AI36" s="592"/>
      <c r="AJ36" s="592"/>
      <c r="AK36" s="592"/>
      <c r="AL36" s="592"/>
      <c r="AM36" s="592"/>
      <c r="AN36" s="592"/>
      <c r="AO36" s="592"/>
      <c r="AP36" s="592"/>
      <c r="AQ36" s="592"/>
      <c r="AR36" s="592"/>
      <c r="AS36" s="592"/>
      <c r="AT36" s="592"/>
      <c r="AU36" s="592"/>
      <c r="AV36" s="592"/>
      <c r="AW36" s="592"/>
      <c r="AX36" s="592"/>
      <c r="AY36" s="592"/>
      <c r="AZ36" s="592"/>
      <c r="BA36" s="592"/>
      <c r="BB36" s="592"/>
      <c r="BC36" s="592"/>
      <c r="BD36" s="592"/>
      <c r="BE36" s="592"/>
      <c r="BF36" s="719"/>
      <c r="BG36" s="592"/>
      <c r="BH36" s="592"/>
      <c r="BI36" s="592"/>
      <c r="BJ36" s="592"/>
      <c r="BK36" s="592"/>
      <c r="BL36" s="592"/>
      <c r="BM36" s="592"/>
      <c r="BN36" s="592"/>
      <c r="BO36" s="592"/>
      <c r="BP36" s="592"/>
      <c r="BQ36" s="592"/>
      <c r="BR36" s="592"/>
      <c r="BS36" s="592"/>
      <c r="BT36" s="592"/>
      <c r="BU36" s="592"/>
      <c r="BV36" s="592"/>
    </row>
    <row r="37" spans="1:74" ht="10.5" customHeight="1" x14ac:dyDescent="0.2">
      <c r="A37" s="582"/>
      <c r="B37" s="593" t="s">
        <v>493</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71"/>
      <c r="AM37" s="571"/>
      <c r="AN37" s="571"/>
      <c r="AO37" s="571"/>
      <c r="AP37" s="571"/>
      <c r="AQ37" s="571"/>
      <c r="AR37" s="571"/>
      <c r="AS37" s="571"/>
      <c r="AT37" s="571"/>
      <c r="AU37" s="571"/>
      <c r="AV37" s="571"/>
      <c r="AW37" s="571"/>
      <c r="AX37" s="571"/>
      <c r="AY37" s="571"/>
      <c r="AZ37" s="571"/>
      <c r="BA37" s="571"/>
      <c r="BB37" s="571"/>
      <c r="BC37" s="571"/>
      <c r="BD37" s="571"/>
      <c r="BE37" s="571"/>
      <c r="BF37" s="710"/>
      <c r="BG37" s="571"/>
      <c r="BH37" s="571"/>
      <c r="BI37" s="571"/>
      <c r="BJ37" s="571"/>
      <c r="BK37" s="571"/>
      <c r="BL37" s="571"/>
      <c r="BM37" s="571"/>
      <c r="BN37" s="571"/>
      <c r="BO37" s="571"/>
      <c r="BP37" s="571"/>
      <c r="BQ37" s="571"/>
      <c r="BR37" s="571"/>
      <c r="BS37" s="571"/>
      <c r="BT37" s="571"/>
      <c r="BU37" s="571"/>
      <c r="BV37" s="571"/>
    </row>
    <row r="38" spans="1:74" ht="10.5" customHeight="1" x14ac:dyDescent="0.2">
      <c r="A38" s="594"/>
      <c r="B38" s="595" t="s">
        <v>451</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L38" s="571"/>
      <c r="AM38" s="571"/>
      <c r="AN38" s="571"/>
      <c r="AO38" s="571"/>
      <c r="AP38" s="571"/>
      <c r="AQ38" s="571"/>
      <c r="AR38" s="571"/>
      <c r="AS38" s="571"/>
      <c r="AT38" s="571"/>
      <c r="AU38" s="571"/>
      <c r="AV38" s="571"/>
      <c r="AW38" s="571"/>
      <c r="AX38" s="571"/>
      <c r="AY38" s="571"/>
      <c r="AZ38" s="571"/>
      <c r="BA38" s="571"/>
      <c r="BB38" s="571"/>
      <c r="BC38" s="571"/>
      <c r="BD38" s="571"/>
      <c r="BE38" s="571"/>
      <c r="BF38" s="710"/>
      <c r="BG38" s="571"/>
      <c r="BH38" s="571"/>
      <c r="BI38" s="571"/>
      <c r="BJ38" s="571"/>
      <c r="BK38" s="571"/>
      <c r="BL38" s="571"/>
      <c r="BM38" s="571"/>
      <c r="BN38" s="571"/>
      <c r="BO38" s="571"/>
      <c r="BP38" s="571"/>
      <c r="BQ38" s="571"/>
      <c r="BR38" s="571"/>
      <c r="BS38" s="571"/>
      <c r="BT38" s="571"/>
      <c r="BU38" s="571"/>
      <c r="BV38" s="571"/>
    </row>
    <row r="39" spans="1:74" ht="10.5" customHeight="1" x14ac:dyDescent="0.2">
      <c r="A39" s="594"/>
      <c r="B39" s="570" t="s">
        <v>494</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L39" s="571"/>
      <c r="AM39" s="571"/>
      <c r="AN39" s="571"/>
      <c r="AO39" s="571"/>
      <c r="AP39" s="571"/>
      <c r="AQ39" s="571"/>
      <c r="AR39" s="571"/>
      <c r="AS39" s="571"/>
      <c r="AT39" s="571"/>
      <c r="AU39" s="571"/>
      <c r="AV39" s="571"/>
      <c r="AW39" s="571"/>
      <c r="AX39" s="571"/>
      <c r="AY39" s="571"/>
      <c r="AZ39" s="571"/>
      <c r="BA39" s="571"/>
      <c r="BB39" s="571"/>
      <c r="BC39" s="571"/>
      <c r="BD39" s="571"/>
      <c r="BE39" s="571"/>
      <c r="BF39" s="710"/>
      <c r="BG39" s="571"/>
      <c r="BH39" s="571"/>
      <c r="BI39" s="571"/>
      <c r="BJ39" s="571"/>
      <c r="BK39" s="571"/>
      <c r="BL39" s="571"/>
      <c r="BM39" s="571"/>
      <c r="BN39" s="571"/>
      <c r="BO39" s="571"/>
      <c r="BP39" s="571"/>
      <c r="BQ39" s="571"/>
      <c r="BR39" s="571"/>
      <c r="BS39" s="571"/>
      <c r="BT39" s="571"/>
      <c r="BU39" s="571"/>
      <c r="BV39" s="571"/>
    </row>
    <row r="40" spans="1:74" ht="10.5" customHeight="1" x14ac:dyDescent="0.2">
      <c r="A40" s="594"/>
      <c r="B40" s="570" t="s">
        <v>495</v>
      </c>
      <c r="C40" s="571"/>
      <c r="D40" s="571"/>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1"/>
      <c r="AJ40" s="571"/>
      <c r="AK40" s="571"/>
      <c r="AL40" s="571"/>
      <c r="AM40" s="571"/>
      <c r="AN40" s="571"/>
      <c r="AO40" s="571"/>
      <c r="AP40" s="571"/>
      <c r="AQ40" s="571"/>
      <c r="AR40" s="571"/>
      <c r="AS40" s="571"/>
      <c r="AT40" s="571"/>
      <c r="AU40" s="571"/>
      <c r="AV40" s="571"/>
      <c r="AW40" s="571"/>
      <c r="AX40" s="571"/>
      <c r="AY40" s="571"/>
      <c r="AZ40" s="571"/>
      <c r="BA40" s="571"/>
      <c r="BB40" s="571"/>
      <c r="BC40" s="571"/>
      <c r="BD40" s="571"/>
      <c r="BE40" s="571"/>
      <c r="BF40" s="710"/>
      <c r="BG40" s="571"/>
      <c r="BH40" s="571"/>
      <c r="BI40" s="571"/>
      <c r="BJ40" s="571"/>
      <c r="BK40" s="571"/>
      <c r="BL40" s="571"/>
      <c r="BM40" s="571"/>
      <c r="BN40" s="571"/>
      <c r="BO40" s="571"/>
      <c r="BP40" s="571"/>
      <c r="BQ40" s="571"/>
      <c r="BR40" s="571"/>
      <c r="BS40" s="571"/>
      <c r="BT40" s="571"/>
      <c r="BU40" s="571"/>
      <c r="BV40" s="571"/>
    </row>
    <row r="41" spans="1:74" ht="10.5" customHeight="1" x14ac:dyDescent="0.2">
      <c r="A41" s="594"/>
      <c r="B41" s="570" t="s">
        <v>496</v>
      </c>
      <c r="C41" s="571"/>
      <c r="D41" s="571"/>
      <c r="E41" s="571"/>
      <c r="F41" s="571"/>
      <c r="G41" s="571"/>
      <c r="H41" s="571"/>
      <c r="I41" s="571"/>
      <c r="J41" s="571"/>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571"/>
      <c r="AH41" s="571"/>
      <c r="AI41" s="571"/>
      <c r="AJ41" s="571"/>
      <c r="AK41" s="571"/>
      <c r="AL41" s="571"/>
      <c r="AM41" s="571"/>
      <c r="AN41" s="571"/>
      <c r="AO41" s="571"/>
      <c r="AP41" s="571"/>
      <c r="AQ41" s="571"/>
      <c r="AR41" s="571"/>
      <c r="AS41" s="571"/>
      <c r="AT41" s="571"/>
      <c r="AU41" s="571"/>
      <c r="AV41" s="571"/>
      <c r="AW41" s="571"/>
      <c r="AX41" s="571"/>
      <c r="AY41" s="571"/>
      <c r="AZ41" s="571"/>
      <c r="BA41" s="571"/>
      <c r="BB41" s="571"/>
      <c r="BC41" s="571"/>
      <c r="BD41" s="571"/>
      <c r="BE41" s="571"/>
      <c r="BF41" s="710"/>
      <c r="BG41" s="571"/>
      <c r="BH41" s="571"/>
      <c r="BI41" s="571"/>
      <c r="BJ41" s="571"/>
      <c r="BK41" s="571"/>
      <c r="BL41" s="571"/>
      <c r="BM41" s="571"/>
      <c r="BN41" s="571"/>
      <c r="BO41" s="571"/>
      <c r="BP41" s="571"/>
      <c r="BQ41" s="571"/>
      <c r="BR41" s="571"/>
      <c r="BS41" s="571"/>
      <c r="BT41" s="571"/>
      <c r="BU41" s="571"/>
      <c r="BV41" s="571"/>
    </row>
    <row r="42" spans="1:74" ht="10.5" customHeight="1" x14ac:dyDescent="0.2">
      <c r="A42" s="594"/>
      <c r="B42" s="570" t="s">
        <v>453</v>
      </c>
      <c r="C42" s="571"/>
      <c r="D42" s="571"/>
      <c r="E42" s="571"/>
      <c r="F42" s="571"/>
      <c r="G42" s="571"/>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1"/>
      <c r="AY42" s="571"/>
      <c r="AZ42" s="571"/>
      <c r="BA42" s="571"/>
      <c r="BB42" s="571"/>
      <c r="BC42" s="571"/>
      <c r="BD42" s="571"/>
      <c r="BE42" s="571"/>
      <c r="BF42" s="710"/>
      <c r="BG42" s="571"/>
      <c r="BH42" s="571"/>
      <c r="BI42" s="571"/>
      <c r="BJ42" s="571"/>
      <c r="BK42" s="571"/>
      <c r="BL42" s="571"/>
      <c r="BM42" s="571"/>
      <c r="BN42" s="571"/>
      <c r="BO42" s="571"/>
      <c r="BP42" s="571"/>
      <c r="BQ42" s="571"/>
      <c r="BR42" s="571"/>
      <c r="BS42" s="571"/>
      <c r="BT42" s="571"/>
      <c r="BU42" s="571"/>
      <c r="BV42" s="571"/>
    </row>
    <row r="43" spans="1:74" ht="10.5" customHeight="1" x14ac:dyDescent="0.2">
      <c r="A43" s="594"/>
      <c r="B43" s="784" t="s">
        <v>1184</v>
      </c>
      <c r="C43" s="764"/>
      <c r="D43" s="764"/>
      <c r="E43" s="764"/>
      <c r="F43" s="764"/>
      <c r="G43" s="764"/>
      <c r="H43" s="764"/>
      <c r="I43" s="764"/>
      <c r="J43" s="764"/>
      <c r="K43" s="764"/>
      <c r="L43" s="764"/>
      <c r="M43" s="764"/>
      <c r="N43" s="764"/>
      <c r="O43" s="764"/>
      <c r="P43" s="764"/>
      <c r="Q43" s="764"/>
      <c r="R43" s="571"/>
      <c r="S43" s="571"/>
      <c r="T43" s="571"/>
      <c r="U43" s="571"/>
      <c r="V43" s="571"/>
      <c r="W43" s="571"/>
      <c r="X43" s="571"/>
      <c r="Y43" s="571"/>
      <c r="Z43" s="571"/>
      <c r="AA43" s="571"/>
      <c r="AB43" s="571"/>
      <c r="AC43" s="571"/>
      <c r="AD43" s="571"/>
      <c r="AE43" s="571"/>
      <c r="AF43" s="571"/>
      <c r="AG43" s="571"/>
      <c r="AH43" s="571"/>
      <c r="AI43" s="571"/>
      <c r="AJ43" s="571"/>
      <c r="AK43" s="571"/>
      <c r="AL43" s="571"/>
      <c r="AM43" s="571"/>
      <c r="AN43" s="571"/>
      <c r="AO43" s="571"/>
      <c r="AP43" s="571"/>
      <c r="AQ43" s="571"/>
      <c r="AR43" s="571"/>
      <c r="AS43" s="571"/>
      <c r="AT43" s="571"/>
      <c r="AU43" s="571"/>
      <c r="AV43" s="571"/>
      <c r="AW43" s="571"/>
      <c r="AX43" s="571"/>
      <c r="AY43" s="571"/>
      <c r="AZ43" s="571"/>
      <c r="BA43" s="571"/>
      <c r="BB43" s="571"/>
      <c r="BC43" s="571"/>
      <c r="BD43" s="571"/>
      <c r="BE43" s="571"/>
      <c r="BF43" s="710"/>
      <c r="BG43" s="571"/>
      <c r="BH43" s="571"/>
      <c r="BI43" s="571"/>
      <c r="BJ43" s="571"/>
      <c r="BK43" s="571"/>
      <c r="BL43" s="571"/>
      <c r="BM43" s="571"/>
      <c r="BN43" s="571"/>
      <c r="BO43" s="571"/>
      <c r="BP43" s="571"/>
      <c r="BQ43" s="571"/>
      <c r="BR43" s="571"/>
      <c r="BS43" s="571"/>
      <c r="BT43" s="571"/>
      <c r="BU43" s="571"/>
      <c r="BV43" s="571"/>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29"/>
  <sheetViews>
    <sheetView tabSelected="1" workbookViewId="0"/>
  </sheetViews>
  <sheetFormatPr defaultColWidth="8.5703125" defaultRowHeight="12.75" x14ac:dyDescent="0.2"/>
  <cols>
    <col min="1" max="1" width="13.42578125" style="309" customWidth="1"/>
    <col min="2" max="2" width="90" style="309" customWidth="1"/>
    <col min="3" max="16384" width="8.5703125" style="309"/>
  </cols>
  <sheetData>
    <row r="1" spans="1:18" x14ac:dyDescent="0.2">
      <c r="A1" s="309" t="s">
        <v>659</v>
      </c>
    </row>
    <row r="6" spans="1:18" ht="15.75" x14ac:dyDescent="0.25">
      <c r="B6" s="310" t="str">
        <f>"Short-Term Energy Outlook, "&amp;Dates!D1</f>
        <v>Short-Term Energy Outlook, July 2016</v>
      </c>
    </row>
    <row r="8" spans="1:18" ht="15" customHeight="1" x14ac:dyDescent="0.2">
      <c r="A8" s="311"/>
      <c r="B8" s="312" t="s">
        <v>251</v>
      </c>
      <c r="C8" s="313"/>
      <c r="D8" s="313"/>
      <c r="E8" s="313"/>
      <c r="F8" s="313"/>
      <c r="G8" s="313"/>
      <c r="H8" s="313"/>
      <c r="I8" s="313"/>
      <c r="J8" s="313"/>
      <c r="K8" s="313"/>
      <c r="L8" s="313"/>
      <c r="M8" s="313"/>
      <c r="N8" s="313"/>
      <c r="O8" s="313"/>
      <c r="P8" s="313"/>
      <c r="Q8" s="313"/>
      <c r="R8" s="313"/>
    </row>
    <row r="9" spans="1:18" ht="15" customHeight="1" x14ac:dyDescent="0.2">
      <c r="A9" s="311"/>
      <c r="B9" s="312" t="s">
        <v>1257</v>
      </c>
      <c r="C9" s="313"/>
      <c r="D9" s="313"/>
      <c r="E9" s="313"/>
      <c r="F9" s="313"/>
      <c r="G9" s="313"/>
      <c r="H9" s="313"/>
      <c r="I9" s="313"/>
      <c r="J9" s="313"/>
      <c r="K9" s="313"/>
      <c r="L9" s="313"/>
      <c r="M9" s="313"/>
      <c r="N9" s="313"/>
      <c r="O9" s="313"/>
      <c r="P9" s="313"/>
      <c r="Q9" s="313"/>
      <c r="R9" s="313"/>
    </row>
    <row r="10" spans="1:18" ht="15" customHeight="1" x14ac:dyDescent="0.2">
      <c r="A10" s="311"/>
      <c r="B10" s="312" t="s">
        <v>1151</v>
      </c>
      <c r="C10" s="314"/>
      <c r="D10" s="314"/>
      <c r="E10" s="314"/>
      <c r="F10" s="314"/>
      <c r="G10" s="314"/>
      <c r="H10" s="314"/>
      <c r="I10" s="314"/>
      <c r="J10" s="314"/>
      <c r="K10" s="314"/>
      <c r="L10" s="314"/>
      <c r="M10" s="314"/>
      <c r="N10" s="314"/>
      <c r="O10" s="314"/>
      <c r="P10" s="314"/>
      <c r="Q10" s="314"/>
      <c r="R10" s="314"/>
    </row>
    <row r="11" spans="1:18" ht="15" customHeight="1" x14ac:dyDescent="0.2">
      <c r="A11" s="311"/>
      <c r="B11" s="312" t="s">
        <v>1152</v>
      </c>
      <c r="C11" s="314"/>
      <c r="D11" s="314"/>
      <c r="E11" s="314"/>
      <c r="F11" s="314"/>
      <c r="G11" s="314"/>
      <c r="H11" s="314"/>
      <c r="I11" s="314"/>
      <c r="J11" s="314"/>
      <c r="K11" s="314"/>
      <c r="L11" s="314"/>
      <c r="M11" s="314"/>
      <c r="N11" s="314"/>
      <c r="O11" s="314"/>
      <c r="P11" s="314"/>
      <c r="Q11" s="314"/>
      <c r="R11" s="314"/>
    </row>
    <row r="12" spans="1:18" ht="15" customHeight="1" x14ac:dyDescent="0.2">
      <c r="A12" s="311"/>
      <c r="B12" s="312" t="s">
        <v>909</v>
      </c>
      <c r="C12" s="314"/>
      <c r="D12" s="314"/>
      <c r="E12" s="314"/>
      <c r="F12" s="314"/>
      <c r="G12" s="314"/>
      <c r="H12" s="314"/>
      <c r="I12" s="314"/>
      <c r="J12" s="314"/>
      <c r="K12" s="314"/>
      <c r="L12" s="314"/>
      <c r="M12" s="314"/>
      <c r="N12" s="314"/>
      <c r="O12" s="314"/>
      <c r="P12" s="314"/>
      <c r="Q12" s="314"/>
      <c r="R12" s="314"/>
    </row>
    <row r="13" spans="1:18" ht="15" customHeight="1" x14ac:dyDescent="0.2">
      <c r="A13" s="311"/>
      <c r="B13" s="312" t="s">
        <v>1188</v>
      </c>
      <c r="C13" s="314"/>
      <c r="D13" s="314"/>
      <c r="E13" s="314"/>
      <c r="F13" s="314"/>
      <c r="G13" s="314"/>
      <c r="H13" s="314"/>
      <c r="I13" s="314"/>
      <c r="J13" s="314"/>
      <c r="K13" s="314"/>
      <c r="L13" s="314"/>
      <c r="M13" s="314"/>
      <c r="N13" s="314"/>
      <c r="O13" s="314"/>
      <c r="P13" s="314"/>
      <c r="Q13" s="314"/>
      <c r="R13" s="314"/>
    </row>
    <row r="14" spans="1:18" ht="15" customHeight="1" x14ac:dyDescent="0.2">
      <c r="A14" s="311"/>
      <c r="B14" s="312" t="s">
        <v>1153</v>
      </c>
      <c r="C14" s="315"/>
      <c r="D14" s="315"/>
      <c r="E14" s="315"/>
      <c r="F14" s="315"/>
      <c r="G14" s="315"/>
      <c r="H14" s="315"/>
      <c r="I14" s="315"/>
      <c r="J14" s="315"/>
      <c r="K14" s="315"/>
      <c r="L14" s="315"/>
      <c r="M14" s="315"/>
      <c r="N14" s="315"/>
      <c r="O14" s="315"/>
      <c r="P14" s="315"/>
      <c r="Q14" s="315"/>
      <c r="R14" s="315"/>
    </row>
    <row r="15" spans="1:18" ht="15" customHeight="1" x14ac:dyDescent="0.2">
      <c r="A15" s="311"/>
      <c r="B15" s="312" t="s">
        <v>1250</v>
      </c>
      <c r="C15" s="316"/>
      <c r="D15" s="316"/>
      <c r="E15" s="316"/>
      <c r="F15" s="316"/>
      <c r="G15" s="316"/>
      <c r="H15" s="316"/>
      <c r="I15" s="316"/>
      <c r="J15" s="316"/>
      <c r="K15" s="316"/>
      <c r="L15" s="316"/>
      <c r="M15" s="316"/>
      <c r="N15" s="316"/>
      <c r="O15" s="316"/>
      <c r="P15" s="316"/>
      <c r="Q15" s="316"/>
      <c r="R15" s="316"/>
    </row>
    <row r="16" spans="1:18" ht="15" customHeight="1" x14ac:dyDescent="0.2">
      <c r="A16" s="311"/>
      <c r="B16" s="312" t="s">
        <v>1022</v>
      </c>
      <c r="C16" s="314"/>
      <c r="D16" s="314"/>
      <c r="E16" s="314"/>
      <c r="F16" s="314"/>
      <c r="G16" s="314"/>
      <c r="H16" s="314"/>
      <c r="I16" s="314"/>
      <c r="J16" s="314"/>
      <c r="K16" s="314"/>
      <c r="L16" s="314"/>
      <c r="M16" s="314"/>
      <c r="N16" s="314"/>
      <c r="O16" s="314"/>
      <c r="P16" s="314"/>
      <c r="Q16" s="314"/>
      <c r="R16" s="314"/>
    </row>
    <row r="17" spans="1:18" ht="15" customHeight="1" x14ac:dyDescent="0.2">
      <c r="A17" s="311"/>
      <c r="B17" s="312" t="s">
        <v>253</v>
      </c>
      <c r="C17" s="317"/>
      <c r="D17" s="317"/>
      <c r="E17" s="317"/>
      <c r="F17" s="317"/>
      <c r="G17" s="317"/>
      <c r="H17" s="317"/>
      <c r="I17" s="317"/>
      <c r="J17" s="317"/>
      <c r="K17" s="317"/>
      <c r="L17" s="317"/>
      <c r="M17" s="317"/>
      <c r="N17" s="317"/>
      <c r="O17" s="317"/>
      <c r="P17" s="317"/>
      <c r="Q17" s="317"/>
      <c r="R17" s="317"/>
    </row>
    <row r="18" spans="1:18" ht="15" customHeight="1" x14ac:dyDescent="0.2">
      <c r="A18" s="311"/>
      <c r="B18" s="312" t="s">
        <v>71</v>
      </c>
      <c r="C18" s="314"/>
      <c r="D18" s="314"/>
      <c r="E18" s="314"/>
      <c r="F18" s="314"/>
      <c r="G18" s="314"/>
      <c r="H18" s="314"/>
      <c r="I18" s="314"/>
      <c r="J18" s="314"/>
      <c r="K18" s="314"/>
      <c r="L18" s="314"/>
      <c r="M18" s="314"/>
      <c r="N18" s="314"/>
      <c r="O18" s="314"/>
      <c r="P18" s="314"/>
      <c r="Q18" s="314"/>
      <c r="R18" s="314"/>
    </row>
    <row r="19" spans="1:18" ht="15" customHeight="1" x14ac:dyDescent="0.2">
      <c r="A19" s="311"/>
      <c r="B19" s="312" t="s">
        <v>254</v>
      </c>
      <c r="C19" s="319"/>
      <c r="D19" s="319"/>
      <c r="E19" s="319"/>
      <c r="F19" s="319"/>
      <c r="G19" s="319"/>
      <c r="H19" s="319"/>
      <c r="I19" s="319"/>
      <c r="J19" s="319"/>
      <c r="K19" s="319"/>
      <c r="L19" s="319"/>
      <c r="M19" s="319"/>
      <c r="N19" s="319"/>
      <c r="O19" s="319"/>
      <c r="P19" s="319"/>
      <c r="Q19" s="319"/>
      <c r="R19" s="319"/>
    </row>
    <row r="20" spans="1:18" ht="15" customHeight="1" x14ac:dyDescent="0.2">
      <c r="A20" s="311"/>
      <c r="B20" s="312" t="s">
        <v>1036</v>
      </c>
      <c r="C20" s="314"/>
      <c r="D20" s="314"/>
      <c r="E20" s="314"/>
      <c r="F20" s="314"/>
      <c r="G20" s="314"/>
      <c r="H20" s="314"/>
      <c r="I20" s="314"/>
      <c r="J20" s="314"/>
      <c r="K20" s="314"/>
      <c r="L20" s="314"/>
      <c r="M20" s="314"/>
      <c r="N20" s="314"/>
      <c r="O20" s="314"/>
      <c r="P20" s="314"/>
      <c r="Q20" s="314"/>
      <c r="R20" s="314"/>
    </row>
    <row r="21" spans="1:18" ht="15" customHeight="1" x14ac:dyDescent="0.2">
      <c r="A21" s="311"/>
      <c r="B21" s="318" t="s">
        <v>1023</v>
      </c>
      <c r="C21" s="320"/>
      <c r="D21" s="320"/>
      <c r="E21" s="320"/>
      <c r="F21" s="320"/>
      <c r="G21" s="320"/>
      <c r="H21" s="320"/>
      <c r="I21" s="320"/>
      <c r="J21" s="320"/>
      <c r="K21" s="320"/>
      <c r="L21" s="320"/>
      <c r="M21" s="320"/>
      <c r="N21" s="320"/>
      <c r="O21" s="320"/>
      <c r="P21" s="320"/>
      <c r="Q21" s="320"/>
      <c r="R21" s="320"/>
    </row>
    <row r="22" spans="1:18" ht="15" customHeight="1" x14ac:dyDescent="0.2">
      <c r="A22" s="311"/>
      <c r="B22" s="318" t="s">
        <v>1024</v>
      </c>
      <c r="C22" s="314"/>
      <c r="D22" s="314"/>
      <c r="E22" s="314"/>
      <c r="F22" s="314"/>
      <c r="G22" s="314"/>
      <c r="H22" s="314"/>
      <c r="I22" s="314"/>
      <c r="J22" s="314"/>
      <c r="K22" s="314"/>
      <c r="L22" s="314"/>
      <c r="M22" s="314"/>
      <c r="N22" s="314"/>
      <c r="O22" s="314"/>
      <c r="P22" s="314"/>
      <c r="Q22" s="314"/>
      <c r="R22" s="314"/>
    </row>
    <row r="23" spans="1:18" ht="15" customHeight="1" x14ac:dyDescent="0.2">
      <c r="A23" s="311"/>
      <c r="B23" s="312" t="s">
        <v>458</v>
      </c>
      <c r="C23" s="321"/>
      <c r="D23" s="321"/>
      <c r="E23" s="321"/>
      <c r="F23" s="321"/>
      <c r="G23" s="321"/>
      <c r="H23" s="321"/>
      <c r="I23" s="321"/>
      <c r="J23" s="321"/>
      <c r="K23" s="321"/>
      <c r="L23" s="321"/>
      <c r="M23" s="321"/>
      <c r="N23" s="321"/>
      <c r="O23" s="321"/>
      <c r="P23" s="321"/>
      <c r="Q23" s="321"/>
      <c r="R23" s="321"/>
    </row>
    <row r="24" spans="1:18" ht="15" customHeight="1" x14ac:dyDescent="0.2">
      <c r="A24" s="311"/>
      <c r="B24" s="312" t="s">
        <v>459</v>
      </c>
      <c r="C24" s="314"/>
      <c r="D24" s="314"/>
      <c r="E24" s="314"/>
      <c r="F24" s="314"/>
      <c r="G24" s="314"/>
      <c r="H24" s="314"/>
      <c r="I24" s="314"/>
      <c r="J24" s="314"/>
      <c r="K24" s="314"/>
      <c r="L24" s="314"/>
      <c r="M24" s="314"/>
      <c r="N24" s="314"/>
      <c r="O24" s="314"/>
      <c r="P24" s="314"/>
      <c r="Q24" s="314"/>
      <c r="R24" s="314"/>
    </row>
    <row r="25" spans="1:18" ht="15" customHeight="1" x14ac:dyDescent="0.2">
      <c r="A25" s="311"/>
      <c r="B25" s="312" t="s">
        <v>457</v>
      </c>
      <c r="C25" s="322"/>
      <c r="D25" s="322"/>
      <c r="E25" s="322"/>
      <c r="F25" s="322"/>
      <c r="G25" s="322"/>
      <c r="H25" s="322"/>
      <c r="I25" s="322"/>
      <c r="J25" s="314"/>
      <c r="K25" s="314"/>
      <c r="L25" s="314"/>
      <c r="M25" s="314"/>
      <c r="N25" s="314"/>
      <c r="O25" s="314"/>
      <c r="P25" s="314"/>
      <c r="Q25" s="314"/>
      <c r="R25" s="314"/>
    </row>
    <row r="26" spans="1:18" ht="15" customHeight="1" x14ac:dyDescent="0.3">
      <c r="A26" s="311"/>
      <c r="B26" s="312" t="s">
        <v>111</v>
      </c>
      <c r="C26" s="314"/>
      <c r="D26" s="314"/>
      <c r="E26" s="314"/>
      <c r="F26" s="314"/>
      <c r="G26" s="314"/>
      <c r="H26" s="314"/>
      <c r="I26" s="314"/>
      <c r="J26" s="314"/>
      <c r="K26" s="314"/>
      <c r="L26" s="314"/>
      <c r="M26" s="314"/>
      <c r="N26" s="314"/>
      <c r="O26" s="314"/>
      <c r="P26" s="314"/>
      <c r="Q26" s="314"/>
      <c r="R26" s="314"/>
    </row>
    <row r="27" spans="1:18" ht="15" customHeight="1" x14ac:dyDescent="0.2">
      <c r="A27" s="311"/>
      <c r="B27" s="318" t="s">
        <v>255</v>
      </c>
      <c r="C27" s="314"/>
      <c r="D27" s="314"/>
      <c r="E27" s="314"/>
      <c r="F27" s="314"/>
      <c r="G27" s="314"/>
      <c r="H27" s="314"/>
      <c r="I27" s="314"/>
      <c r="J27" s="314"/>
      <c r="K27" s="314"/>
      <c r="L27" s="314"/>
      <c r="M27" s="314"/>
      <c r="N27" s="314"/>
      <c r="O27" s="314"/>
      <c r="P27" s="314"/>
      <c r="Q27" s="314"/>
      <c r="R27" s="314"/>
    </row>
    <row r="28" spans="1:18" ht="15" customHeight="1" x14ac:dyDescent="0.2">
      <c r="A28" s="311"/>
      <c r="B28" s="318" t="s">
        <v>256</v>
      </c>
      <c r="C28" s="323"/>
      <c r="D28" s="323"/>
      <c r="E28" s="323"/>
      <c r="F28" s="323"/>
      <c r="G28" s="323"/>
      <c r="H28" s="323"/>
      <c r="I28" s="323"/>
      <c r="J28" s="323"/>
      <c r="K28" s="323"/>
      <c r="L28" s="323"/>
      <c r="M28" s="323"/>
      <c r="N28" s="323"/>
      <c r="O28" s="323"/>
      <c r="P28" s="323"/>
      <c r="Q28" s="323"/>
      <c r="R28" s="323"/>
    </row>
    <row r="29" spans="1:18" x14ac:dyDescent="0.2">
      <c r="B29" s="311"/>
    </row>
  </sheetData>
  <phoneticPr fontId="2"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tab'!A1" display="Table 8. U.S. Renewable Energy Supply and Consumption"/>
    <hyperlink ref="B26" location="'9atab'!A1" display="Table 9a.  U.S. Macroeconomic Indicators and CO2 Emissions "/>
    <hyperlink ref="B27" location="'9btab'!A1" display="Table 9b. U.S. Regional Macroeconomic Data: Base Case"/>
    <hyperlink ref="B28" location="'9ctab'!A1" display="Table 9c. U.S. Regional Weather Data: Base Case"/>
    <hyperlink ref="B13" location="'3dtab'!A1" display="Table 3d. World Liquid Fuels Consumption"/>
    <hyperlink ref="B18" location="'5btab'!A1" display="Table 5b. U.S. Regional Natural Gas Prices"/>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5"/>
  <sheetViews>
    <sheetView showGridLines="0" workbookViewId="0">
      <pane xSplit="2" ySplit="4" topLeftCell="AX5" activePane="bottomRight" state="frozen"/>
      <selection pane="topRight" activeCell="C1" sqref="C1"/>
      <selection pane="bottomLeft" activeCell="A5" sqref="A5"/>
      <selection pane="bottomRight" activeCell="BA48" sqref="BA48"/>
    </sheetView>
  </sheetViews>
  <sheetFormatPr defaultColWidth="11" defaultRowHeight="11.25" x14ac:dyDescent="0.2"/>
  <cols>
    <col min="1" max="1" width="12.42578125" style="598" customWidth="1"/>
    <col min="2" max="2" width="26" style="598" customWidth="1"/>
    <col min="3" max="57" width="6.5703125" style="598" customWidth="1"/>
    <col min="58" max="58" width="6.5703125" style="169" customWidth="1"/>
    <col min="59" max="74" width="6.5703125" style="598" customWidth="1"/>
    <col min="75" max="16384" width="11" style="598"/>
  </cols>
  <sheetData>
    <row r="1" spans="1:74" ht="12.75" customHeight="1" x14ac:dyDescent="0.2">
      <c r="A1" s="770" t="s">
        <v>1021</v>
      </c>
      <c r="B1" s="596" t="s">
        <v>512</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720"/>
      <c r="BG1" s="597"/>
      <c r="BH1" s="597"/>
      <c r="BI1" s="597"/>
      <c r="BJ1" s="597"/>
      <c r="BK1" s="597"/>
      <c r="BL1" s="597"/>
      <c r="BM1" s="597"/>
      <c r="BN1" s="597"/>
      <c r="BO1" s="597"/>
      <c r="BP1" s="597"/>
      <c r="BQ1" s="597"/>
      <c r="BR1" s="597"/>
      <c r="BS1" s="597"/>
      <c r="BT1" s="597"/>
      <c r="BU1" s="597"/>
      <c r="BV1" s="597"/>
    </row>
    <row r="2" spans="1:74" ht="12.75" customHeight="1" x14ac:dyDescent="0.2">
      <c r="A2" s="771"/>
      <c r="B2" s="542" t="str">
        <f>"U.S. Energy Information Administration  |  Short-Term Energy Outlook  - "&amp;Dates!D1</f>
        <v>U.S. Energy Information Administration  |  Short-Term Energy Outlook  - July 2016</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99"/>
      <c r="B3" s="600"/>
      <c r="C3" s="779">
        <f>Dates!D3</f>
        <v>2012</v>
      </c>
      <c r="D3" s="780"/>
      <c r="E3" s="780"/>
      <c r="F3" s="780"/>
      <c r="G3" s="780"/>
      <c r="H3" s="780"/>
      <c r="I3" s="780"/>
      <c r="J3" s="780"/>
      <c r="K3" s="780"/>
      <c r="L3" s="780"/>
      <c r="M3" s="780"/>
      <c r="N3" s="823"/>
      <c r="O3" s="779">
        <f>C3+1</f>
        <v>2013</v>
      </c>
      <c r="P3" s="780"/>
      <c r="Q3" s="780"/>
      <c r="R3" s="780"/>
      <c r="S3" s="780"/>
      <c r="T3" s="780"/>
      <c r="U3" s="780"/>
      <c r="V3" s="780"/>
      <c r="W3" s="780"/>
      <c r="X3" s="780"/>
      <c r="Y3" s="780"/>
      <c r="Z3" s="823"/>
      <c r="AA3" s="779">
        <f>O3+1</f>
        <v>2014</v>
      </c>
      <c r="AB3" s="780"/>
      <c r="AC3" s="780"/>
      <c r="AD3" s="780"/>
      <c r="AE3" s="780"/>
      <c r="AF3" s="780"/>
      <c r="AG3" s="780"/>
      <c r="AH3" s="780"/>
      <c r="AI3" s="780"/>
      <c r="AJ3" s="780"/>
      <c r="AK3" s="780"/>
      <c r="AL3" s="823"/>
      <c r="AM3" s="779">
        <f>AA3+1</f>
        <v>2015</v>
      </c>
      <c r="AN3" s="780"/>
      <c r="AO3" s="780"/>
      <c r="AP3" s="780"/>
      <c r="AQ3" s="780"/>
      <c r="AR3" s="780"/>
      <c r="AS3" s="780"/>
      <c r="AT3" s="780"/>
      <c r="AU3" s="780"/>
      <c r="AV3" s="780"/>
      <c r="AW3" s="780"/>
      <c r="AX3" s="823"/>
      <c r="AY3" s="779">
        <f>AM3+1</f>
        <v>2016</v>
      </c>
      <c r="AZ3" s="780"/>
      <c r="BA3" s="780"/>
      <c r="BB3" s="780"/>
      <c r="BC3" s="780"/>
      <c r="BD3" s="780"/>
      <c r="BE3" s="780"/>
      <c r="BF3" s="780"/>
      <c r="BG3" s="780"/>
      <c r="BH3" s="780"/>
      <c r="BI3" s="780"/>
      <c r="BJ3" s="823"/>
      <c r="BK3" s="779">
        <f>AY3+1</f>
        <v>2017</v>
      </c>
      <c r="BL3" s="780"/>
      <c r="BM3" s="780"/>
      <c r="BN3" s="780"/>
      <c r="BO3" s="780"/>
      <c r="BP3" s="780"/>
      <c r="BQ3" s="780"/>
      <c r="BR3" s="780"/>
      <c r="BS3" s="780"/>
      <c r="BT3" s="780"/>
      <c r="BU3" s="780"/>
      <c r="BV3" s="823"/>
    </row>
    <row r="4" spans="1:74" s="169" customFormat="1" ht="12.75" customHeight="1" x14ac:dyDescent="0.2">
      <c r="A4" s="132"/>
      <c r="B4" s="601"/>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2" customHeight="1" x14ac:dyDescent="0.2">
      <c r="A5" s="602"/>
      <c r="B5" s="170" t="s">
        <v>499</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39"/>
      <c r="AL5" s="539"/>
      <c r="AM5" s="539"/>
      <c r="AN5" s="539"/>
      <c r="AO5" s="539"/>
      <c r="AP5" s="539"/>
      <c r="AQ5" s="539"/>
      <c r="AR5" s="539"/>
      <c r="AS5" s="539"/>
      <c r="AT5" s="539"/>
      <c r="AU5" s="539"/>
      <c r="AV5" s="539"/>
      <c r="AW5" s="539"/>
      <c r="AX5" s="539"/>
      <c r="AY5" s="539"/>
      <c r="AZ5" s="539"/>
      <c r="BA5" s="539"/>
      <c r="BB5" s="539"/>
      <c r="BC5" s="539"/>
      <c r="BD5" s="539"/>
      <c r="BE5" s="539"/>
      <c r="BF5" s="539"/>
      <c r="BG5" s="539"/>
      <c r="BH5" s="539"/>
      <c r="BI5" s="539"/>
      <c r="BJ5" s="539"/>
      <c r="BK5" s="539"/>
      <c r="BL5" s="539"/>
      <c r="BM5" s="539"/>
      <c r="BN5" s="539"/>
      <c r="BO5" s="539"/>
      <c r="BP5" s="539"/>
      <c r="BQ5" s="539"/>
      <c r="BR5" s="539"/>
      <c r="BS5" s="539"/>
      <c r="BT5" s="539"/>
      <c r="BU5" s="539"/>
      <c r="BV5" s="539"/>
    </row>
    <row r="6" spans="1:74" ht="12" customHeight="1" x14ac:dyDescent="0.2">
      <c r="A6" s="603" t="s">
        <v>976</v>
      </c>
      <c r="B6" s="604" t="s">
        <v>54</v>
      </c>
      <c r="C6" s="272">
        <v>0.21724610899999999</v>
      </c>
      <c r="D6" s="272">
        <v>0.19070922500000001</v>
      </c>
      <c r="E6" s="272">
        <v>0.244296293</v>
      </c>
      <c r="F6" s="272">
        <v>0.24849481500000001</v>
      </c>
      <c r="G6" s="272">
        <v>0.27051600399999998</v>
      </c>
      <c r="H6" s="272">
        <v>0.252001535</v>
      </c>
      <c r="I6" s="272">
        <v>0.25076452399999999</v>
      </c>
      <c r="J6" s="272">
        <v>0.217726641</v>
      </c>
      <c r="K6" s="272">
        <v>0.16598695799999999</v>
      </c>
      <c r="L6" s="272">
        <v>0.155168679</v>
      </c>
      <c r="M6" s="272">
        <v>0.17621469100000001</v>
      </c>
      <c r="N6" s="272">
        <v>0.21692161400000001</v>
      </c>
      <c r="O6" s="272">
        <v>0.23376475299999999</v>
      </c>
      <c r="P6" s="272">
        <v>0.19130812799999999</v>
      </c>
      <c r="Q6" s="272">
        <v>0.19299272100000001</v>
      </c>
      <c r="R6" s="272">
        <v>0.23702224</v>
      </c>
      <c r="S6" s="272">
        <v>0.26827026199999998</v>
      </c>
      <c r="T6" s="272">
        <v>0.25809464399999998</v>
      </c>
      <c r="U6" s="272">
        <v>0.25693108999999997</v>
      </c>
      <c r="V6" s="272">
        <v>0.204076281</v>
      </c>
      <c r="W6" s="272">
        <v>0.159517468</v>
      </c>
      <c r="X6" s="272">
        <v>0.16179595099999999</v>
      </c>
      <c r="Y6" s="272">
        <v>0.16666720500000001</v>
      </c>
      <c r="Z6" s="272">
        <v>0.198481834</v>
      </c>
      <c r="AA6" s="272">
        <v>0.20456058799999999</v>
      </c>
      <c r="AB6" s="272">
        <v>0.16441784500000001</v>
      </c>
      <c r="AC6" s="272">
        <v>0.229559704</v>
      </c>
      <c r="AD6" s="272">
        <v>0.24069349900000001</v>
      </c>
      <c r="AE6" s="272">
        <v>0.25116268400000002</v>
      </c>
      <c r="AF6" s="272">
        <v>0.24384096399999999</v>
      </c>
      <c r="AG6" s="272">
        <v>0.23075959900000001</v>
      </c>
      <c r="AH6" s="272">
        <v>0.18742758800000001</v>
      </c>
      <c r="AI6" s="272">
        <v>0.15202502500000001</v>
      </c>
      <c r="AJ6" s="272">
        <v>0.16227360699999999</v>
      </c>
      <c r="AK6" s="272">
        <v>0.17616200900000001</v>
      </c>
      <c r="AL6" s="272">
        <v>0.2111364</v>
      </c>
      <c r="AM6" s="272">
        <v>0.23297005300000001</v>
      </c>
      <c r="AN6" s="272">
        <v>0.21543823500000001</v>
      </c>
      <c r="AO6" s="272">
        <v>0.235259046</v>
      </c>
      <c r="AP6" s="272">
        <v>0.21320199200000001</v>
      </c>
      <c r="AQ6" s="272">
        <v>0.191089062</v>
      </c>
      <c r="AR6" s="272">
        <v>0.190066551</v>
      </c>
      <c r="AS6" s="272">
        <v>0.19967764099999999</v>
      </c>
      <c r="AT6" s="272">
        <v>0.18402126499999999</v>
      </c>
      <c r="AU6" s="272">
        <v>0.15385660500000001</v>
      </c>
      <c r="AV6" s="272">
        <v>0.15788265800000001</v>
      </c>
      <c r="AW6" s="272">
        <v>0.18324146699999999</v>
      </c>
      <c r="AX6" s="272">
        <v>0.21894706899999999</v>
      </c>
      <c r="AY6" s="272">
        <v>0.24157473700000001</v>
      </c>
      <c r="AZ6" s="272">
        <v>0.22946106999999999</v>
      </c>
      <c r="BA6" s="272">
        <v>0.25689308799999999</v>
      </c>
      <c r="BB6" s="272">
        <v>0.24192089999999999</v>
      </c>
      <c r="BC6" s="272">
        <v>0.2551157</v>
      </c>
      <c r="BD6" s="272">
        <v>0.2179884</v>
      </c>
      <c r="BE6" s="360">
        <v>0.23065749999999999</v>
      </c>
      <c r="BF6" s="360">
        <v>0.21146019999999999</v>
      </c>
      <c r="BG6" s="360">
        <v>0.1552511</v>
      </c>
      <c r="BH6" s="360">
        <v>0.16711889999999999</v>
      </c>
      <c r="BI6" s="360">
        <v>0.18110010000000001</v>
      </c>
      <c r="BJ6" s="360">
        <v>0.19474939999999999</v>
      </c>
      <c r="BK6" s="360">
        <v>0.2103063</v>
      </c>
      <c r="BL6" s="360">
        <v>0.17634379999999999</v>
      </c>
      <c r="BM6" s="360">
        <v>0.1985751</v>
      </c>
      <c r="BN6" s="360">
        <v>0.1963722</v>
      </c>
      <c r="BO6" s="360">
        <v>0.25236930000000002</v>
      </c>
      <c r="BP6" s="360">
        <v>0.26411709999999999</v>
      </c>
      <c r="BQ6" s="360">
        <v>0.2690515</v>
      </c>
      <c r="BR6" s="360">
        <v>0.22985630000000001</v>
      </c>
      <c r="BS6" s="360">
        <v>0.16113140000000001</v>
      </c>
      <c r="BT6" s="360">
        <v>0.17011380000000001</v>
      </c>
      <c r="BU6" s="360">
        <v>0.18573899999999999</v>
      </c>
      <c r="BV6" s="360">
        <v>0.20205690000000001</v>
      </c>
    </row>
    <row r="7" spans="1:74" ht="12" customHeight="1" x14ac:dyDescent="0.2">
      <c r="A7" s="557" t="s">
        <v>787</v>
      </c>
      <c r="B7" s="604" t="s">
        <v>1057</v>
      </c>
      <c r="C7" s="272">
        <v>1.6836839999999999E-2</v>
      </c>
      <c r="D7" s="272">
        <v>1.6026209999999999E-2</v>
      </c>
      <c r="E7" s="272">
        <v>1.560694E-2</v>
      </c>
      <c r="F7" s="272">
        <v>1.2707380000000001E-2</v>
      </c>
      <c r="G7" s="272">
        <v>1.4017669999999999E-2</v>
      </c>
      <c r="H7" s="272">
        <v>1.6377320000000001E-2</v>
      </c>
      <c r="I7" s="272">
        <v>1.773578E-2</v>
      </c>
      <c r="J7" s="272">
        <v>1.793055E-2</v>
      </c>
      <c r="K7" s="272">
        <v>1.6490029999999999E-2</v>
      </c>
      <c r="L7" s="272">
        <v>1.5106100000000001E-2</v>
      </c>
      <c r="M7" s="272">
        <v>1.5018500000000001E-2</v>
      </c>
      <c r="N7" s="272">
        <v>1.6337830000000001E-2</v>
      </c>
      <c r="O7" s="272">
        <v>1.7125310000000001E-2</v>
      </c>
      <c r="P7" s="272">
        <v>1.530046E-2</v>
      </c>
      <c r="Q7" s="272">
        <v>1.6976689999999999E-2</v>
      </c>
      <c r="R7" s="272">
        <v>1.3649649999999999E-2</v>
      </c>
      <c r="S7" s="272">
        <v>1.533662E-2</v>
      </c>
      <c r="T7" s="272">
        <v>1.6784520000000001E-2</v>
      </c>
      <c r="U7" s="272">
        <v>1.844757E-2</v>
      </c>
      <c r="V7" s="272">
        <v>1.9908579999999999E-2</v>
      </c>
      <c r="W7" s="272">
        <v>1.8035789999999999E-2</v>
      </c>
      <c r="X7" s="272">
        <v>1.752225E-2</v>
      </c>
      <c r="Y7" s="272">
        <v>1.852825E-2</v>
      </c>
      <c r="Z7" s="272">
        <v>1.981047E-2</v>
      </c>
      <c r="AA7" s="272">
        <v>2.1381020000000001E-2</v>
      </c>
      <c r="AB7" s="272">
        <v>1.9968119999999999E-2</v>
      </c>
      <c r="AC7" s="272">
        <v>2.2135519999999999E-2</v>
      </c>
      <c r="AD7" s="272">
        <v>1.809991E-2</v>
      </c>
      <c r="AE7" s="272">
        <v>1.7285399999999999E-2</v>
      </c>
      <c r="AF7" s="272">
        <v>2.185467E-2</v>
      </c>
      <c r="AG7" s="272">
        <v>2.2763729999999999E-2</v>
      </c>
      <c r="AH7" s="272">
        <v>2.257642E-2</v>
      </c>
      <c r="AI7" s="272">
        <v>2.0837250000000002E-2</v>
      </c>
      <c r="AJ7" s="272">
        <v>2.027851E-2</v>
      </c>
      <c r="AK7" s="272">
        <v>2.1604410000000001E-2</v>
      </c>
      <c r="AL7" s="272">
        <v>2.2468309999999998E-2</v>
      </c>
      <c r="AM7" s="272">
        <v>2.2158480000000001E-2</v>
      </c>
      <c r="AN7" s="272">
        <v>2.0784569999999999E-2</v>
      </c>
      <c r="AO7" s="272">
        <v>2.0024009999999998E-2</v>
      </c>
      <c r="AP7" s="272">
        <v>1.69103E-2</v>
      </c>
      <c r="AQ7" s="272">
        <v>1.9240690000000001E-2</v>
      </c>
      <c r="AR7" s="272">
        <v>2.0867790000000001E-2</v>
      </c>
      <c r="AS7" s="272">
        <v>2.3347690000000001E-2</v>
      </c>
      <c r="AT7" s="272">
        <v>2.3572539999999999E-2</v>
      </c>
      <c r="AU7" s="272">
        <v>1.9637700000000001E-2</v>
      </c>
      <c r="AV7" s="272">
        <v>1.8145700000000001E-2</v>
      </c>
      <c r="AW7" s="272">
        <v>1.9786620000000001E-2</v>
      </c>
      <c r="AX7" s="272">
        <v>2.1828340000000002E-2</v>
      </c>
      <c r="AY7" s="272">
        <v>2.1091789999999999E-2</v>
      </c>
      <c r="AZ7" s="272">
        <v>2.1034339999999999E-2</v>
      </c>
      <c r="BA7" s="272">
        <v>1.9804853000000001E-2</v>
      </c>
      <c r="BB7" s="272">
        <v>1.4459407000000001E-2</v>
      </c>
      <c r="BC7" s="272">
        <v>1.70125E-2</v>
      </c>
      <c r="BD7" s="272">
        <v>2.0796800000000001E-2</v>
      </c>
      <c r="BE7" s="360">
        <v>2.3099700000000001E-2</v>
      </c>
      <c r="BF7" s="360">
        <v>2.4041099999999999E-2</v>
      </c>
      <c r="BG7" s="360">
        <v>2.1397099999999999E-2</v>
      </c>
      <c r="BH7" s="360">
        <v>1.94732E-2</v>
      </c>
      <c r="BI7" s="360">
        <v>2.0678700000000001E-2</v>
      </c>
      <c r="BJ7" s="360">
        <v>2.2958699999999999E-2</v>
      </c>
      <c r="BK7" s="360">
        <v>2.2608900000000001E-2</v>
      </c>
      <c r="BL7" s="360">
        <v>2.07455E-2</v>
      </c>
      <c r="BM7" s="360">
        <v>2.1375000000000002E-2</v>
      </c>
      <c r="BN7" s="360">
        <v>1.7516899999999998E-2</v>
      </c>
      <c r="BO7" s="360">
        <v>1.9295199999999998E-2</v>
      </c>
      <c r="BP7" s="360">
        <v>2.2788800000000001E-2</v>
      </c>
      <c r="BQ7" s="360">
        <v>2.47613E-2</v>
      </c>
      <c r="BR7" s="360">
        <v>2.5490100000000002E-2</v>
      </c>
      <c r="BS7" s="360">
        <v>2.2948699999999999E-2</v>
      </c>
      <c r="BT7" s="360">
        <v>2.0847399999999999E-2</v>
      </c>
      <c r="BU7" s="360">
        <v>2.1989100000000001E-2</v>
      </c>
      <c r="BV7" s="360">
        <v>2.4065099999999999E-2</v>
      </c>
    </row>
    <row r="8" spans="1:74" ht="12" customHeight="1" x14ac:dyDescent="0.2">
      <c r="A8" s="557" t="s">
        <v>788</v>
      </c>
      <c r="B8" s="604" t="s">
        <v>1058</v>
      </c>
      <c r="C8" s="272">
        <v>2.1706099999999999E-2</v>
      </c>
      <c r="D8" s="272">
        <v>1.989022E-2</v>
      </c>
      <c r="E8" s="272">
        <v>2.1808330000000001E-2</v>
      </c>
      <c r="F8" s="272">
        <v>2.0508390000000001E-2</v>
      </c>
      <c r="G8" s="272">
        <v>2.180646E-2</v>
      </c>
      <c r="H8" s="272">
        <v>2.1540480000000001E-2</v>
      </c>
      <c r="I8" s="272">
        <v>2.2667779999999998E-2</v>
      </c>
      <c r="J8" s="272">
        <v>2.2540270000000001E-2</v>
      </c>
      <c r="K8" s="272">
        <v>2.1239930000000001E-2</v>
      </c>
      <c r="L8" s="272">
        <v>2.248499E-2</v>
      </c>
      <c r="M8" s="272">
        <v>2.254221E-2</v>
      </c>
      <c r="N8" s="272">
        <v>2.371759E-2</v>
      </c>
      <c r="O8" s="272">
        <v>2.1959019999999999E-2</v>
      </c>
      <c r="P8" s="272">
        <v>1.941056E-2</v>
      </c>
      <c r="Q8" s="272">
        <v>2.251949E-2</v>
      </c>
      <c r="R8" s="272">
        <v>2.0908670000000001E-2</v>
      </c>
      <c r="S8" s="272">
        <v>2.211107E-2</v>
      </c>
      <c r="T8" s="272">
        <v>2.177142E-2</v>
      </c>
      <c r="U8" s="272">
        <v>2.243738E-2</v>
      </c>
      <c r="V8" s="272">
        <v>2.250957E-2</v>
      </c>
      <c r="W8" s="272">
        <v>2.124844E-2</v>
      </c>
      <c r="X8" s="272">
        <v>2.1597330000000001E-2</v>
      </c>
      <c r="Y8" s="272">
        <v>2.203105E-2</v>
      </c>
      <c r="Z8" s="272">
        <v>2.3680920000000001E-2</v>
      </c>
      <c r="AA8" s="272">
        <v>2.3961909999999999E-2</v>
      </c>
      <c r="AB8" s="272">
        <v>2.2165649999999999E-2</v>
      </c>
      <c r="AC8" s="272">
        <v>2.4082860000000001E-2</v>
      </c>
      <c r="AD8" s="272">
        <v>2.3140609999999999E-2</v>
      </c>
      <c r="AE8" s="272">
        <v>2.379148E-2</v>
      </c>
      <c r="AF8" s="272">
        <v>2.3510659999999999E-2</v>
      </c>
      <c r="AG8" s="272">
        <v>2.4823439999999999E-2</v>
      </c>
      <c r="AH8" s="272">
        <v>2.3863390000000002E-2</v>
      </c>
      <c r="AI8" s="272">
        <v>2.238915E-2</v>
      </c>
      <c r="AJ8" s="272">
        <v>2.2124729999999999E-2</v>
      </c>
      <c r="AK8" s="272">
        <v>2.202308E-2</v>
      </c>
      <c r="AL8" s="272">
        <v>2.3012580000000001E-2</v>
      </c>
      <c r="AM8" s="272">
        <v>2.409683E-2</v>
      </c>
      <c r="AN8" s="272">
        <v>2.0897990000000002E-2</v>
      </c>
      <c r="AO8" s="272">
        <v>2.224742E-2</v>
      </c>
      <c r="AP8" s="272">
        <v>2.1509569999999999E-2</v>
      </c>
      <c r="AQ8" s="272">
        <v>2.217651E-2</v>
      </c>
      <c r="AR8" s="272">
        <v>2.2365719999999999E-2</v>
      </c>
      <c r="AS8" s="272">
        <v>2.4459910000000001E-2</v>
      </c>
      <c r="AT8" s="272">
        <v>2.3726049999999999E-2</v>
      </c>
      <c r="AU8" s="272">
        <v>2.169196E-2</v>
      </c>
      <c r="AV8" s="272">
        <v>2.2964060000000001E-2</v>
      </c>
      <c r="AW8" s="272">
        <v>2.3218519999999999E-2</v>
      </c>
      <c r="AX8" s="272">
        <v>2.4566629999999999E-2</v>
      </c>
      <c r="AY8" s="272">
        <v>2.410294E-2</v>
      </c>
      <c r="AZ8" s="272">
        <v>2.2219200000000001E-2</v>
      </c>
      <c r="BA8" s="272">
        <v>2.2587300000000001E-2</v>
      </c>
      <c r="BB8" s="272">
        <v>2.4024862000000001E-2</v>
      </c>
      <c r="BC8" s="272">
        <v>2.30584E-2</v>
      </c>
      <c r="BD8" s="272">
        <v>2.3059400000000001E-2</v>
      </c>
      <c r="BE8" s="360">
        <v>2.42904E-2</v>
      </c>
      <c r="BF8" s="360">
        <v>2.4013400000000001E-2</v>
      </c>
      <c r="BG8" s="360">
        <v>2.23971E-2</v>
      </c>
      <c r="BH8" s="360">
        <v>2.2359899999999999E-2</v>
      </c>
      <c r="BI8" s="360">
        <v>2.2677900000000001E-2</v>
      </c>
      <c r="BJ8" s="360">
        <v>2.36946E-2</v>
      </c>
      <c r="BK8" s="360">
        <v>2.3044700000000001E-2</v>
      </c>
      <c r="BL8" s="360">
        <v>2.0842300000000001E-2</v>
      </c>
      <c r="BM8" s="360">
        <v>2.2988399999999999E-2</v>
      </c>
      <c r="BN8" s="360">
        <v>2.2080300000000001E-2</v>
      </c>
      <c r="BO8" s="360">
        <v>2.2885900000000001E-2</v>
      </c>
      <c r="BP8" s="360">
        <v>2.3056699999999999E-2</v>
      </c>
      <c r="BQ8" s="360">
        <v>2.4236600000000001E-2</v>
      </c>
      <c r="BR8" s="360">
        <v>2.4030300000000001E-2</v>
      </c>
      <c r="BS8" s="360">
        <v>2.2396699999999999E-2</v>
      </c>
      <c r="BT8" s="360">
        <v>2.2337900000000001E-2</v>
      </c>
      <c r="BU8" s="360">
        <v>2.2608300000000001E-2</v>
      </c>
      <c r="BV8" s="360">
        <v>2.3582499999999999E-2</v>
      </c>
    </row>
    <row r="9" spans="1:74" ht="12" customHeight="1" x14ac:dyDescent="0.2">
      <c r="A9" s="602" t="s">
        <v>109</v>
      </c>
      <c r="B9" s="604" t="s">
        <v>614</v>
      </c>
      <c r="C9" s="272">
        <v>0.12964873662000001</v>
      </c>
      <c r="D9" s="272">
        <v>0.10510854906</v>
      </c>
      <c r="E9" s="272">
        <v>0.13340712460000001</v>
      </c>
      <c r="F9" s="272">
        <v>0.12087186287</v>
      </c>
      <c r="G9" s="272">
        <v>0.1192831536</v>
      </c>
      <c r="H9" s="272">
        <v>0.11387728542</v>
      </c>
      <c r="I9" s="272">
        <v>8.3910497114999996E-2</v>
      </c>
      <c r="J9" s="272">
        <v>8.0554875430999998E-2</v>
      </c>
      <c r="K9" s="272">
        <v>8.3599715402999999E-2</v>
      </c>
      <c r="L9" s="272">
        <v>0.1201714783</v>
      </c>
      <c r="M9" s="272">
        <v>0.11078825421999999</v>
      </c>
      <c r="N9" s="272">
        <v>0.13814315175</v>
      </c>
      <c r="O9" s="272">
        <v>0.14053297308000001</v>
      </c>
      <c r="P9" s="272">
        <v>0.13422440012</v>
      </c>
      <c r="Q9" s="272">
        <v>0.1502488428</v>
      </c>
      <c r="R9" s="272">
        <v>0.16666466598999999</v>
      </c>
      <c r="S9" s="272">
        <v>0.15484686119999999</v>
      </c>
      <c r="T9" s="272">
        <v>0.13110813981</v>
      </c>
      <c r="U9" s="272">
        <v>0.10579228285</v>
      </c>
      <c r="V9" s="272">
        <v>9.1874841439999994E-2</v>
      </c>
      <c r="W9" s="272">
        <v>0.11132317801</v>
      </c>
      <c r="X9" s="272">
        <v>0.13001226965000001</v>
      </c>
      <c r="Y9" s="272">
        <v>0.15065236214</v>
      </c>
      <c r="Z9" s="272">
        <v>0.13314282379</v>
      </c>
      <c r="AA9" s="272">
        <v>0.17017790830000001</v>
      </c>
      <c r="AB9" s="272">
        <v>0.13310724756</v>
      </c>
      <c r="AC9" s="272">
        <v>0.16853708279999999</v>
      </c>
      <c r="AD9" s="272">
        <v>0.17708811935999999</v>
      </c>
      <c r="AE9" s="272">
        <v>0.14826629831999999</v>
      </c>
      <c r="AF9" s="272">
        <v>0.15012682914</v>
      </c>
      <c r="AG9" s="272">
        <v>0.11579772179</v>
      </c>
      <c r="AH9" s="272">
        <v>9.6641871288000003E-2</v>
      </c>
      <c r="AI9" s="272">
        <v>0.10945832981</v>
      </c>
      <c r="AJ9" s="272">
        <v>0.13782138226000001</v>
      </c>
      <c r="AK9" s="272">
        <v>0.17923984169000001</v>
      </c>
      <c r="AL9" s="272">
        <v>0.13976340981999999</v>
      </c>
      <c r="AM9" s="272">
        <v>0.14500330911000001</v>
      </c>
      <c r="AN9" s="272">
        <v>0.14213005696</v>
      </c>
      <c r="AO9" s="272">
        <v>0.14565197159000001</v>
      </c>
      <c r="AP9" s="272">
        <v>0.16989437914</v>
      </c>
      <c r="AQ9" s="272">
        <v>0.16362154615999999</v>
      </c>
      <c r="AR9" s="272">
        <v>0.1280432728</v>
      </c>
      <c r="AS9" s="272">
        <v>0.13002979836</v>
      </c>
      <c r="AT9" s="272">
        <v>0.1242071508</v>
      </c>
      <c r="AU9" s="272">
        <v>0.13223115184000001</v>
      </c>
      <c r="AV9" s="272">
        <v>0.15572252051999999</v>
      </c>
      <c r="AW9" s="272">
        <v>0.18682514816000001</v>
      </c>
      <c r="AX9" s="272">
        <v>0.19065270307000001</v>
      </c>
      <c r="AY9" s="272">
        <v>0.17586699217999999</v>
      </c>
      <c r="AZ9" s="272">
        <v>0.19204871981999999</v>
      </c>
      <c r="BA9" s="272">
        <v>0.20666695751</v>
      </c>
      <c r="BB9" s="272">
        <v>0.19529058677</v>
      </c>
      <c r="BC9" s="272">
        <v>0.1894351</v>
      </c>
      <c r="BD9" s="272">
        <v>0.1718403</v>
      </c>
      <c r="BE9" s="360">
        <v>0.14294519999999999</v>
      </c>
      <c r="BF9" s="360">
        <v>0.1345807</v>
      </c>
      <c r="BG9" s="360">
        <v>0.142321</v>
      </c>
      <c r="BH9" s="360">
        <v>0.17281070000000001</v>
      </c>
      <c r="BI9" s="360">
        <v>0.18231120000000001</v>
      </c>
      <c r="BJ9" s="360">
        <v>0.18696360000000001</v>
      </c>
      <c r="BK9" s="360">
        <v>0.19527720000000001</v>
      </c>
      <c r="BL9" s="360">
        <v>0.17258799999999999</v>
      </c>
      <c r="BM9" s="360">
        <v>0.20940159999999999</v>
      </c>
      <c r="BN9" s="360">
        <v>0.22256239999999999</v>
      </c>
      <c r="BO9" s="360">
        <v>0.21047569999999999</v>
      </c>
      <c r="BP9" s="360">
        <v>0.18853030000000001</v>
      </c>
      <c r="BQ9" s="360">
        <v>0.15632570000000001</v>
      </c>
      <c r="BR9" s="360">
        <v>0.1475706</v>
      </c>
      <c r="BS9" s="360">
        <v>0.15550420000000001</v>
      </c>
      <c r="BT9" s="360">
        <v>0.190439</v>
      </c>
      <c r="BU9" s="360">
        <v>0.1993328</v>
      </c>
      <c r="BV9" s="360">
        <v>0.2074251</v>
      </c>
    </row>
    <row r="10" spans="1:74" ht="12" customHeight="1" x14ac:dyDescent="0.2">
      <c r="A10" s="602" t="s">
        <v>69</v>
      </c>
      <c r="B10" s="604" t="s">
        <v>612</v>
      </c>
      <c r="C10" s="272">
        <v>1.202107E-2</v>
      </c>
      <c r="D10" s="272">
        <v>1.135569E-2</v>
      </c>
      <c r="E10" s="272">
        <v>1.2229439999999999E-2</v>
      </c>
      <c r="F10" s="272">
        <v>1.187877E-2</v>
      </c>
      <c r="G10" s="272">
        <v>1.2408779999999999E-2</v>
      </c>
      <c r="H10" s="272">
        <v>1.2156480000000001E-2</v>
      </c>
      <c r="I10" s="272">
        <v>1.256726E-2</v>
      </c>
      <c r="J10" s="272">
        <v>1.24073E-2</v>
      </c>
      <c r="K10" s="272">
        <v>1.2370610000000001E-2</v>
      </c>
      <c r="L10" s="272">
        <v>1.264814E-2</v>
      </c>
      <c r="M10" s="272">
        <v>1.28185E-2</v>
      </c>
      <c r="N10" s="272">
        <v>1.322957E-2</v>
      </c>
      <c r="O10" s="272">
        <v>1.318449E-2</v>
      </c>
      <c r="P10" s="272">
        <v>1.1794870000000001E-2</v>
      </c>
      <c r="Q10" s="272">
        <v>1.314953E-2</v>
      </c>
      <c r="R10" s="272">
        <v>1.215669E-2</v>
      </c>
      <c r="S10" s="272">
        <v>1.247683E-2</v>
      </c>
      <c r="T10" s="272">
        <v>1.219578E-2</v>
      </c>
      <c r="U10" s="272">
        <v>1.275515E-2</v>
      </c>
      <c r="V10" s="272">
        <v>1.261733E-2</v>
      </c>
      <c r="W10" s="272">
        <v>1.2396559999999999E-2</v>
      </c>
      <c r="X10" s="272">
        <v>1.3009099999999999E-2</v>
      </c>
      <c r="Y10" s="272">
        <v>1.1739970000000001E-2</v>
      </c>
      <c r="Z10" s="272">
        <v>1.302933E-2</v>
      </c>
      <c r="AA10" s="272">
        <v>1.2886170000000001E-2</v>
      </c>
      <c r="AB10" s="272">
        <v>1.147024E-2</v>
      </c>
      <c r="AC10" s="272">
        <v>1.2721150000000001E-2</v>
      </c>
      <c r="AD10" s="272">
        <v>1.249166E-2</v>
      </c>
      <c r="AE10" s="272">
        <v>1.267071E-2</v>
      </c>
      <c r="AF10" s="272">
        <v>1.229995E-2</v>
      </c>
      <c r="AG10" s="272">
        <v>1.2549100000000001E-2</v>
      </c>
      <c r="AH10" s="272">
        <v>1.2640749999999999E-2</v>
      </c>
      <c r="AI10" s="272">
        <v>1.243446E-2</v>
      </c>
      <c r="AJ10" s="272">
        <v>1.2791749999999999E-2</v>
      </c>
      <c r="AK10" s="272">
        <v>1.295704E-2</v>
      </c>
      <c r="AL10" s="272">
        <v>1.307621E-2</v>
      </c>
      <c r="AM10" s="272">
        <v>1.402895E-2</v>
      </c>
      <c r="AN10" s="272">
        <v>1.279959E-2</v>
      </c>
      <c r="AO10" s="272">
        <v>1.384809E-2</v>
      </c>
      <c r="AP10" s="272">
        <v>1.2725449999999999E-2</v>
      </c>
      <c r="AQ10" s="272">
        <v>1.393813E-2</v>
      </c>
      <c r="AR10" s="272">
        <v>1.312898E-2</v>
      </c>
      <c r="AS10" s="272">
        <v>1.3656700000000001E-2</v>
      </c>
      <c r="AT10" s="272">
        <v>1.3569670000000001E-2</v>
      </c>
      <c r="AU10" s="272">
        <v>1.21859E-2</v>
      </c>
      <c r="AV10" s="272">
        <v>1.296419E-2</v>
      </c>
      <c r="AW10" s="272">
        <v>1.312606E-2</v>
      </c>
      <c r="AX10" s="272">
        <v>1.3485169999999999E-2</v>
      </c>
      <c r="AY10" s="272">
        <v>1.365683E-2</v>
      </c>
      <c r="AZ10" s="272">
        <v>1.27584E-2</v>
      </c>
      <c r="BA10" s="272">
        <v>1.3594126E-2</v>
      </c>
      <c r="BB10" s="272">
        <v>1.2409038000000001E-2</v>
      </c>
      <c r="BC10" s="272">
        <v>1.31077E-2</v>
      </c>
      <c r="BD10" s="272">
        <v>1.32245E-2</v>
      </c>
      <c r="BE10" s="360">
        <v>1.37889E-2</v>
      </c>
      <c r="BF10" s="360">
        <v>1.38251E-2</v>
      </c>
      <c r="BG10" s="360">
        <v>1.3434400000000001E-2</v>
      </c>
      <c r="BH10" s="360">
        <v>1.38519E-2</v>
      </c>
      <c r="BI10" s="360">
        <v>1.35654E-2</v>
      </c>
      <c r="BJ10" s="360">
        <v>1.4082600000000001E-2</v>
      </c>
      <c r="BK10" s="360">
        <v>1.4235899999999999E-2</v>
      </c>
      <c r="BL10" s="360">
        <v>1.26529E-2</v>
      </c>
      <c r="BM10" s="360">
        <v>1.39834E-2</v>
      </c>
      <c r="BN10" s="360">
        <v>1.3173499999999999E-2</v>
      </c>
      <c r="BO10" s="360">
        <v>1.35884E-2</v>
      </c>
      <c r="BP10" s="360">
        <v>1.3484599999999999E-2</v>
      </c>
      <c r="BQ10" s="360">
        <v>1.3918E-2</v>
      </c>
      <c r="BR10" s="360">
        <v>1.3860900000000001E-2</v>
      </c>
      <c r="BS10" s="360">
        <v>1.3408099999999999E-2</v>
      </c>
      <c r="BT10" s="360">
        <v>1.3783E-2</v>
      </c>
      <c r="BU10" s="360">
        <v>1.3469699999999999E-2</v>
      </c>
      <c r="BV10" s="360">
        <v>1.38023E-2</v>
      </c>
    </row>
    <row r="11" spans="1:74" ht="12" customHeight="1" x14ac:dyDescent="0.2">
      <c r="A11" s="602" t="s">
        <v>977</v>
      </c>
      <c r="B11" s="604" t="s">
        <v>613</v>
      </c>
      <c r="C11" s="272">
        <v>8.6763574529000003E-4</v>
      </c>
      <c r="D11" s="272">
        <v>1.2285321198000001E-3</v>
      </c>
      <c r="E11" s="272">
        <v>2.1062755698999999E-3</v>
      </c>
      <c r="F11" s="272">
        <v>2.9014985328999999E-3</v>
      </c>
      <c r="G11" s="272">
        <v>4.2360989005999997E-3</v>
      </c>
      <c r="H11" s="272">
        <v>4.8340685249999996E-3</v>
      </c>
      <c r="I11" s="272">
        <v>4.6776167588000002E-3</v>
      </c>
      <c r="J11" s="272">
        <v>4.2343003100000004E-3</v>
      </c>
      <c r="K11" s="272">
        <v>4.1773934404999999E-3</v>
      </c>
      <c r="L11" s="272">
        <v>3.9492804847000001E-3</v>
      </c>
      <c r="M11" s="272">
        <v>3.1893248929999998E-3</v>
      </c>
      <c r="N11" s="272">
        <v>3.222981158E-3</v>
      </c>
      <c r="O11" s="272">
        <v>2.8610032349999999E-3</v>
      </c>
      <c r="P11" s="272">
        <v>3.9773734240000002E-3</v>
      </c>
      <c r="Q11" s="272">
        <v>5.6891717482E-3</v>
      </c>
      <c r="R11" s="272">
        <v>6.1049885069999997E-3</v>
      </c>
      <c r="S11" s="272">
        <v>6.9045104630000003E-3</v>
      </c>
      <c r="T11" s="272">
        <v>8.0072816738999998E-3</v>
      </c>
      <c r="U11" s="272">
        <v>7.6269760876999998E-3</v>
      </c>
      <c r="V11" s="272">
        <v>8.7160755990000009E-3</v>
      </c>
      <c r="W11" s="272">
        <v>8.7479739288999995E-3</v>
      </c>
      <c r="X11" s="272">
        <v>9.1066740350999997E-3</v>
      </c>
      <c r="Y11" s="272">
        <v>7.6197382756000003E-3</v>
      </c>
      <c r="Z11" s="272">
        <v>7.8785142389000001E-3</v>
      </c>
      <c r="AA11" s="272">
        <v>6.9806721463000002E-3</v>
      </c>
      <c r="AB11" s="272">
        <v>7.7402994681999996E-3</v>
      </c>
      <c r="AC11" s="272">
        <v>1.2234237938000001E-2</v>
      </c>
      <c r="AD11" s="272">
        <v>1.3817100398E-2</v>
      </c>
      <c r="AE11" s="272">
        <v>1.6263369946E-2</v>
      </c>
      <c r="AF11" s="272">
        <v>1.7905322724E-2</v>
      </c>
      <c r="AG11" s="272">
        <v>1.6625595034000001E-2</v>
      </c>
      <c r="AH11" s="272">
        <v>1.7486049021E-2</v>
      </c>
      <c r="AI11" s="272">
        <v>1.7074506871000001E-2</v>
      </c>
      <c r="AJ11" s="272">
        <v>1.5976142459999999E-2</v>
      </c>
      <c r="AK11" s="272">
        <v>1.2847209068E-2</v>
      </c>
      <c r="AL11" s="272">
        <v>9.6118351816999997E-3</v>
      </c>
      <c r="AM11" s="272">
        <v>1.1348754581999999E-2</v>
      </c>
      <c r="AN11" s="272">
        <v>1.5211583176E-2</v>
      </c>
      <c r="AO11" s="272">
        <v>2.0840710584E-2</v>
      </c>
      <c r="AP11" s="272">
        <v>2.3875275437E-2</v>
      </c>
      <c r="AQ11" s="272">
        <v>2.4195171676E-2</v>
      </c>
      <c r="AR11" s="272">
        <v>2.5239671333000001E-2</v>
      </c>
      <c r="AS11" s="272">
        <v>2.5615996972999999E-2</v>
      </c>
      <c r="AT11" s="272">
        <v>2.6356041417000001E-2</v>
      </c>
      <c r="AU11" s="272">
        <v>2.192558117E-2</v>
      </c>
      <c r="AV11" s="272">
        <v>1.8884886504000001E-2</v>
      </c>
      <c r="AW11" s="272">
        <v>1.7621663485000001E-2</v>
      </c>
      <c r="AX11" s="272">
        <v>1.5094486327000001E-2</v>
      </c>
      <c r="AY11" s="272">
        <v>1.4410079900000001E-2</v>
      </c>
      <c r="AZ11" s="272">
        <v>2.257080887E-2</v>
      </c>
      <c r="BA11" s="272">
        <v>2.5374000968E-2</v>
      </c>
      <c r="BB11" s="272">
        <v>2.7856089313000001E-2</v>
      </c>
      <c r="BC11" s="272">
        <v>3.21426E-2</v>
      </c>
      <c r="BD11" s="272">
        <v>3.3980799999999999E-2</v>
      </c>
      <c r="BE11" s="360">
        <v>3.3884900000000003E-2</v>
      </c>
      <c r="BF11" s="360">
        <v>3.5481400000000003E-2</v>
      </c>
      <c r="BG11" s="360">
        <v>3.2835000000000003E-2</v>
      </c>
      <c r="BH11" s="360">
        <v>2.8214199999999998E-2</v>
      </c>
      <c r="BI11" s="360">
        <v>2.29807E-2</v>
      </c>
      <c r="BJ11" s="360">
        <v>1.81399E-2</v>
      </c>
      <c r="BK11" s="360">
        <v>1.6207699999999998E-2</v>
      </c>
      <c r="BL11" s="360">
        <v>2.1333700000000001E-2</v>
      </c>
      <c r="BM11" s="360">
        <v>3.4429700000000001E-2</v>
      </c>
      <c r="BN11" s="360">
        <v>4.0735E-2</v>
      </c>
      <c r="BO11" s="360">
        <v>4.7706699999999998E-2</v>
      </c>
      <c r="BP11" s="360">
        <v>5.0181200000000002E-2</v>
      </c>
      <c r="BQ11" s="360">
        <v>4.6889199999999999E-2</v>
      </c>
      <c r="BR11" s="360">
        <v>4.7587499999999998E-2</v>
      </c>
      <c r="BS11" s="360">
        <v>4.2405900000000003E-2</v>
      </c>
      <c r="BT11" s="360">
        <v>3.6329E-2</v>
      </c>
      <c r="BU11" s="360">
        <v>3.00132E-2</v>
      </c>
      <c r="BV11" s="360">
        <v>2.2998500000000002E-2</v>
      </c>
    </row>
    <row r="12" spans="1:74" ht="12" customHeight="1" x14ac:dyDescent="0.2">
      <c r="A12" s="603" t="s">
        <v>239</v>
      </c>
      <c r="B12" s="604" t="s">
        <v>500</v>
      </c>
      <c r="C12" s="272">
        <v>0.39832649135999998</v>
      </c>
      <c r="D12" s="272">
        <v>0.34431842618000003</v>
      </c>
      <c r="E12" s="272">
        <v>0.42945440317</v>
      </c>
      <c r="F12" s="272">
        <v>0.41736271641</v>
      </c>
      <c r="G12" s="272">
        <v>0.4422681665</v>
      </c>
      <c r="H12" s="272">
        <v>0.42078716895000001</v>
      </c>
      <c r="I12" s="272">
        <v>0.39232345787</v>
      </c>
      <c r="J12" s="272">
        <v>0.35539393674000003</v>
      </c>
      <c r="K12" s="272">
        <v>0.30386463683999998</v>
      </c>
      <c r="L12" s="272">
        <v>0.32952866778000001</v>
      </c>
      <c r="M12" s="272">
        <v>0.34057148010999999</v>
      </c>
      <c r="N12" s="272">
        <v>0.41157273691000001</v>
      </c>
      <c r="O12" s="272">
        <v>0.42942754930999999</v>
      </c>
      <c r="P12" s="272">
        <v>0.37601579154999998</v>
      </c>
      <c r="Q12" s="272">
        <v>0.40157644553999999</v>
      </c>
      <c r="R12" s="272">
        <v>0.45650690449999998</v>
      </c>
      <c r="S12" s="272">
        <v>0.47994615365999999</v>
      </c>
      <c r="T12" s="272">
        <v>0.44796178547999999</v>
      </c>
      <c r="U12" s="272">
        <v>0.42399044892999999</v>
      </c>
      <c r="V12" s="272">
        <v>0.35970267804</v>
      </c>
      <c r="W12" s="272">
        <v>0.33126940993999998</v>
      </c>
      <c r="X12" s="272">
        <v>0.35304357468999997</v>
      </c>
      <c r="Y12" s="272">
        <v>0.37723857542</v>
      </c>
      <c r="Z12" s="272">
        <v>0.39602389202999999</v>
      </c>
      <c r="AA12" s="272">
        <v>0.43994826844000001</v>
      </c>
      <c r="AB12" s="272">
        <v>0.35886940203000001</v>
      </c>
      <c r="AC12" s="272">
        <v>0.46927055474000001</v>
      </c>
      <c r="AD12" s="272">
        <v>0.48533089876000002</v>
      </c>
      <c r="AE12" s="272">
        <v>0.46943994227000002</v>
      </c>
      <c r="AF12" s="272">
        <v>0.46953839586000001</v>
      </c>
      <c r="AG12" s="272">
        <v>0.42331918582</v>
      </c>
      <c r="AH12" s="272">
        <v>0.36063606831</v>
      </c>
      <c r="AI12" s="272">
        <v>0.33421872168</v>
      </c>
      <c r="AJ12" s="272">
        <v>0.37126612172000001</v>
      </c>
      <c r="AK12" s="272">
        <v>0.42483358976000002</v>
      </c>
      <c r="AL12" s="272">
        <v>0.41906874501000002</v>
      </c>
      <c r="AM12" s="272">
        <v>0.44960637668999998</v>
      </c>
      <c r="AN12" s="272">
        <v>0.42726202513</v>
      </c>
      <c r="AO12" s="272">
        <v>0.45787124818000002</v>
      </c>
      <c r="AP12" s="272">
        <v>0.45811696658000001</v>
      </c>
      <c r="AQ12" s="272">
        <v>0.43426110982999999</v>
      </c>
      <c r="AR12" s="272">
        <v>0.39971198513</v>
      </c>
      <c r="AS12" s="272">
        <v>0.41678773632999999</v>
      </c>
      <c r="AT12" s="272">
        <v>0.39545271722000003</v>
      </c>
      <c r="AU12" s="272">
        <v>0.36152889800999999</v>
      </c>
      <c r="AV12" s="272">
        <v>0.38656401501999998</v>
      </c>
      <c r="AW12" s="272">
        <v>0.44381947864999999</v>
      </c>
      <c r="AX12" s="272">
        <v>0.48457439838999999</v>
      </c>
      <c r="AY12" s="272">
        <v>0.49070336908000001</v>
      </c>
      <c r="AZ12" s="272">
        <v>0.50009253869000003</v>
      </c>
      <c r="BA12" s="272">
        <v>0.54492032547000002</v>
      </c>
      <c r="BB12" s="272">
        <v>0.51596088307999999</v>
      </c>
      <c r="BC12" s="272">
        <v>0.52987200000000001</v>
      </c>
      <c r="BD12" s="272">
        <v>0.48089019999999999</v>
      </c>
      <c r="BE12" s="360">
        <v>0.46866659999999999</v>
      </c>
      <c r="BF12" s="360">
        <v>0.44340180000000001</v>
      </c>
      <c r="BG12" s="360">
        <v>0.38763570000000003</v>
      </c>
      <c r="BH12" s="360">
        <v>0.42382880000000001</v>
      </c>
      <c r="BI12" s="360">
        <v>0.44331389999999998</v>
      </c>
      <c r="BJ12" s="360">
        <v>0.46058880000000002</v>
      </c>
      <c r="BK12" s="360">
        <v>0.48168070000000002</v>
      </c>
      <c r="BL12" s="360">
        <v>0.4245062</v>
      </c>
      <c r="BM12" s="360">
        <v>0.50075320000000001</v>
      </c>
      <c r="BN12" s="360">
        <v>0.51244040000000002</v>
      </c>
      <c r="BO12" s="360">
        <v>0.56632119999999997</v>
      </c>
      <c r="BP12" s="360">
        <v>0.56215870000000001</v>
      </c>
      <c r="BQ12" s="360">
        <v>0.53518239999999995</v>
      </c>
      <c r="BR12" s="360">
        <v>0.48839569999999999</v>
      </c>
      <c r="BS12" s="360">
        <v>0.41779480000000002</v>
      </c>
      <c r="BT12" s="360">
        <v>0.45385019999999998</v>
      </c>
      <c r="BU12" s="360">
        <v>0.47315210000000002</v>
      </c>
      <c r="BV12" s="360">
        <v>0.49393039999999999</v>
      </c>
    </row>
    <row r="13" spans="1:74" ht="12" customHeight="1" x14ac:dyDescent="0.2">
      <c r="A13" s="603"/>
      <c r="B13" s="170" t="s">
        <v>501</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238"/>
      <c r="BE13" s="361"/>
      <c r="BF13" s="361"/>
      <c r="BG13" s="361"/>
      <c r="BH13" s="361"/>
      <c r="BI13" s="361"/>
      <c r="BJ13" s="361"/>
      <c r="BK13" s="361"/>
      <c r="BL13" s="361"/>
      <c r="BM13" s="361"/>
      <c r="BN13" s="361"/>
      <c r="BO13" s="361"/>
      <c r="BP13" s="361"/>
      <c r="BQ13" s="361"/>
      <c r="BR13" s="361"/>
      <c r="BS13" s="361"/>
      <c r="BT13" s="361"/>
      <c r="BU13" s="361"/>
      <c r="BV13" s="361"/>
    </row>
    <row r="14" spans="1:74" ht="12" customHeight="1" x14ac:dyDescent="0.2">
      <c r="A14" s="603" t="s">
        <v>786</v>
      </c>
      <c r="B14" s="604" t="s">
        <v>54</v>
      </c>
      <c r="C14" s="272">
        <v>2.6144219999999999E-3</v>
      </c>
      <c r="D14" s="272">
        <v>2.2857120000000001E-3</v>
      </c>
      <c r="E14" s="272">
        <v>2.2276420000000002E-3</v>
      </c>
      <c r="F14" s="272">
        <v>1.6982690000000001E-3</v>
      </c>
      <c r="G14" s="272">
        <v>2.01797E-3</v>
      </c>
      <c r="H14" s="272">
        <v>1.66124E-3</v>
      </c>
      <c r="I14" s="272">
        <v>1.3075999999999999E-3</v>
      </c>
      <c r="J14" s="272">
        <v>1.445043E-3</v>
      </c>
      <c r="K14" s="272">
        <v>1.5125410000000001E-3</v>
      </c>
      <c r="L14" s="272">
        <v>1.8298240000000001E-3</v>
      </c>
      <c r="M14" s="272">
        <v>2.0222700000000001E-3</v>
      </c>
      <c r="N14" s="272">
        <v>1.7704439999999999E-3</v>
      </c>
      <c r="O14" s="272">
        <v>3.086929E-3</v>
      </c>
      <c r="P14" s="272">
        <v>3.464848E-3</v>
      </c>
      <c r="Q14" s="272">
        <v>2.8838890000000002E-3</v>
      </c>
      <c r="R14" s="272">
        <v>2.3893360000000002E-3</v>
      </c>
      <c r="S14" s="272">
        <v>3.128586E-3</v>
      </c>
      <c r="T14" s="272">
        <v>3.1322350000000001E-3</v>
      </c>
      <c r="U14" s="272">
        <v>3.0572770000000002E-3</v>
      </c>
      <c r="V14" s="272">
        <v>2.2931829999999999E-3</v>
      </c>
      <c r="W14" s="272">
        <v>2.2816859999999998E-3</v>
      </c>
      <c r="X14" s="272">
        <v>2.2786360000000001E-3</v>
      </c>
      <c r="Y14" s="272">
        <v>1.9687670000000002E-3</v>
      </c>
      <c r="Z14" s="272">
        <v>3.0750679999999998E-3</v>
      </c>
      <c r="AA14" s="272">
        <v>1.136499E-3</v>
      </c>
      <c r="AB14" s="272">
        <v>9.8614100000000006E-4</v>
      </c>
      <c r="AC14" s="272">
        <v>1.0884950000000001E-3</v>
      </c>
      <c r="AD14" s="272">
        <v>1.2032130000000001E-3</v>
      </c>
      <c r="AE14" s="272">
        <v>1.232063E-3</v>
      </c>
      <c r="AF14" s="272">
        <v>9.5171299999999997E-4</v>
      </c>
      <c r="AG14" s="272">
        <v>8.4729800000000002E-4</v>
      </c>
      <c r="AH14" s="272">
        <v>9.1282799999999997E-4</v>
      </c>
      <c r="AI14" s="272">
        <v>8.1602200000000001E-4</v>
      </c>
      <c r="AJ14" s="272">
        <v>8.8830199999999999E-4</v>
      </c>
      <c r="AK14" s="272">
        <v>9.4260800000000005E-4</v>
      </c>
      <c r="AL14" s="272">
        <v>1.18688E-3</v>
      </c>
      <c r="AM14" s="272">
        <v>1.2390089999999999E-3</v>
      </c>
      <c r="AN14" s="272">
        <v>1.075304E-3</v>
      </c>
      <c r="AO14" s="272">
        <v>1.3532609999999999E-3</v>
      </c>
      <c r="AP14" s="272">
        <v>1.292542E-3</v>
      </c>
      <c r="AQ14" s="272">
        <v>1.0784169999999999E-3</v>
      </c>
      <c r="AR14" s="272">
        <v>9.4653200000000004E-4</v>
      </c>
      <c r="AS14" s="272">
        <v>1.077394E-3</v>
      </c>
      <c r="AT14" s="272">
        <v>7.6603700000000001E-4</v>
      </c>
      <c r="AU14" s="272">
        <v>5.7622100000000002E-4</v>
      </c>
      <c r="AV14" s="272">
        <v>9.2335200000000001E-4</v>
      </c>
      <c r="AW14" s="272">
        <v>1.041131E-3</v>
      </c>
      <c r="AX14" s="272">
        <v>1.2103050000000001E-3</v>
      </c>
      <c r="AY14" s="272">
        <v>1.210205E-3</v>
      </c>
      <c r="AZ14" s="272">
        <v>1.178941E-3</v>
      </c>
      <c r="BA14" s="272">
        <v>1.3231919999999999E-3</v>
      </c>
      <c r="BB14" s="272">
        <v>9.5082000000000001E-4</v>
      </c>
      <c r="BC14" s="272">
        <v>9.9620299999999998E-4</v>
      </c>
      <c r="BD14" s="272">
        <v>1.0172099999999999E-3</v>
      </c>
      <c r="BE14" s="360">
        <v>1.09669E-3</v>
      </c>
      <c r="BF14" s="360">
        <v>1.08658E-3</v>
      </c>
      <c r="BG14" s="360">
        <v>1.0420200000000001E-3</v>
      </c>
      <c r="BH14" s="360">
        <v>1.0285699999999999E-3</v>
      </c>
      <c r="BI14" s="360">
        <v>1.0777199999999999E-3</v>
      </c>
      <c r="BJ14" s="360">
        <v>1.1796E-3</v>
      </c>
      <c r="BK14" s="360">
        <v>1.12728E-3</v>
      </c>
      <c r="BL14" s="360">
        <v>1.0166999999999999E-3</v>
      </c>
      <c r="BM14" s="360">
        <v>1.11527E-3</v>
      </c>
      <c r="BN14" s="360">
        <v>1.03476E-3</v>
      </c>
      <c r="BO14" s="360">
        <v>1.0361400000000001E-3</v>
      </c>
      <c r="BP14" s="360">
        <v>1.0532E-3</v>
      </c>
      <c r="BQ14" s="360">
        <v>1.14964E-3</v>
      </c>
      <c r="BR14" s="360">
        <v>1.1477099999999999E-3</v>
      </c>
      <c r="BS14" s="360">
        <v>1.0836299999999999E-3</v>
      </c>
      <c r="BT14" s="360">
        <v>1.0398600000000001E-3</v>
      </c>
      <c r="BU14" s="360">
        <v>1.0829800000000001E-3</v>
      </c>
      <c r="BV14" s="360">
        <v>1.1809800000000001E-3</v>
      </c>
    </row>
    <row r="15" spans="1:74" ht="12" customHeight="1" x14ac:dyDescent="0.2">
      <c r="A15" s="557" t="s">
        <v>56</v>
      </c>
      <c r="B15" s="604" t="s">
        <v>1057</v>
      </c>
      <c r="C15" s="272">
        <v>0.11532041899999999</v>
      </c>
      <c r="D15" s="272">
        <v>0.108284238</v>
      </c>
      <c r="E15" s="272">
        <v>0.109226239</v>
      </c>
      <c r="F15" s="272">
        <v>0.104553859</v>
      </c>
      <c r="G15" s="272">
        <v>0.110601909</v>
      </c>
      <c r="H15" s="272">
        <v>0.10904364900000001</v>
      </c>
      <c r="I15" s="272">
        <v>0.113384309</v>
      </c>
      <c r="J15" s="272">
        <v>0.114598559</v>
      </c>
      <c r="K15" s="272">
        <v>0.111767159</v>
      </c>
      <c r="L15" s="272">
        <v>0.112502329</v>
      </c>
      <c r="M15" s="272">
        <v>0.11273543900000001</v>
      </c>
      <c r="N15" s="272">
        <v>0.117373879</v>
      </c>
      <c r="O15" s="272">
        <v>0.112988134</v>
      </c>
      <c r="P15" s="272">
        <v>0.10140890900000001</v>
      </c>
      <c r="Q15" s="272">
        <v>0.109386574</v>
      </c>
      <c r="R15" s="272">
        <v>0.10448650299999999</v>
      </c>
      <c r="S15" s="272">
        <v>0.108278554</v>
      </c>
      <c r="T15" s="272">
        <v>0.108908203</v>
      </c>
      <c r="U15" s="272">
        <v>0.116786274</v>
      </c>
      <c r="V15" s="272">
        <v>0.11290953400000001</v>
      </c>
      <c r="W15" s="272">
        <v>0.10520384300000001</v>
      </c>
      <c r="X15" s="272">
        <v>0.108057954</v>
      </c>
      <c r="Y15" s="272">
        <v>0.109192023</v>
      </c>
      <c r="Z15" s="272">
        <v>0.114346634</v>
      </c>
      <c r="AA15" s="272">
        <v>0.112964624</v>
      </c>
      <c r="AB15" s="272">
        <v>0.10248383899999999</v>
      </c>
      <c r="AC15" s="272">
        <v>0.111533774</v>
      </c>
      <c r="AD15" s="272">
        <v>0.107111663</v>
      </c>
      <c r="AE15" s="272">
        <v>0.108831154</v>
      </c>
      <c r="AF15" s="272">
        <v>0.110537763</v>
      </c>
      <c r="AG15" s="272">
        <v>0.113832554</v>
      </c>
      <c r="AH15" s="272">
        <v>0.11529223399999999</v>
      </c>
      <c r="AI15" s="272">
        <v>0.107246643</v>
      </c>
      <c r="AJ15" s="272">
        <v>0.110203064</v>
      </c>
      <c r="AK15" s="272">
        <v>0.109312993</v>
      </c>
      <c r="AL15" s="272">
        <v>0.115603624</v>
      </c>
      <c r="AM15" s="272">
        <v>0.11565409</v>
      </c>
      <c r="AN15" s="272">
        <v>0.102547318</v>
      </c>
      <c r="AO15" s="272">
        <v>0.1061067</v>
      </c>
      <c r="AP15" s="272">
        <v>0.10580423999999999</v>
      </c>
      <c r="AQ15" s="272">
        <v>0.10808342999999999</v>
      </c>
      <c r="AR15" s="272">
        <v>0.1062723</v>
      </c>
      <c r="AS15" s="272">
        <v>0.11070997</v>
      </c>
      <c r="AT15" s="272">
        <v>0.10859997</v>
      </c>
      <c r="AU15" s="272">
        <v>0.10454307</v>
      </c>
      <c r="AV15" s="272">
        <v>0.10660246</v>
      </c>
      <c r="AW15" s="272">
        <v>0.10472832</v>
      </c>
      <c r="AX15" s="272">
        <v>0.10992006999999999</v>
      </c>
      <c r="AY15" s="272">
        <v>0.110390483</v>
      </c>
      <c r="AZ15" s="272">
        <v>0.101389374</v>
      </c>
      <c r="BA15" s="272">
        <v>0.104115613</v>
      </c>
      <c r="BB15" s="272">
        <v>0.10149080000000001</v>
      </c>
      <c r="BC15" s="272">
        <v>0.1015191</v>
      </c>
      <c r="BD15" s="272">
        <v>0.1010045</v>
      </c>
      <c r="BE15" s="360">
        <v>0.1067451</v>
      </c>
      <c r="BF15" s="360">
        <v>0.1052365</v>
      </c>
      <c r="BG15" s="360">
        <v>0.1014642</v>
      </c>
      <c r="BH15" s="360">
        <v>0.1052601</v>
      </c>
      <c r="BI15" s="360">
        <v>0.1025219</v>
      </c>
      <c r="BJ15" s="360">
        <v>0.10729859999999999</v>
      </c>
      <c r="BK15" s="360">
        <v>0.107053</v>
      </c>
      <c r="BL15" s="360">
        <v>9.7719E-2</v>
      </c>
      <c r="BM15" s="360">
        <v>0.1015375</v>
      </c>
      <c r="BN15" s="360">
        <v>0.1003134</v>
      </c>
      <c r="BO15" s="360">
        <v>0.101021</v>
      </c>
      <c r="BP15" s="360">
        <v>0.1011263</v>
      </c>
      <c r="BQ15" s="360">
        <v>0.106423</v>
      </c>
      <c r="BR15" s="360">
        <v>0.1049991</v>
      </c>
      <c r="BS15" s="360">
        <v>0.1018405</v>
      </c>
      <c r="BT15" s="360">
        <v>0.1051869</v>
      </c>
      <c r="BU15" s="360">
        <v>0.1030539</v>
      </c>
      <c r="BV15" s="360">
        <v>0.10735690000000001</v>
      </c>
    </row>
    <row r="16" spans="1:74" ht="12" customHeight="1" x14ac:dyDescent="0.2">
      <c r="A16" s="603" t="s">
        <v>24</v>
      </c>
      <c r="B16" s="604" t="s">
        <v>1058</v>
      </c>
      <c r="C16" s="272">
        <v>1.2913963000000001E-2</v>
      </c>
      <c r="D16" s="272">
        <v>1.2815675E-2</v>
      </c>
      <c r="E16" s="272">
        <v>1.4373863000000001E-2</v>
      </c>
      <c r="F16" s="272">
        <v>1.3054079E-2</v>
      </c>
      <c r="G16" s="272">
        <v>1.2574613E-2</v>
      </c>
      <c r="H16" s="272">
        <v>1.1836329E-2</v>
      </c>
      <c r="I16" s="272">
        <v>1.2820463000000001E-2</v>
      </c>
      <c r="J16" s="272">
        <v>1.2795713E-2</v>
      </c>
      <c r="K16" s="272">
        <v>1.2259849E-2</v>
      </c>
      <c r="L16" s="272">
        <v>1.4382623000000001E-2</v>
      </c>
      <c r="M16" s="272">
        <v>1.4418499E-2</v>
      </c>
      <c r="N16" s="272">
        <v>1.4658363000000001E-2</v>
      </c>
      <c r="O16" s="272">
        <v>1.5661036E-2</v>
      </c>
      <c r="P16" s="272">
        <v>1.4174024E-2</v>
      </c>
      <c r="Q16" s="272">
        <v>1.5649116000000001E-2</v>
      </c>
      <c r="R16" s="272">
        <v>1.6008509000000001E-2</v>
      </c>
      <c r="S16" s="272">
        <v>1.5279526E-2</v>
      </c>
      <c r="T16" s="272">
        <v>1.4602809E-2</v>
      </c>
      <c r="U16" s="272">
        <v>1.5399486E-2</v>
      </c>
      <c r="V16" s="272">
        <v>1.5556066E-2</v>
      </c>
      <c r="W16" s="272">
        <v>1.4718909000000001E-2</v>
      </c>
      <c r="X16" s="272">
        <v>1.6489586000000001E-2</v>
      </c>
      <c r="Y16" s="272">
        <v>1.6474388999999999E-2</v>
      </c>
      <c r="Z16" s="272">
        <v>1.7160795999999999E-2</v>
      </c>
      <c r="AA16" s="272">
        <v>1.6492765999999999E-2</v>
      </c>
      <c r="AB16" s="272">
        <v>1.5203654E-2</v>
      </c>
      <c r="AC16" s="272">
        <v>1.6648406000000001E-2</v>
      </c>
      <c r="AD16" s="272">
        <v>1.7001919000000001E-2</v>
      </c>
      <c r="AE16" s="272">
        <v>1.5370745999999999E-2</v>
      </c>
      <c r="AF16" s="272">
        <v>1.4966739E-2</v>
      </c>
      <c r="AG16" s="272">
        <v>1.5967545999999999E-2</v>
      </c>
      <c r="AH16" s="272">
        <v>1.4935936E-2</v>
      </c>
      <c r="AI16" s="272">
        <v>1.4310389E-2</v>
      </c>
      <c r="AJ16" s="272">
        <v>1.6541475999999999E-2</v>
      </c>
      <c r="AK16" s="272">
        <v>1.5878628999999998E-2</v>
      </c>
      <c r="AL16" s="272">
        <v>1.6706756E-2</v>
      </c>
      <c r="AM16" s="272">
        <v>1.6393735999999999E-2</v>
      </c>
      <c r="AN16" s="272">
        <v>1.3801363000000001E-2</v>
      </c>
      <c r="AO16" s="272">
        <v>1.6235256E-2</v>
      </c>
      <c r="AP16" s="272">
        <v>1.6579495E-2</v>
      </c>
      <c r="AQ16" s="272">
        <v>1.6825825999999999E-2</v>
      </c>
      <c r="AR16" s="272">
        <v>1.6058025E-2</v>
      </c>
      <c r="AS16" s="272">
        <v>1.7011886E-2</v>
      </c>
      <c r="AT16" s="272">
        <v>1.6244775999999999E-2</v>
      </c>
      <c r="AU16" s="272">
        <v>1.6265055E-2</v>
      </c>
      <c r="AV16" s="272">
        <v>1.6856165999999999E-2</v>
      </c>
      <c r="AW16" s="272">
        <v>1.5614855E-2</v>
      </c>
      <c r="AX16" s="272">
        <v>1.6977036000000001E-2</v>
      </c>
      <c r="AY16" s="272">
        <v>1.5534213E-2</v>
      </c>
      <c r="AZ16" s="272">
        <v>1.4831034E-2</v>
      </c>
      <c r="BA16" s="272">
        <v>1.6341773E-2</v>
      </c>
      <c r="BB16" s="272">
        <v>1.5538400000000001E-2</v>
      </c>
      <c r="BC16" s="272">
        <v>1.6101299999999999E-2</v>
      </c>
      <c r="BD16" s="272">
        <v>1.5853099999999998E-2</v>
      </c>
      <c r="BE16" s="360">
        <v>1.65802E-2</v>
      </c>
      <c r="BF16" s="360">
        <v>1.6477200000000001E-2</v>
      </c>
      <c r="BG16" s="360">
        <v>1.57722E-2</v>
      </c>
      <c r="BH16" s="360">
        <v>1.5809500000000001E-2</v>
      </c>
      <c r="BI16" s="360">
        <v>1.55917E-2</v>
      </c>
      <c r="BJ16" s="360">
        <v>1.64195E-2</v>
      </c>
      <c r="BK16" s="360">
        <v>1.6125799999999999E-2</v>
      </c>
      <c r="BL16" s="360">
        <v>1.5654700000000001E-2</v>
      </c>
      <c r="BM16" s="360">
        <v>1.6227700000000001E-2</v>
      </c>
      <c r="BN16" s="360">
        <v>1.5890999999999999E-2</v>
      </c>
      <c r="BO16" s="360">
        <v>1.5959899999999999E-2</v>
      </c>
      <c r="BP16" s="360">
        <v>1.6020099999999999E-2</v>
      </c>
      <c r="BQ16" s="360">
        <v>1.6486000000000001E-2</v>
      </c>
      <c r="BR16" s="360">
        <v>1.6443900000000001E-2</v>
      </c>
      <c r="BS16" s="360">
        <v>1.6088100000000001E-2</v>
      </c>
      <c r="BT16" s="360">
        <v>1.5846499999999999E-2</v>
      </c>
      <c r="BU16" s="360">
        <v>1.6063299999999999E-2</v>
      </c>
      <c r="BV16" s="360">
        <v>1.6569E-2</v>
      </c>
    </row>
    <row r="17" spans="1:74" ht="12" customHeight="1" x14ac:dyDescent="0.2">
      <c r="A17" s="603" t="s">
        <v>785</v>
      </c>
      <c r="B17" s="604" t="s">
        <v>612</v>
      </c>
      <c r="C17" s="272">
        <v>3.5573799999999997E-4</v>
      </c>
      <c r="D17" s="272">
        <v>3.3278700000000002E-4</v>
      </c>
      <c r="E17" s="272">
        <v>3.5573799999999997E-4</v>
      </c>
      <c r="F17" s="272">
        <v>3.4426200000000002E-4</v>
      </c>
      <c r="G17" s="272">
        <v>3.5573799999999997E-4</v>
      </c>
      <c r="H17" s="272">
        <v>3.4426200000000002E-4</v>
      </c>
      <c r="I17" s="272">
        <v>3.5573799999999997E-4</v>
      </c>
      <c r="J17" s="272">
        <v>3.5573799999999997E-4</v>
      </c>
      <c r="K17" s="272">
        <v>3.4426200000000002E-4</v>
      </c>
      <c r="L17" s="272">
        <v>3.5573799999999997E-4</v>
      </c>
      <c r="M17" s="272">
        <v>3.4426200000000002E-4</v>
      </c>
      <c r="N17" s="272">
        <v>3.5573799999999997E-4</v>
      </c>
      <c r="O17" s="272">
        <v>3.5671200000000002E-4</v>
      </c>
      <c r="P17" s="272">
        <v>3.2219200000000001E-4</v>
      </c>
      <c r="Q17" s="272">
        <v>3.5671200000000002E-4</v>
      </c>
      <c r="R17" s="272">
        <v>3.4520500000000001E-4</v>
      </c>
      <c r="S17" s="272">
        <v>3.5671200000000002E-4</v>
      </c>
      <c r="T17" s="272">
        <v>3.4520500000000001E-4</v>
      </c>
      <c r="U17" s="272">
        <v>3.5671200000000002E-4</v>
      </c>
      <c r="V17" s="272">
        <v>3.5671200000000002E-4</v>
      </c>
      <c r="W17" s="272">
        <v>3.4520500000000001E-4</v>
      </c>
      <c r="X17" s="272">
        <v>3.5671200000000002E-4</v>
      </c>
      <c r="Y17" s="272">
        <v>3.4520500000000001E-4</v>
      </c>
      <c r="Z17" s="272">
        <v>3.5671200000000002E-4</v>
      </c>
      <c r="AA17" s="272">
        <v>3.5671200000000002E-4</v>
      </c>
      <c r="AB17" s="272">
        <v>3.2219200000000001E-4</v>
      </c>
      <c r="AC17" s="272">
        <v>3.5671200000000002E-4</v>
      </c>
      <c r="AD17" s="272">
        <v>3.4520500000000001E-4</v>
      </c>
      <c r="AE17" s="272">
        <v>3.5671200000000002E-4</v>
      </c>
      <c r="AF17" s="272">
        <v>3.4520500000000001E-4</v>
      </c>
      <c r="AG17" s="272">
        <v>3.5671200000000002E-4</v>
      </c>
      <c r="AH17" s="272">
        <v>3.5671200000000002E-4</v>
      </c>
      <c r="AI17" s="272">
        <v>3.4520500000000001E-4</v>
      </c>
      <c r="AJ17" s="272">
        <v>3.5671200000000002E-4</v>
      </c>
      <c r="AK17" s="272">
        <v>3.4520500000000001E-4</v>
      </c>
      <c r="AL17" s="272">
        <v>3.5671200000000002E-4</v>
      </c>
      <c r="AM17" s="272">
        <v>3.5671200000000002E-4</v>
      </c>
      <c r="AN17" s="272">
        <v>3.2219200000000001E-4</v>
      </c>
      <c r="AO17" s="272">
        <v>3.5671200000000002E-4</v>
      </c>
      <c r="AP17" s="272">
        <v>3.4520500000000001E-4</v>
      </c>
      <c r="AQ17" s="272">
        <v>3.5671200000000002E-4</v>
      </c>
      <c r="AR17" s="272">
        <v>3.4520500000000001E-4</v>
      </c>
      <c r="AS17" s="272">
        <v>3.5671200000000002E-4</v>
      </c>
      <c r="AT17" s="272">
        <v>3.5671200000000002E-4</v>
      </c>
      <c r="AU17" s="272">
        <v>3.4520500000000001E-4</v>
      </c>
      <c r="AV17" s="272">
        <v>3.5671200000000002E-4</v>
      </c>
      <c r="AW17" s="272">
        <v>3.4520500000000001E-4</v>
      </c>
      <c r="AX17" s="272">
        <v>3.5671200000000002E-4</v>
      </c>
      <c r="AY17" s="272">
        <v>3.5573799999999997E-4</v>
      </c>
      <c r="AZ17" s="272">
        <v>3.3278700000000002E-4</v>
      </c>
      <c r="BA17" s="272">
        <v>3.5573799999999997E-4</v>
      </c>
      <c r="BB17" s="272">
        <v>3.5122199999999999E-4</v>
      </c>
      <c r="BC17" s="272">
        <v>3.50723E-4</v>
      </c>
      <c r="BD17" s="272">
        <v>3.5122400000000002E-4</v>
      </c>
      <c r="BE17" s="360">
        <v>3.5072499999999997E-4</v>
      </c>
      <c r="BF17" s="360">
        <v>3.5018099999999997E-4</v>
      </c>
      <c r="BG17" s="360">
        <v>3.5063299999999999E-4</v>
      </c>
      <c r="BH17" s="360">
        <v>3.5008100000000002E-4</v>
      </c>
      <c r="BI17" s="360">
        <v>3.5052400000000001E-4</v>
      </c>
      <c r="BJ17" s="360">
        <v>3.4996199999999999E-4</v>
      </c>
      <c r="BK17" s="360">
        <v>3.4943600000000001E-4</v>
      </c>
      <c r="BL17" s="360">
        <v>3.5094999999999999E-4</v>
      </c>
      <c r="BM17" s="360">
        <v>3.5051499999999997E-4</v>
      </c>
      <c r="BN17" s="360">
        <v>3.5044999999999998E-4</v>
      </c>
      <c r="BO17" s="360">
        <v>3.5042599999999998E-4</v>
      </c>
      <c r="BP17" s="360">
        <v>3.5035300000000003E-4</v>
      </c>
      <c r="BQ17" s="360">
        <v>3.5031899999999998E-4</v>
      </c>
      <c r="BR17" s="360">
        <v>3.5033200000000002E-4</v>
      </c>
      <c r="BS17" s="360">
        <v>3.5030400000000001E-4</v>
      </c>
      <c r="BT17" s="360">
        <v>3.5032500000000002E-4</v>
      </c>
      <c r="BU17" s="360">
        <v>3.5030599999999999E-4</v>
      </c>
      <c r="BV17" s="360">
        <v>3.5033800000000001E-4</v>
      </c>
    </row>
    <row r="18" spans="1:74" ht="12" customHeight="1" x14ac:dyDescent="0.2">
      <c r="A18" s="603" t="s">
        <v>1247</v>
      </c>
      <c r="B18" s="604" t="s">
        <v>1248</v>
      </c>
      <c r="C18" s="272">
        <v>6.5545326000000001E-2</v>
      </c>
      <c r="D18" s="272">
        <v>6.0180289999999997E-2</v>
      </c>
      <c r="E18" s="272">
        <v>6.2308513000000003E-2</v>
      </c>
      <c r="F18" s="272">
        <v>5.9596968E-2</v>
      </c>
      <c r="G18" s="272">
        <v>6.2473365000000003E-2</v>
      </c>
      <c r="H18" s="272">
        <v>5.9963806000000001E-2</v>
      </c>
      <c r="I18" s="272">
        <v>5.7018535000000002E-2</v>
      </c>
      <c r="J18" s="272">
        <v>5.8937281000000001E-2</v>
      </c>
      <c r="K18" s="272">
        <v>5.5044336999999999E-2</v>
      </c>
      <c r="L18" s="272">
        <v>5.6338592999999999E-2</v>
      </c>
      <c r="M18" s="272">
        <v>5.5775713999999997E-2</v>
      </c>
      <c r="N18" s="272">
        <v>5.7689361000000002E-2</v>
      </c>
      <c r="O18" s="272">
        <v>5.5419782000000001E-2</v>
      </c>
      <c r="P18" s="272">
        <v>5.0314919999999999E-2</v>
      </c>
      <c r="Q18" s="272">
        <v>5.7376755000000002E-2</v>
      </c>
      <c r="R18" s="272">
        <v>5.7334465000000001E-2</v>
      </c>
      <c r="S18" s="272">
        <v>6.0927228999999999E-2</v>
      </c>
      <c r="T18" s="272">
        <v>5.9912959000000002E-2</v>
      </c>
      <c r="U18" s="272">
        <v>6.0375643999999999E-2</v>
      </c>
      <c r="V18" s="272">
        <v>5.8966605999999998E-2</v>
      </c>
      <c r="W18" s="272">
        <v>5.7321946999999998E-2</v>
      </c>
      <c r="X18" s="272">
        <v>6.2789190999999994E-2</v>
      </c>
      <c r="Y18" s="272">
        <v>6.2606360999999999E-2</v>
      </c>
      <c r="Z18" s="272">
        <v>6.5940108999999997E-2</v>
      </c>
      <c r="AA18" s="272">
        <v>6.2529896000000001E-2</v>
      </c>
      <c r="AB18" s="272">
        <v>5.6066194E-2</v>
      </c>
      <c r="AC18" s="272">
        <v>6.2441349E-2</v>
      </c>
      <c r="AD18" s="272">
        <v>6.1541433999999999E-2</v>
      </c>
      <c r="AE18" s="272">
        <v>6.4140648999999994E-2</v>
      </c>
      <c r="AF18" s="272">
        <v>6.3656784999999994E-2</v>
      </c>
      <c r="AG18" s="272">
        <v>6.5407233999999995E-2</v>
      </c>
      <c r="AH18" s="272">
        <v>6.3740805999999997E-2</v>
      </c>
      <c r="AI18" s="272">
        <v>6.1842695000000003E-2</v>
      </c>
      <c r="AJ18" s="272">
        <v>6.3761329000000005E-2</v>
      </c>
      <c r="AK18" s="272">
        <v>6.3525557999999996E-2</v>
      </c>
      <c r="AL18" s="272">
        <v>6.8460199999999999E-2</v>
      </c>
      <c r="AM18" s="272">
        <v>6.5372825999999995E-2</v>
      </c>
      <c r="AN18" s="272">
        <v>5.8865379000000002E-2</v>
      </c>
      <c r="AO18" s="272">
        <v>6.4870397999999996E-2</v>
      </c>
      <c r="AP18" s="272">
        <v>6.1445558999999997E-2</v>
      </c>
      <c r="AQ18" s="272">
        <v>6.5347554000000002E-2</v>
      </c>
      <c r="AR18" s="272">
        <v>6.5436378000000003E-2</v>
      </c>
      <c r="AS18" s="272">
        <v>6.6689697000000006E-2</v>
      </c>
      <c r="AT18" s="272">
        <v>6.5309249999999999E-2</v>
      </c>
      <c r="AU18" s="272">
        <v>6.2878598999999993E-2</v>
      </c>
      <c r="AV18" s="272">
        <v>6.6342514000000005E-2</v>
      </c>
      <c r="AW18" s="272">
        <v>6.5090862999999999E-2</v>
      </c>
      <c r="AX18" s="272">
        <v>6.8307037000000001E-2</v>
      </c>
      <c r="AY18" s="272">
        <v>6.6008289999999997E-2</v>
      </c>
      <c r="AZ18" s="272">
        <v>6.2443722E-2</v>
      </c>
      <c r="BA18" s="272">
        <v>6.7159158999999996E-2</v>
      </c>
      <c r="BB18" s="272">
        <v>6.3613699999999995E-2</v>
      </c>
      <c r="BC18" s="272">
        <v>6.9312299999999993E-2</v>
      </c>
      <c r="BD18" s="272">
        <v>6.5977499999999994E-2</v>
      </c>
      <c r="BE18" s="360">
        <v>6.8435300000000004E-2</v>
      </c>
      <c r="BF18" s="360">
        <v>6.66379E-2</v>
      </c>
      <c r="BG18" s="360">
        <v>6.4398499999999997E-2</v>
      </c>
      <c r="BH18" s="360">
        <v>6.5290100000000004E-2</v>
      </c>
      <c r="BI18" s="360">
        <v>6.4523800000000006E-2</v>
      </c>
      <c r="BJ18" s="360">
        <v>6.6760899999999998E-2</v>
      </c>
      <c r="BK18" s="360">
        <v>6.8811800000000006E-2</v>
      </c>
      <c r="BL18" s="360">
        <v>5.9984900000000001E-2</v>
      </c>
      <c r="BM18" s="360">
        <v>6.7873100000000006E-2</v>
      </c>
      <c r="BN18" s="360">
        <v>6.4486500000000002E-2</v>
      </c>
      <c r="BO18" s="360">
        <v>6.7598400000000003E-2</v>
      </c>
      <c r="BP18" s="360">
        <v>6.5610399999999999E-2</v>
      </c>
      <c r="BQ18" s="360">
        <v>6.7529199999999998E-2</v>
      </c>
      <c r="BR18" s="360">
        <v>6.6809800000000003E-2</v>
      </c>
      <c r="BS18" s="360">
        <v>6.4116099999999995E-2</v>
      </c>
      <c r="BT18" s="360">
        <v>6.5058500000000005E-2</v>
      </c>
      <c r="BU18" s="360">
        <v>6.4662800000000006E-2</v>
      </c>
      <c r="BV18" s="360">
        <v>6.6448699999999999E-2</v>
      </c>
    </row>
    <row r="19" spans="1:74" ht="12" customHeight="1" x14ac:dyDescent="0.2">
      <c r="A19" s="603" t="s">
        <v>23</v>
      </c>
      <c r="B19" s="604" t="s">
        <v>500</v>
      </c>
      <c r="C19" s="272">
        <v>0.19805121278000001</v>
      </c>
      <c r="D19" s="272">
        <v>0.18519839503999999</v>
      </c>
      <c r="E19" s="272">
        <v>0.18989187898000001</v>
      </c>
      <c r="F19" s="272">
        <v>0.18062439691000001</v>
      </c>
      <c r="G19" s="272">
        <v>0.18949263014000001</v>
      </c>
      <c r="H19" s="272">
        <v>0.18428036913000001</v>
      </c>
      <c r="I19" s="272">
        <v>0.18628738987999999</v>
      </c>
      <c r="J19" s="272">
        <v>0.18964419672999999</v>
      </c>
      <c r="K19" s="272">
        <v>0.18224972192</v>
      </c>
      <c r="L19" s="272">
        <v>0.18687094741999999</v>
      </c>
      <c r="M19" s="272">
        <v>0.18662028595999999</v>
      </c>
      <c r="N19" s="272">
        <v>0.19321419201000001</v>
      </c>
      <c r="O19" s="272">
        <v>0.18887575464</v>
      </c>
      <c r="P19" s="272">
        <v>0.17094661539</v>
      </c>
      <c r="Q19" s="272">
        <v>0.18710489493999999</v>
      </c>
      <c r="R19" s="272">
        <v>0.18201754097</v>
      </c>
      <c r="S19" s="272">
        <v>0.18949417700999999</v>
      </c>
      <c r="T19" s="272">
        <v>0.18841808052</v>
      </c>
      <c r="U19" s="272">
        <v>0.19747295521</v>
      </c>
      <c r="V19" s="272">
        <v>0.19157627509</v>
      </c>
      <c r="W19" s="272">
        <v>0.18133855783</v>
      </c>
      <c r="X19" s="272">
        <v>0.19150136671000001</v>
      </c>
      <c r="Y19" s="272">
        <v>0.19204469767999999</v>
      </c>
      <c r="Z19" s="272">
        <v>0.20238730762000001</v>
      </c>
      <c r="AA19" s="272">
        <v>0.19462231674</v>
      </c>
      <c r="AB19" s="272">
        <v>0.17614397612999999</v>
      </c>
      <c r="AC19" s="272">
        <v>0.19322145423000001</v>
      </c>
      <c r="AD19" s="272">
        <v>0.18838083169</v>
      </c>
      <c r="AE19" s="272">
        <v>0.19116431805</v>
      </c>
      <c r="AF19" s="272">
        <v>0.19166610566</v>
      </c>
      <c r="AG19" s="272">
        <v>0.1976691243</v>
      </c>
      <c r="AH19" s="272">
        <v>0.19649059089000001</v>
      </c>
      <c r="AI19" s="272">
        <v>0.18572604612999999</v>
      </c>
      <c r="AJ19" s="272">
        <v>0.19301496327000001</v>
      </c>
      <c r="AK19" s="272">
        <v>0.19120906315</v>
      </c>
      <c r="AL19" s="272">
        <v>0.20354971078</v>
      </c>
      <c r="AM19" s="272">
        <v>0.20019662644</v>
      </c>
      <c r="AN19" s="272">
        <v>0.17770390728999999</v>
      </c>
      <c r="AO19" s="272">
        <v>0.19016116795999999</v>
      </c>
      <c r="AP19" s="272">
        <v>0.18665443722</v>
      </c>
      <c r="AQ19" s="272">
        <v>0.19298501638000001</v>
      </c>
      <c r="AR19" s="272">
        <v>0.19033086678</v>
      </c>
      <c r="AS19" s="272">
        <v>0.19714246847</v>
      </c>
      <c r="AT19" s="272">
        <v>0.19258507934999999</v>
      </c>
      <c r="AU19" s="272">
        <v>0.18586437552000001</v>
      </c>
      <c r="AV19" s="272">
        <v>0.19236329369999999</v>
      </c>
      <c r="AW19" s="272">
        <v>0.18805777817</v>
      </c>
      <c r="AX19" s="272">
        <v>0.19801958428999999</v>
      </c>
      <c r="AY19" s="272">
        <v>0.19468639697000001</v>
      </c>
      <c r="AZ19" s="272">
        <v>0.18139893862000001</v>
      </c>
      <c r="BA19" s="272">
        <v>0.19060858927999999</v>
      </c>
      <c r="BB19" s="272">
        <v>0.18317749999999999</v>
      </c>
      <c r="BC19" s="272">
        <v>0.18961410000000001</v>
      </c>
      <c r="BD19" s="272">
        <v>0.1855028</v>
      </c>
      <c r="BE19" s="360">
        <v>0.19455310000000001</v>
      </c>
      <c r="BF19" s="360">
        <v>0.19111439999999999</v>
      </c>
      <c r="BG19" s="360">
        <v>0.1842809</v>
      </c>
      <c r="BH19" s="360">
        <v>0.1890481</v>
      </c>
      <c r="BI19" s="360">
        <v>0.1853071</v>
      </c>
      <c r="BJ19" s="360">
        <v>0.19329080000000001</v>
      </c>
      <c r="BK19" s="360">
        <v>0.19470689999999999</v>
      </c>
      <c r="BL19" s="360">
        <v>0.1758593</v>
      </c>
      <c r="BM19" s="360">
        <v>0.18838630000000001</v>
      </c>
      <c r="BN19" s="360">
        <v>0.1833371</v>
      </c>
      <c r="BO19" s="360">
        <v>0.18728719999999999</v>
      </c>
      <c r="BP19" s="360">
        <v>0.18545320000000001</v>
      </c>
      <c r="BQ19" s="360">
        <v>0.19326550000000001</v>
      </c>
      <c r="BR19" s="360">
        <v>0.19108149999999999</v>
      </c>
      <c r="BS19" s="360">
        <v>0.18472720000000001</v>
      </c>
      <c r="BT19" s="360">
        <v>0.18878790000000001</v>
      </c>
      <c r="BU19" s="360">
        <v>0.1864584</v>
      </c>
      <c r="BV19" s="360">
        <v>0.1931823</v>
      </c>
    </row>
    <row r="20" spans="1:74" ht="12" customHeight="1" x14ac:dyDescent="0.2">
      <c r="A20" s="603"/>
      <c r="B20" s="170" t="s">
        <v>502</v>
      </c>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238"/>
      <c r="BD20" s="238"/>
      <c r="BE20" s="361"/>
      <c r="BF20" s="361"/>
      <c r="BG20" s="361"/>
      <c r="BH20" s="361"/>
      <c r="BI20" s="361"/>
      <c r="BJ20" s="361"/>
      <c r="BK20" s="361"/>
      <c r="BL20" s="361"/>
      <c r="BM20" s="361"/>
      <c r="BN20" s="361"/>
      <c r="BO20" s="361"/>
      <c r="BP20" s="361"/>
      <c r="BQ20" s="361"/>
      <c r="BR20" s="361"/>
      <c r="BS20" s="361"/>
      <c r="BT20" s="361"/>
      <c r="BU20" s="361"/>
      <c r="BV20" s="361"/>
    </row>
    <row r="21" spans="1:74" ht="12" customHeight="1" x14ac:dyDescent="0.2">
      <c r="A21" s="557" t="s">
        <v>25</v>
      </c>
      <c r="B21" s="604" t="s">
        <v>1057</v>
      </c>
      <c r="C21" s="272">
        <v>5.1384559999999996E-3</v>
      </c>
      <c r="D21" s="272">
        <v>4.8116260000000003E-3</v>
      </c>
      <c r="E21" s="272">
        <v>5.1222459999999996E-3</v>
      </c>
      <c r="F21" s="272">
        <v>4.9728660000000003E-3</v>
      </c>
      <c r="G21" s="272">
        <v>5.1184660000000003E-3</v>
      </c>
      <c r="H21" s="272">
        <v>4.9850659999999998E-3</v>
      </c>
      <c r="I21" s="272">
        <v>5.1579959999999998E-3</v>
      </c>
      <c r="J21" s="272">
        <v>5.1564660000000002E-3</v>
      </c>
      <c r="K21" s="272">
        <v>4.9660959999999997E-3</v>
      </c>
      <c r="L21" s="272">
        <v>5.1195759999999998E-3</v>
      </c>
      <c r="M21" s="272">
        <v>4.9860060000000003E-3</v>
      </c>
      <c r="N21" s="272">
        <v>5.1477160000000001E-3</v>
      </c>
      <c r="O21" s="272">
        <v>5.9556610000000001E-3</v>
      </c>
      <c r="P21" s="272">
        <v>5.3852639999999998E-3</v>
      </c>
      <c r="Q21" s="272">
        <v>5.9653010000000001E-3</v>
      </c>
      <c r="R21" s="272">
        <v>5.6863820000000002E-3</v>
      </c>
      <c r="S21" s="272">
        <v>5.9155409999999999E-3</v>
      </c>
      <c r="T21" s="272">
        <v>5.7638919999999996E-3</v>
      </c>
      <c r="U21" s="272">
        <v>5.9579510000000004E-3</v>
      </c>
      <c r="V21" s="272">
        <v>5.9642209999999996E-3</v>
      </c>
      <c r="W21" s="272">
        <v>5.7227520000000002E-3</v>
      </c>
      <c r="X21" s="272">
        <v>5.990591E-3</v>
      </c>
      <c r="Y21" s="272">
        <v>5.817132E-3</v>
      </c>
      <c r="Z21" s="272">
        <v>6.0395010000000001E-3</v>
      </c>
      <c r="AA21" s="272">
        <v>6.2941710000000003E-3</v>
      </c>
      <c r="AB21" s="272">
        <v>5.6637939999999998E-3</v>
      </c>
      <c r="AC21" s="272">
        <v>6.2624109999999998E-3</v>
      </c>
      <c r="AD21" s="272">
        <v>5.9345819999999999E-3</v>
      </c>
      <c r="AE21" s="272">
        <v>6.2379810000000001E-3</v>
      </c>
      <c r="AF21" s="272">
        <v>6.1686420000000002E-3</v>
      </c>
      <c r="AG21" s="272">
        <v>6.2649209999999997E-3</v>
      </c>
      <c r="AH21" s="272">
        <v>6.247631E-3</v>
      </c>
      <c r="AI21" s="272">
        <v>5.9942820000000001E-3</v>
      </c>
      <c r="AJ21" s="272">
        <v>6.1813110000000001E-3</v>
      </c>
      <c r="AK21" s="272">
        <v>5.9618819999999999E-3</v>
      </c>
      <c r="AL21" s="272">
        <v>6.1932510000000003E-3</v>
      </c>
      <c r="AM21" s="272">
        <v>6.2894609999999997E-3</v>
      </c>
      <c r="AN21" s="272">
        <v>5.6958140000000004E-3</v>
      </c>
      <c r="AO21" s="272">
        <v>6.2023909999999998E-3</v>
      </c>
      <c r="AP21" s="272">
        <v>6.000722E-3</v>
      </c>
      <c r="AQ21" s="272">
        <v>6.0466010000000004E-3</v>
      </c>
      <c r="AR21" s="272">
        <v>5.9370919999999997E-3</v>
      </c>
      <c r="AS21" s="272">
        <v>6.2690610000000003E-3</v>
      </c>
      <c r="AT21" s="272">
        <v>6.1467809999999996E-3</v>
      </c>
      <c r="AU21" s="272">
        <v>6.0135919999999999E-3</v>
      </c>
      <c r="AV21" s="272">
        <v>6.163511E-3</v>
      </c>
      <c r="AW21" s="272">
        <v>5.958522E-3</v>
      </c>
      <c r="AX21" s="272">
        <v>6.2096809999999999E-3</v>
      </c>
      <c r="AY21" s="272">
        <v>6.352234E-3</v>
      </c>
      <c r="AZ21" s="272">
        <v>5.9119039999999999E-3</v>
      </c>
      <c r="BA21" s="272">
        <v>6.1193840000000003E-3</v>
      </c>
      <c r="BB21" s="272">
        <v>6.2777500000000003E-3</v>
      </c>
      <c r="BC21" s="272">
        <v>6.49761E-3</v>
      </c>
      <c r="BD21" s="272">
        <v>6.3198100000000004E-3</v>
      </c>
      <c r="BE21" s="360">
        <v>6.5513899999999998E-3</v>
      </c>
      <c r="BF21" s="360">
        <v>6.5442699999999996E-3</v>
      </c>
      <c r="BG21" s="360">
        <v>6.32659E-3</v>
      </c>
      <c r="BH21" s="360">
        <v>6.5074299999999998E-3</v>
      </c>
      <c r="BI21" s="360">
        <v>6.3252200000000003E-3</v>
      </c>
      <c r="BJ21" s="360">
        <v>6.5631099999999996E-3</v>
      </c>
      <c r="BK21" s="360">
        <v>6.5485099999999996E-3</v>
      </c>
      <c r="BL21" s="360">
        <v>6.5015000000000003E-3</v>
      </c>
      <c r="BM21" s="360">
        <v>6.5293E-3</v>
      </c>
      <c r="BN21" s="360">
        <v>6.5133400000000003E-3</v>
      </c>
      <c r="BO21" s="360">
        <v>6.5156199999999997E-3</v>
      </c>
      <c r="BP21" s="360">
        <v>6.5219600000000003E-3</v>
      </c>
      <c r="BQ21" s="360">
        <v>6.5550599999999997E-3</v>
      </c>
      <c r="BR21" s="360">
        <v>6.5530900000000001E-3</v>
      </c>
      <c r="BS21" s="360">
        <v>6.5296399999999997E-3</v>
      </c>
      <c r="BT21" s="360">
        <v>6.5135799999999997E-3</v>
      </c>
      <c r="BU21" s="360">
        <v>6.5287599999999998E-3</v>
      </c>
      <c r="BV21" s="360">
        <v>6.5631800000000001E-3</v>
      </c>
    </row>
    <row r="22" spans="1:74" ht="12" customHeight="1" x14ac:dyDescent="0.2">
      <c r="A22" s="557" t="s">
        <v>1080</v>
      </c>
      <c r="B22" s="604" t="s">
        <v>1058</v>
      </c>
      <c r="C22" s="272">
        <v>3.7770500000000001E-3</v>
      </c>
      <c r="D22" s="272">
        <v>3.6216099999999999E-3</v>
      </c>
      <c r="E22" s="272">
        <v>3.69586E-3</v>
      </c>
      <c r="F22" s="272">
        <v>3.6700000000000001E-3</v>
      </c>
      <c r="G22" s="272">
        <v>3.81694E-3</v>
      </c>
      <c r="H22" s="272">
        <v>3.6295199999999998E-3</v>
      </c>
      <c r="I22" s="272">
        <v>3.8176999999999998E-3</v>
      </c>
      <c r="J22" s="272">
        <v>3.9401699999999998E-3</v>
      </c>
      <c r="K22" s="272">
        <v>3.7634000000000001E-3</v>
      </c>
      <c r="L22" s="272">
        <v>3.89815E-3</v>
      </c>
      <c r="M22" s="272">
        <v>3.7103000000000001E-3</v>
      </c>
      <c r="N22" s="272">
        <v>3.9067800000000003E-3</v>
      </c>
      <c r="O22" s="272">
        <v>3.81146E-3</v>
      </c>
      <c r="P22" s="272">
        <v>3.4072400000000002E-3</v>
      </c>
      <c r="Q22" s="272">
        <v>3.9909699999999999E-3</v>
      </c>
      <c r="R22" s="272">
        <v>3.8526300000000001E-3</v>
      </c>
      <c r="S22" s="272">
        <v>4.0795199999999997E-3</v>
      </c>
      <c r="T22" s="272">
        <v>4.0623899999999999E-3</v>
      </c>
      <c r="U22" s="272">
        <v>4.1263699999999999E-3</v>
      </c>
      <c r="V22" s="272">
        <v>4.1321600000000002E-3</v>
      </c>
      <c r="W22" s="272">
        <v>3.9464900000000004E-3</v>
      </c>
      <c r="X22" s="272">
        <v>3.8894099999999998E-3</v>
      </c>
      <c r="Y22" s="272">
        <v>3.7624300000000002E-3</v>
      </c>
      <c r="Z22" s="272">
        <v>4.0153799999999998E-3</v>
      </c>
      <c r="AA22" s="272">
        <v>4.46855E-3</v>
      </c>
      <c r="AB22" s="272">
        <v>3.4573E-3</v>
      </c>
      <c r="AC22" s="272">
        <v>3.8006400000000001E-3</v>
      </c>
      <c r="AD22" s="272">
        <v>3.7563599999999998E-3</v>
      </c>
      <c r="AE22" s="272">
        <v>3.96525E-3</v>
      </c>
      <c r="AF22" s="272">
        <v>3.9349399999999996E-3</v>
      </c>
      <c r="AG22" s="272">
        <v>4.2034300000000002E-3</v>
      </c>
      <c r="AH22" s="272">
        <v>4.1548399999999999E-3</v>
      </c>
      <c r="AI22" s="272">
        <v>3.9355400000000004E-3</v>
      </c>
      <c r="AJ22" s="272">
        <v>3.8002999999999999E-3</v>
      </c>
      <c r="AK22" s="272">
        <v>3.6468899999999999E-3</v>
      </c>
      <c r="AL22" s="272">
        <v>3.8385200000000002E-3</v>
      </c>
      <c r="AM22" s="272">
        <v>4.4974200000000002E-3</v>
      </c>
      <c r="AN22" s="272">
        <v>3.9139400000000003E-3</v>
      </c>
      <c r="AO22" s="272">
        <v>4.2127500000000003E-3</v>
      </c>
      <c r="AP22" s="272">
        <v>3.2738400000000001E-3</v>
      </c>
      <c r="AQ22" s="272">
        <v>3.3730100000000001E-3</v>
      </c>
      <c r="AR22" s="272">
        <v>3.25151E-3</v>
      </c>
      <c r="AS22" s="272">
        <v>3.6035400000000001E-3</v>
      </c>
      <c r="AT22" s="272">
        <v>3.3606999999999999E-3</v>
      </c>
      <c r="AU22" s="272">
        <v>3.3285400000000001E-3</v>
      </c>
      <c r="AV22" s="272">
        <v>3.7781500000000001E-3</v>
      </c>
      <c r="AW22" s="272">
        <v>4.3449600000000001E-3</v>
      </c>
      <c r="AX22" s="272">
        <v>4.1192700000000004E-3</v>
      </c>
      <c r="AY22" s="272">
        <v>4.0356899999999998E-3</v>
      </c>
      <c r="AZ22" s="272">
        <v>3.5649900000000001E-3</v>
      </c>
      <c r="BA22" s="272">
        <v>4.6779300000000003E-3</v>
      </c>
      <c r="BB22" s="272">
        <v>3.3653899999999998E-3</v>
      </c>
      <c r="BC22" s="272">
        <v>3.6258599999999998E-3</v>
      </c>
      <c r="BD22" s="272">
        <v>3.7474100000000001E-3</v>
      </c>
      <c r="BE22" s="360">
        <v>4.0603999999999996E-3</v>
      </c>
      <c r="BF22" s="360">
        <v>4.0565999999999996E-3</v>
      </c>
      <c r="BG22" s="360">
        <v>3.8510200000000001E-3</v>
      </c>
      <c r="BH22" s="360">
        <v>3.7061300000000002E-3</v>
      </c>
      <c r="BI22" s="360">
        <v>3.8479600000000001E-3</v>
      </c>
      <c r="BJ22" s="360">
        <v>4.1558200000000002E-3</v>
      </c>
      <c r="BK22" s="360">
        <v>3.9836799999999999E-3</v>
      </c>
      <c r="BL22" s="360">
        <v>3.61094E-3</v>
      </c>
      <c r="BM22" s="360">
        <v>4.0168399999999998E-3</v>
      </c>
      <c r="BN22" s="360">
        <v>3.7330599999999999E-3</v>
      </c>
      <c r="BO22" s="360">
        <v>3.7492799999999998E-3</v>
      </c>
      <c r="BP22" s="360">
        <v>3.8095899999999999E-3</v>
      </c>
      <c r="BQ22" s="360">
        <v>4.1521199999999996E-3</v>
      </c>
      <c r="BR22" s="360">
        <v>4.1367000000000001E-3</v>
      </c>
      <c r="BS22" s="360">
        <v>3.8944299999999999E-3</v>
      </c>
      <c r="BT22" s="360">
        <v>3.7284900000000001E-3</v>
      </c>
      <c r="BU22" s="360">
        <v>3.8816200000000001E-3</v>
      </c>
      <c r="BV22" s="360">
        <v>4.2342400000000002E-3</v>
      </c>
    </row>
    <row r="23" spans="1:74" ht="12" customHeight="1" x14ac:dyDescent="0.2">
      <c r="A23" s="603" t="s">
        <v>68</v>
      </c>
      <c r="B23" s="604" t="s">
        <v>612</v>
      </c>
      <c r="C23" s="272">
        <v>1.6685789999999999E-3</v>
      </c>
      <c r="D23" s="272">
        <v>1.560929E-3</v>
      </c>
      <c r="E23" s="272">
        <v>1.6685789999999999E-3</v>
      </c>
      <c r="F23" s="272">
        <v>1.6147539999999999E-3</v>
      </c>
      <c r="G23" s="272">
        <v>1.6685789999999999E-3</v>
      </c>
      <c r="H23" s="272">
        <v>1.6147539999999999E-3</v>
      </c>
      <c r="I23" s="272">
        <v>1.6685789999999999E-3</v>
      </c>
      <c r="J23" s="272">
        <v>1.6685789999999999E-3</v>
      </c>
      <c r="K23" s="272">
        <v>1.6147539999999999E-3</v>
      </c>
      <c r="L23" s="272">
        <v>1.6685789999999999E-3</v>
      </c>
      <c r="M23" s="272">
        <v>1.6147539999999999E-3</v>
      </c>
      <c r="N23" s="272">
        <v>1.6685789999999999E-3</v>
      </c>
      <c r="O23" s="272">
        <v>1.6731509999999999E-3</v>
      </c>
      <c r="P23" s="272">
        <v>1.5112330000000001E-3</v>
      </c>
      <c r="Q23" s="272">
        <v>1.6731509999999999E-3</v>
      </c>
      <c r="R23" s="272">
        <v>1.619178E-3</v>
      </c>
      <c r="S23" s="272">
        <v>1.6731509999999999E-3</v>
      </c>
      <c r="T23" s="272">
        <v>1.619178E-3</v>
      </c>
      <c r="U23" s="272">
        <v>1.6731509999999999E-3</v>
      </c>
      <c r="V23" s="272">
        <v>1.6731509999999999E-3</v>
      </c>
      <c r="W23" s="272">
        <v>1.619178E-3</v>
      </c>
      <c r="X23" s="272">
        <v>1.6731509999999999E-3</v>
      </c>
      <c r="Y23" s="272">
        <v>1.619178E-3</v>
      </c>
      <c r="Z23" s="272">
        <v>1.6731509999999999E-3</v>
      </c>
      <c r="AA23" s="272">
        <v>1.6731509999999999E-3</v>
      </c>
      <c r="AB23" s="272">
        <v>1.5112330000000001E-3</v>
      </c>
      <c r="AC23" s="272">
        <v>1.6731509999999999E-3</v>
      </c>
      <c r="AD23" s="272">
        <v>1.619178E-3</v>
      </c>
      <c r="AE23" s="272">
        <v>1.6731509999999999E-3</v>
      </c>
      <c r="AF23" s="272">
        <v>1.619178E-3</v>
      </c>
      <c r="AG23" s="272">
        <v>1.6731509999999999E-3</v>
      </c>
      <c r="AH23" s="272">
        <v>1.6731509999999999E-3</v>
      </c>
      <c r="AI23" s="272">
        <v>1.619178E-3</v>
      </c>
      <c r="AJ23" s="272">
        <v>1.6731509999999999E-3</v>
      </c>
      <c r="AK23" s="272">
        <v>1.619178E-3</v>
      </c>
      <c r="AL23" s="272">
        <v>1.6731509999999999E-3</v>
      </c>
      <c r="AM23" s="272">
        <v>1.6731509999999999E-3</v>
      </c>
      <c r="AN23" s="272">
        <v>1.5112330000000001E-3</v>
      </c>
      <c r="AO23" s="272">
        <v>1.6731509999999999E-3</v>
      </c>
      <c r="AP23" s="272">
        <v>1.619178E-3</v>
      </c>
      <c r="AQ23" s="272">
        <v>1.6731509999999999E-3</v>
      </c>
      <c r="AR23" s="272">
        <v>1.619178E-3</v>
      </c>
      <c r="AS23" s="272">
        <v>1.6731509999999999E-3</v>
      </c>
      <c r="AT23" s="272">
        <v>1.6731509999999999E-3</v>
      </c>
      <c r="AU23" s="272">
        <v>1.619178E-3</v>
      </c>
      <c r="AV23" s="272">
        <v>1.6731509999999999E-3</v>
      </c>
      <c r="AW23" s="272">
        <v>1.619178E-3</v>
      </c>
      <c r="AX23" s="272">
        <v>1.6731509999999999E-3</v>
      </c>
      <c r="AY23" s="272">
        <v>1.6685789999999999E-3</v>
      </c>
      <c r="AZ23" s="272">
        <v>1.560929E-3</v>
      </c>
      <c r="BA23" s="272">
        <v>1.6685789999999999E-3</v>
      </c>
      <c r="BB23" s="272">
        <v>1.6474E-3</v>
      </c>
      <c r="BC23" s="272">
        <v>1.6450600000000001E-3</v>
      </c>
      <c r="BD23" s="272">
        <v>1.64741E-3</v>
      </c>
      <c r="BE23" s="360">
        <v>1.64507E-3</v>
      </c>
      <c r="BF23" s="360">
        <v>1.64252E-3</v>
      </c>
      <c r="BG23" s="360">
        <v>1.6446399999999999E-3</v>
      </c>
      <c r="BH23" s="360">
        <v>1.6420499999999999E-3</v>
      </c>
      <c r="BI23" s="360">
        <v>1.6441299999999999E-3</v>
      </c>
      <c r="BJ23" s="360">
        <v>1.64149E-3</v>
      </c>
      <c r="BK23" s="360">
        <v>1.6390199999999999E-3</v>
      </c>
      <c r="BL23" s="360">
        <v>1.64612E-3</v>
      </c>
      <c r="BM23" s="360">
        <v>1.64408E-3</v>
      </c>
      <c r="BN23" s="360">
        <v>1.6437800000000001E-3</v>
      </c>
      <c r="BO23" s="360">
        <v>1.6436599999999999E-3</v>
      </c>
      <c r="BP23" s="360">
        <v>1.64332E-3</v>
      </c>
      <c r="BQ23" s="360">
        <v>1.6431600000000001E-3</v>
      </c>
      <c r="BR23" s="360">
        <v>1.6432199999999999E-3</v>
      </c>
      <c r="BS23" s="360">
        <v>1.64309E-3</v>
      </c>
      <c r="BT23" s="360">
        <v>1.6431900000000001E-3</v>
      </c>
      <c r="BU23" s="360">
        <v>1.6431099999999999E-3</v>
      </c>
      <c r="BV23" s="360">
        <v>1.64325E-3</v>
      </c>
    </row>
    <row r="24" spans="1:74" ht="12" customHeight="1" x14ac:dyDescent="0.2">
      <c r="A24" s="603" t="s">
        <v>240</v>
      </c>
      <c r="B24" s="604" t="s">
        <v>500</v>
      </c>
      <c r="C24" s="272">
        <v>1.0850085291999999E-2</v>
      </c>
      <c r="D24" s="272">
        <v>1.0273592413E-2</v>
      </c>
      <c r="E24" s="272">
        <v>1.0816721608999999E-2</v>
      </c>
      <c r="F24" s="272">
        <v>1.0621625484000001E-2</v>
      </c>
      <c r="G24" s="272">
        <v>1.1022981586E-2</v>
      </c>
      <c r="H24" s="272">
        <v>1.0651761035E-2</v>
      </c>
      <c r="I24" s="272">
        <v>1.1048430429E-2</v>
      </c>
      <c r="J24" s="272">
        <v>1.1173075789E-2</v>
      </c>
      <c r="K24" s="272">
        <v>1.0746020891E-2</v>
      </c>
      <c r="L24" s="272">
        <v>1.1087505683E-2</v>
      </c>
      <c r="M24" s="272">
        <v>1.0649160381E-2</v>
      </c>
      <c r="N24" s="272">
        <v>1.1049028708E-2</v>
      </c>
      <c r="O24" s="272">
        <v>1.1779715572000001E-2</v>
      </c>
      <c r="P24" s="272">
        <v>1.0685514001000001E-2</v>
      </c>
      <c r="Q24" s="272">
        <v>1.2112228123E-2</v>
      </c>
      <c r="R24" s="272">
        <v>1.1675303521E-2</v>
      </c>
      <c r="S24" s="272">
        <v>1.2220266204E-2</v>
      </c>
      <c r="T24" s="272">
        <v>1.2020326697000001E-2</v>
      </c>
      <c r="U24" s="272">
        <v>1.2313569117E-2</v>
      </c>
      <c r="V24" s="272">
        <v>1.2322059595999999E-2</v>
      </c>
      <c r="W24" s="272">
        <v>1.184283385E-2</v>
      </c>
      <c r="X24" s="272">
        <v>1.2118094818999999E-2</v>
      </c>
      <c r="Y24" s="272">
        <v>1.1684370002E-2</v>
      </c>
      <c r="Z24" s="272">
        <v>1.221689676E-2</v>
      </c>
      <c r="AA24" s="272">
        <v>1.2959583767E-2</v>
      </c>
      <c r="AB24" s="272">
        <v>1.1170117913999999E-2</v>
      </c>
      <c r="AC24" s="272">
        <v>1.2388634023E-2</v>
      </c>
      <c r="AD24" s="272">
        <v>1.2003059264000001E-2</v>
      </c>
      <c r="AE24" s="272">
        <v>1.2636397543E-2</v>
      </c>
      <c r="AF24" s="272">
        <v>1.2479383024E-2</v>
      </c>
      <c r="AG24" s="272">
        <v>1.2902459533E-2</v>
      </c>
      <c r="AH24" s="272">
        <v>1.2841876277E-2</v>
      </c>
      <c r="AI24" s="272">
        <v>1.2252576875999999E-2</v>
      </c>
      <c r="AJ24" s="272">
        <v>1.2384057779E-2</v>
      </c>
      <c r="AK24" s="272">
        <v>1.1857956317E-2</v>
      </c>
      <c r="AL24" s="272">
        <v>1.2275766484E-2</v>
      </c>
      <c r="AM24" s="272">
        <v>1.3056139005E-2</v>
      </c>
      <c r="AN24" s="272">
        <v>1.1774326359E-2</v>
      </c>
      <c r="AO24" s="272">
        <v>1.293587786E-2</v>
      </c>
      <c r="AP24" s="272">
        <v>1.1802765162E-2</v>
      </c>
      <c r="AQ24" s="272">
        <v>1.2032120819E-2</v>
      </c>
      <c r="AR24" s="272">
        <v>1.1799013077000001E-2</v>
      </c>
      <c r="AS24" s="272">
        <v>1.2523986795999999E-2</v>
      </c>
      <c r="AT24" s="272">
        <v>1.21777E-2</v>
      </c>
      <c r="AU24" s="272">
        <v>1.1837985382E-2</v>
      </c>
      <c r="AV24" s="272">
        <v>1.2420928697999999E-2</v>
      </c>
      <c r="AW24" s="272">
        <v>1.2706306053000001E-2</v>
      </c>
      <c r="AX24" s="272">
        <v>1.2738730130000001E-2</v>
      </c>
      <c r="AY24" s="272">
        <v>1.2733642947000001E-2</v>
      </c>
      <c r="AZ24" s="272">
        <v>1.1901243213E-2</v>
      </c>
      <c r="BA24" s="272">
        <v>1.3393630909E-2</v>
      </c>
      <c r="BB24" s="272">
        <v>1.167E-2</v>
      </c>
      <c r="BC24" s="272">
        <v>1.2179799999999999E-2</v>
      </c>
      <c r="BD24" s="272">
        <v>1.21177E-2</v>
      </c>
      <c r="BE24" s="360">
        <v>1.26759E-2</v>
      </c>
      <c r="BF24" s="360">
        <v>1.26569E-2</v>
      </c>
      <c r="BG24" s="360">
        <v>1.22136E-2</v>
      </c>
      <c r="BH24" s="360">
        <v>1.2262E-2</v>
      </c>
      <c r="BI24" s="360">
        <v>1.22069E-2</v>
      </c>
      <c r="BJ24" s="360">
        <v>1.27662E-2</v>
      </c>
      <c r="BK24" s="360">
        <v>1.2563400000000001E-2</v>
      </c>
      <c r="BL24" s="360">
        <v>1.2116200000000001E-2</v>
      </c>
      <c r="BM24" s="360">
        <v>1.25936E-2</v>
      </c>
      <c r="BN24" s="360">
        <v>1.22842E-2</v>
      </c>
      <c r="BO24" s="360">
        <v>1.2319099999999999E-2</v>
      </c>
      <c r="BP24" s="360">
        <v>1.2378200000000001E-2</v>
      </c>
      <c r="BQ24" s="360">
        <v>1.27671E-2</v>
      </c>
      <c r="BR24" s="360">
        <v>1.2750600000000001E-2</v>
      </c>
      <c r="BS24" s="360">
        <v>1.24593E-2</v>
      </c>
      <c r="BT24" s="360">
        <v>1.22919E-2</v>
      </c>
      <c r="BU24" s="360">
        <v>1.2444800000000001E-2</v>
      </c>
      <c r="BV24" s="360">
        <v>1.2844599999999999E-2</v>
      </c>
    </row>
    <row r="25" spans="1:74" ht="12" customHeight="1" x14ac:dyDescent="0.2">
      <c r="A25" s="603"/>
      <c r="B25" s="170" t="s">
        <v>503</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361"/>
      <c r="BF25" s="361"/>
      <c r="BG25" s="361"/>
      <c r="BH25" s="361"/>
      <c r="BI25" s="361"/>
      <c r="BJ25" s="361"/>
      <c r="BK25" s="361"/>
      <c r="BL25" s="361"/>
      <c r="BM25" s="361"/>
      <c r="BN25" s="361"/>
      <c r="BO25" s="361"/>
      <c r="BP25" s="361"/>
      <c r="BQ25" s="361"/>
      <c r="BR25" s="361"/>
      <c r="BS25" s="361"/>
      <c r="BT25" s="361"/>
      <c r="BU25" s="361"/>
      <c r="BV25" s="361"/>
    </row>
    <row r="26" spans="1:74" ht="12" customHeight="1" x14ac:dyDescent="0.2">
      <c r="A26" s="603" t="s">
        <v>956</v>
      </c>
      <c r="B26" s="604" t="s">
        <v>1057</v>
      </c>
      <c r="C26" s="272">
        <v>3.5573769999999998E-2</v>
      </c>
      <c r="D26" s="272">
        <v>3.3278689E-2</v>
      </c>
      <c r="E26" s="272">
        <v>3.5573769999999998E-2</v>
      </c>
      <c r="F26" s="272">
        <v>3.4426230000000002E-2</v>
      </c>
      <c r="G26" s="272">
        <v>3.5573769999999998E-2</v>
      </c>
      <c r="H26" s="272">
        <v>3.4426230000000002E-2</v>
      </c>
      <c r="I26" s="272">
        <v>3.5573769999999998E-2</v>
      </c>
      <c r="J26" s="272">
        <v>3.5573769999999998E-2</v>
      </c>
      <c r="K26" s="272">
        <v>3.4426230000000002E-2</v>
      </c>
      <c r="L26" s="272">
        <v>3.5573769999999998E-2</v>
      </c>
      <c r="M26" s="272">
        <v>3.4426230000000002E-2</v>
      </c>
      <c r="N26" s="272">
        <v>3.5573769999999998E-2</v>
      </c>
      <c r="O26" s="272">
        <v>4.9260274E-2</v>
      </c>
      <c r="P26" s="272">
        <v>4.4493151000000002E-2</v>
      </c>
      <c r="Q26" s="272">
        <v>4.9260274E-2</v>
      </c>
      <c r="R26" s="272">
        <v>4.7671233E-2</v>
      </c>
      <c r="S26" s="272">
        <v>4.9260274E-2</v>
      </c>
      <c r="T26" s="272">
        <v>4.7671233E-2</v>
      </c>
      <c r="U26" s="272">
        <v>4.9260274E-2</v>
      </c>
      <c r="V26" s="272">
        <v>4.9260274E-2</v>
      </c>
      <c r="W26" s="272">
        <v>4.7671233E-2</v>
      </c>
      <c r="X26" s="272">
        <v>4.9260274E-2</v>
      </c>
      <c r="Y26" s="272">
        <v>4.7671233E-2</v>
      </c>
      <c r="Z26" s="272">
        <v>4.9260274E-2</v>
      </c>
      <c r="AA26" s="272">
        <v>4.9260274E-2</v>
      </c>
      <c r="AB26" s="272">
        <v>4.4493151000000002E-2</v>
      </c>
      <c r="AC26" s="272">
        <v>4.9260274E-2</v>
      </c>
      <c r="AD26" s="272">
        <v>4.7671233E-2</v>
      </c>
      <c r="AE26" s="272">
        <v>4.9260274E-2</v>
      </c>
      <c r="AF26" s="272">
        <v>4.7671233E-2</v>
      </c>
      <c r="AG26" s="272">
        <v>4.9260274E-2</v>
      </c>
      <c r="AH26" s="272">
        <v>4.9260274E-2</v>
      </c>
      <c r="AI26" s="272">
        <v>4.7671233E-2</v>
      </c>
      <c r="AJ26" s="272">
        <v>4.9260274E-2</v>
      </c>
      <c r="AK26" s="272">
        <v>4.7671233E-2</v>
      </c>
      <c r="AL26" s="272">
        <v>4.9260274E-2</v>
      </c>
      <c r="AM26" s="272">
        <v>3.6649644000000002E-2</v>
      </c>
      <c r="AN26" s="272">
        <v>3.3102904000000002E-2</v>
      </c>
      <c r="AO26" s="272">
        <v>3.6649644000000002E-2</v>
      </c>
      <c r="AP26" s="272">
        <v>3.5467396999999998E-2</v>
      </c>
      <c r="AQ26" s="272">
        <v>3.6649644000000002E-2</v>
      </c>
      <c r="AR26" s="272">
        <v>3.5467396999999998E-2</v>
      </c>
      <c r="AS26" s="272">
        <v>3.6649644000000002E-2</v>
      </c>
      <c r="AT26" s="272">
        <v>3.6649644000000002E-2</v>
      </c>
      <c r="AU26" s="272">
        <v>3.5467396999999998E-2</v>
      </c>
      <c r="AV26" s="272">
        <v>3.6649644000000002E-2</v>
      </c>
      <c r="AW26" s="272">
        <v>3.5467396999999998E-2</v>
      </c>
      <c r="AX26" s="272">
        <v>3.6649644000000002E-2</v>
      </c>
      <c r="AY26" s="272">
        <v>3.2675259999999998E-2</v>
      </c>
      <c r="AZ26" s="272">
        <v>3.0567179E-2</v>
      </c>
      <c r="BA26" s="272">
        <v>3.2675259999999998E-2</v>
      </c>
      <c r="BB26" s="272">
        <v>3.4352586552999997E-2</v>
      </c>
      <c r="BC26" s="272">
        <v>3.5497672700000003E-2</v>
      </c>
      <c r="BD26" s="272">
        <v>3.4352586552999997E-2</v>
      </c>
      <c r="BE26" s="360">
        <v>3.54977E-2</v>
      </c>
      <c r="BF26" s="360">
        <v>3.54977E-2</v>
      </c>
      <c r="BG26" s="360">
        <v>3.4352599999999997E-2</v>
      </c>
      <c r="BH26" s="360">
        <v>3.54977E-2</v>
      </c>
      <c r="BI26" s="360">
        <v>3.4352599999999997E-2</v>
      </c>
      <c r="BJ26" s="360">
        <v>3.54977E-2</v>
      </c>
      <c r="BK26" s="360">
        <v>3.54977E-2</v>
      </c>
      <c r="BL26" s="360">
        <v>3.54977E-2</v>
      </c>
      <c r="BM26" s="360">
        <v>3.54977E-2</v>
      </c>
      <c r="BN26" s="360">
        <v>3.54977E-2</v>
      </c>
      <c r="BO26" s="360">
        <v>3.54977E-2</v>
      </c>
      <c r="BP26" s="360">
        <v>3.54977E-2</v>
      </c>
      <c r="BQ26" s="360">
        <v>3.54977E-2</v>
      </c>
      <c r="BR26" s="360">
        <v>3.54977E-2</v>
      </c>
      <c r="BS26" s="360">
        <v>3.54977E-2</v>
      </c>
      <c r="BT26" s="360">
        <v>3.54977E-2</v>
      </c>
      <c r="BU26" s="360">
        <v>3.54977E-2</v>
      </c>
      <c r="BV26" s="360">
        <v>3.54977E-2</v>
      </c>
    </row>
    <row r="27" spans="1:74" ht="12" customHeight="1" x14ac:dyDescent="0.2">
      <c r="A27" s="603" t="s">
        <v>784</v>
      </c>
      <c r="B27" s="604" t="s">
        <v>612</v>
      </c>
      <c r="C27" s="272">
        <v>3.3540979999999998E-3</v>
      </c>
      <c r="D27" s="272">
        <v>3.1377050000000002E-3</v>
      </c>
      <c r="E27" s="272">
        <v>3.3540979999999998E-3</v>
      </c>
      <c r="F27" s="272">
        <v>3.2459020000000002E-3</v>
      </c>
      <c r="G27" s="272">
        <v>3.3540979999999998E-3</v>
      </c>
      <c r="H27" s="272">
        <v>3.2459020000000002E-3</v>
      </c>
      <c r="I27" s="272">
        <v>3.3540979999999998E-3</v>
      </c>
      <c r="J27" s="272">
        <v>3.3540979999999998E-3</v>
      </c>
      <c r="K27" s="272">
        <v>3.2459020000000002E-3</v>
      </c>
      <c r="L27" s="272">
        <v>3.3540979999999998E-3</v>
      </c>
      <c r="M27" s="272">
        <v>3.2459020000000002E-3</v>
      </c>
      <c r="N27" s="272">
        <v>3.3540979999999998E-3</v>
      </c>
      <c r="O27" s="272">
        <v>3.3632879999999999E-3</v>
      </c>
      <c r="P27" s="272">
        <v>3.0378079999999999E-3</v>
      </c>
      <c r="Q27" s="272">
        <v>3.3632879999999999E-3</v>
      </c>
      <c r="R27" s="272">
        <v>3.254795E-3</v>
      </c>
      <c r="S27" s="272">
        <v>3.3632879999999999E-3</v>
      </c>
      <c r="T27" s="272">
        <v>3.254795E-3</v>
      </c>
      <c r="U27" s="272">
        <v>3.3632879999999999E-3</v>
      </c>
      <c r="V27" s="272">
        <v>3.3632879999999999E-3</v>
      </c>
      <c r="W27" s="272">
        <v>3.254795E-3</v>
      </c>
      <c r="X27" s="272">
        <v>3.3632879999999999E-3</v>
      </c>
      <c r="Y27" s="272">
        <v>3.254795E-3</v>
      </c>
      <c r="Z27" s="272">
        <v>3.3632879999999999E-3</v>
      </c>
      <c r="AA27" s="272">
        <v>3.3632879999999999E-3</v>
      </c>
      <c r="AB27" s="272">
        <v>3.0378079999999999E-3</v>
      </c>
      <c r="AC27" s="272">
        <v>3.3632879999999999E-3</v>
      </c>
      <c r="AD27" s="272">
        <v>3.254795E-3</v>
      </c>
      <c r="AE27" s="272">
        <v>3.3632879999999999E-3</v>
      </c>
      <c r="AF27" s="272">
        <v>3.254795E-3</v>
      </c>
      <c r="AG27" s="272">
        <v>3.3632879999999999E-3</v>
      </c>
      <c r="AH27" s="272">
        <v>3.3632879999999999E-3</v>
      </c>
      <c r="AI27" s="272">
        <v>3.254795E-3</v>
      </c>
      <c r="AJ27" s="272">
        <v>3.3632879999999999E-3</v>
      </c>
      <c r="AK27" s="272">
        <v>3.254795E-3</v>
      </c>
      <c r="AL27" s="272">
        <v>3.3632879999999999E-3</v>
      </c>
      <c r="AM27" s="272">
        <v>3.4574599999999999E-3</v>
      </c>
      <c r="AN27" s="272">
        <v>3.1228670000000001E-3</v>
      </c>
      <c r="AO27" s="272">
        <v>3.4574599999999999E-3</v>
      </c>
      <c r="AP27" s="272">
        <v>3.3459290000000001E-3</v>
      </c>
      <c r="AQ27" s="272">
        <v>3.4574599999999999E-3</v>
      </c>
      <c r="AR27" s="272">
        <v>3.3459290000000001E-3</v>
      </c>
      <c r="AS27" s="272">
        <v>3.4574599999999999E-3</v>
      </c>
      <c r="AT27" s="272">
        <v>3.4574599999999999E-3</v>
      </c>
      <c r="AU27" s="272">
        <v>3.3459290000000001E-3</v>
      </c>
      <c r="AV27" s="272">
        <v>3.4574599999999999E-3</v>
      </c>
      <c r="AW27" s="272">
        <v>3.3459290000000001E-3</v>
      </c>
      <c r="AX27" s="272">
        <v>3.4574599999999999E-3</v>
      </c>
      <c r="AY27" s="272">
        <v>3.723854E-3</v>
      </c>
      <c r="AZ27" s="272">
        <v>3.4836060000000002E-3</v>
      </c>
      <c r="BA27" s="272">
        <v>3.723854E-3</v>
      </c>
      <c r="BB27" s="272">
        <v>3.6305210749000001E-3</v>
      </c>
      <c r="BC27" s="272">
        <v>3.7515382581000001E-3</v>
      </c>
      <c r="BD27" s="272">
        <v>3.6305210749000001E-3</v>
      </c>
      <c r="BE27" s="360">
        <v>3.7515399999999998E-3</v>
      </c>
      <c r="BF27" s="360">
        <v>3.7515399999999998E-3</v>
      </c>
      <c r="BG27" s="360">
        <v>3.6305199999999999E-3</v>
      </c>
      <c r="BH27" s="360">
        <v>3.7515399999999998E-3</v>
      </c>
      <c r="BI27" s="360">
        <v>3.6305199999999999E-3</v>
      </c>
      <c r="BJ27" s="360">
        <v>3.7515399999999998E-3</v>
      </c>
      <c r="BK27" s="360">
        <v>3.7515399999999998E-3</v>
      </c>
      <c r="BL27" s="360">
        <v>3.7515399999999998E-3</v>
      </c>
      <c r="BM27" s="360">
        <v>3.7515399999999998E-3</v>
      </c>
      <c r="BN27" s="360">
        <v>3.7515399999999998E-3</v>
      </c>
      <c r="BO27" s="360">
        <v>3.7515399999999998E-3</v>
      </c>
      <c r="BP27" s="360">
        <v>3.7515399999999998E-3</v>
      </c>
      <c r="BQ27" s="360">
        <v>3.7515399999999998E-3</v>
      </c>
      <c r="BR27" s="360">
        <v>3.7515399999999998E-3</v>
      </c>
      <c r="BS27" s="360">
        <v>3.7515399999999998E-3</v>
      </c>
      <c r="BT27" s="360">
        <v>3.7515399999999998E-3</v>
      </c>
      <c r="BU27" s="360">
        <v>3.7515399999999998E-3</v>
      </c>
      <c r="BV27" s="360">
        <v>3.7515399999999998E-3</v>
      </c>
    </row>
    <row r="28" spans="1:74" ht="12" customHeight="1" x14ac:dyDescent="0.2">
      <c r="A28" s="603" t="s">
        <v>26</v>
      </c>
      <c r="B28" s="604" t="s">
        <v>504</v>
      </c>
      <c r="C28" s="272">
        <v>1.5769099000000002E-2</v>
      </c>
      <c r="D28" s="272">
        <v>1.4751738E-2</v>
      </c>
      <c r="E28" s="272">
        <v>1.5769099000000002E-2</v>
      </c>
      <c r="F28" s="272">
        <v>1.5260418E-2</v>
      </c>
      <c r="G28" s="272">
        <v>1.5769099000000002E-2</v>
      </c>
      <c r="H28" s="272">
        <v>1.5260418E-2</v>
      </c>
      <c r="I28" s="272">
        <v>1.5769099000000002E-2</v>
      </c>
      <c r="J28" s="272">
        <v>1.5769099000000002E-2</v>
      </c>
      <c r="K28" s="272">
        <v>1.5260418E-2</v>
      </c>
      <c r="L28" s="272">
        <v>1.5769099000000002E-2</v>
      </c>
      <c r="M28" s="272">
        <v>1.5260418E-2</v>
      </c>
      <c r="N28" s="272">
        <v>1.5769099000000002E-2</v>
      </c>
      <c r="O28" s="272">
        <v>1.8598369999999999E-2</v>
      </c>
      <c r="P28" s="272">
        <v>1.6798527000000001E-2</v>
      </c>
      <c r="Q28" s="272">
        <v>1.8598369999999999E-2</v>
      </c>
      <c r="R28" s="272">
        <v>1.7998422E-2</v>
      </c>
      <c r="S28" s="272">
        <v>1.8598369999999999E-2</v>
      </c>
      <c r="T28" s="272">
        <v>1.7998422E-2</v>
      </c>
      <c r="U28" s="272">
        <v>1.8598369999999999E-2</v>
      </c>
      <c r="V28" s="272">
        <v>1.8598369999999999E-2</v>
      </c>
      <c r="W28" s="272">
        <v>1.7998422E-2</v>
      </c>
      <c r="X28" s="272">
        <v>1.8598369999999999E-2</v>
      </c>
      <c r="Y28" s="272">
        <v>1.7998422E-2</v>
      </c>
      <c r="Z28" s="272">
        <v>1.8598369999999999E-2</v>
      </c>
      <c r="AA28" s="272">
        <v>2.1388125000000001E-2</v>
      </c>
      <c r="AB28" s="272">
        <v>1.9318306E-2</v>
      </c>
      <c r="AC28" s="272">
        <v>2.1388125000000001E-2</v>
      </c>
      <c r="AD28" s="272">
        <v>2.0698185000000001E-2</v>
      </c>
      <c r="AE28" s="272">
        <v>2.1388125000000001E-2</v>
      </c>
      <c r="AF28" s="272">
        <v>2.0698185000000001E-2</v>
      </c>
      <c r="AG28" s="272">
        <v>2.1388125000000001E-2</v>
      </c>
      <c r="AH28" s="272">
        <v>2.1388125000000001E-2</v>
      </c>
      <c r="AI28" s="272">
        <v>2.0698185000000001E-2</v>
      </c>
      <c r="AJ28" s="272">
        <v>2.1388125000000001E-2</v>
      </c>
      <c r="AK28" s="272">
        <v>2.0698185000000001E-2</v>
      </c>
      <c r="AL28" s="272">
        <v>2.1388125000000001E-2</v>
      </c>
      <c r="AM28" s="272">
        <v>2.5323539999999999E-2</v>
      </c>
      <c r="AN28" s="272">
        <v>2.2872875000000001E-2</v>
      </c>
      <c r="AO28" s="272">
        <v>2.5323539999999999E-2</v>
      </c>
      <c r="AP28" s="272">
        <v>2.4506652E-2</v>
      </c>
      <c r="AQ28" s="272">
        <v>2.5323539999999999E-2</v>
      </c>
      <c r="AR28" s="272">
        <v>2.4506652E-2</v>
      </c>
      <c r="AS28" s="272">
        <v>2.5323539999999999E-2</v>
      </c>
      <c r="AT28" s="272">
        <v>2.5323539999999999E-2</v>
      </c>
      <c r="AU28" s="272">
        <v>2.4506652E-2</v>
      </c>
      <c r="AV28" s="272">
        <v>2.5323539999999999E-2</v>
      </c>
      <c r="AW28" s="272">
        <v>2.4506652E-2</v>
      </c>
      <c r="AX28" s="272">
        <v>2.5323539999999999E-2</v>
      </c>
      <c r="AY28" s="272">
        <v>2.9623353000000002E-2</v>
      </c>
      <c r="AZ28" s="272">
        <v>2.7712167999999999E-2</v>
      </c>
      <c r="BA28" s="272">
        <v>2.9623353000000002E-2</v>
      </c>
      <c r="BB28" s="272">
        <v>2.5527840677999999E-2</v>
      </c>
      <c r="BC28" s="272">
        <v>2.6378769316999999E-2</v>
      </c>
      <c r="BD28" s="272">
        <v>2.5527840677999999E-2</v>
      </c>
      <c r="BE28" s="360">
        <v>2.6378800000000001E-2</v>
      </c>
      <c r="BF28" s="360">
        <v>2.6378800000000001E-2</v>
      </c>
      <c r="BG28" s="360">
        <v>2.55278E-2</v>
      </c>
      <c r="BH28" s="360">
        <v>2.6378800000000001E-2</v>
      </c>
      <c r="BI28" s="360">
        <v>2.55278E-2</v>
      </c>
      <c r="BJ28" s="360">
        <v>2.6378800000000001E-2</v>
      </c>
      <c r="BK28" s="360">
        <v>3.4661299999999999E-2</v>
      </c>
      <c r="BL28" s="360">
        <v>3.2425000000000002E-2</v>
      </c>
      <c r="BM28" s="360">
        <v>3.4661299999999999E-2</v>
      </c>
      <c r="BN28" s="360">
        <v>2.9869199999999999E-2</v>
      </c>
      <c r="BO28" s="360">
        <v>3.0864900000000001E-2</v>
      </c>
      <c r="BP28" s="360">
        <v>2.9869199999999999E-2</v>
      </c>
      <c r="BQ28" s="360">
        <v>3.0864900000000001E-2</v>
      </c>
      <c r="BR28" s="360">
        <v>3.0864900000000001E-2</v>
      </c>
      <c r="BS28" s="360">
        <v>2.9869199999999999E-2</v>
      </c>
      <c r="BT28" s="360">
        <v>3.0864900000000001E-2</v>
      </c>
      <c r="BU28" s="360">
        <v>2.9869199999999999E-2</v>
      </c>
      <c r="BV28" s="360">
        <v>3.0864900000000001E-2</v>
      </c>
    </row>
    <row r="29" spans="1:74" ht="12" customHeight="1" x14ac:dyDescent="0.2">
      <c r="A29" s="602" t="s">
        <v>27</v>
      </c>
      <c r="B29" s="604" t="s">
        <v>500</v>
      </c>
      <c r="C29" s="272">
        <v>5.4696966999999999E-2</v>
      </c>
      <c r="D29" s="272">
        <v>5.1168131999999998E-2</v>
      </c>
      <c r="E29" s="272">
        <v>5.4696966999999999E-2</v>
      </c>
      <c r="F29" s="272">
        <v>5.2932550000000002E-2</v>
      </c>
      <c r="G29" s="272">
        <v>5.4696966999999999E-2</v>
      </c>
      <c r="H29" s="272">
        <v>5.2932550000000002E-2</v>
      </c>
      <c r="I29" s="272">
        <v>5.4696966999999999E-2</v>
      </c>
      <c r="J29" s="272">
        <v>5.4696966999999999E-2</v>
      </c>
      <c r="K29" s="272">
        <v>5.2932550000000002E-2</v>
      </c>
      <c r="L29" s="272">
        <v>5.4696966999999999E-2</v>
      </c>
      <c r="M29" s="272">
        <v>5.2932550000000002E-2</v>
      </c>
      <c r="N29" s="272">
        <v>5.4696966999999999E-2</v>
      </c>
      <c r="O29" s="272">
        <v>7.1221932000000002E-2</v>
      </c>
      <c r="P29" s="272">
        <v>6.4329486000000005E-2</v>
      </c>
      <c r="Q29" s="272">
        <v>7.1221932000000002E-2</v>
      </c>
      <c r="R29" s="272">
        <v>6.8924449999999998E-2</v>
      </c>
      <c r="S29" s="272">
        <v>7.1221932000000002E-2</v>
      </c>
      <c r="T29" s="272">
        <v>6.8924449999999998E-2</v>
      </c>
      <c r="U29" s="272">
        <v>7.1221932000000002E-2</v>
      </c>
      <c r="V29" s="272">
        <v>7.1221932000000002E-2</v>
      </c>
      <c r="W29" s="272">
        <v>6.8924449999999998E-2</v>
      </c>
      <c r="X29" s="272">
        <v>7.1221932000000002E-2</v>
      </c>
      <c r="Y29" s="272">
        <v>6.8924449999999998E-2</v>
      </c>
      <c r="Z29" s="272">
        <v>7.1221932000000002E-2</v>
      </c>
      <c r="AA29" s="272">
        <v>7.4011687000000007E-2</v>
      </c>
      <c r="AB29" s="272">
        <v>6.6849265000000005E-2</v>
      </c>
      <c r="AC29" s="272">
        <v>7.4011687000000007E-2</v>
      </c>
      <c r="AD29" s="272">
        <v>7.1624213000000006E-2</v>
      </c>
      <c r="AE29" s="272">
        <v>7.4011687000000007E-2</v>
      </c>
      <c r="AF29" s="272">
        <v>7.1624213000000006E-2</v>
      </c>
      <c r="AG29" s="272">
        <v>7.4011687000000007E-2</v>
      </c>
      <c r="AH29" s="272">
        <v>7.4011687000000007E-2</v>
      </c>
      <c r="AI29" s="272">
        <v>7.1624213000000006E-2</v>
      </c>
      <c r="AJ29" s="272">
        <v>7.4011687000000007E-2</v>
      </c>
      <c r="AK29" s="272">
        <v>7.1624213000000006E-2</v>
      </c>
      <c r="AL29" s="272">
        <v>7.4011687000000007E-2</v>
      </c>
      <c r="AM29" s="272">
        <v>6.5430643999999996E-2</v>
      </c>
      <c r="AN29" s="272">
        <v>5.9098645999999998E-2</v>
      </c>
      <c r="AO29" s="272">
        <v>6.5430643999999996E-2</v>
      </c>
      <c r="AP29" s="272">
        <v>6.3319977999999999E-2</v>
      </c>
      <c r="AQ29" s="272">
        <v>6.5430643999999996E-2</v>
      </c>
      <c r="AR29" s="272">
        <v>6.3319977999999999E-2</v>
      </c>
      <c r="AS29" s="272">
        <v>6.5430643999999996E-2</v>
      </c>
      <c r="AT29" s="272">
        <v>6.5430643999999996E-2</v>
      </c>
      <c r="AU29" s="272">
        <v>6.3319977999999999E-2</v>
      </c>
      <c r="AV29" s="272">
        <v>6.5430643999999996E-2</v>
      </c>
      <c r="AW29" s="272">
        <v>6.3319977999999999E-2</v>
      </c>
      <c r="AX29" s="272">
        <v>6.5430643999999996E-2</v>
      </c>
      <c r="AY29" s="272">
        <v>6.6022467000000001E-2</v>
      </c>
      <c r="AZ29" s="272">
        <v>6.1762953000000002E-2</v>
      </c>
      <c r="BA29" s="272">
        <v>6.6022467000000001E-2</v>
      </c>
      <c r="BB29" s="272">
        <v>6.3510948306000001E-2</v>
      </c>
      <c r="BC29" s="272">
        <v>6.5627980274999997E-2</v>
      </c>
      <c r="BD29" s="272">
        <v>6.3510948306000001E-2</v>
      </c>
      <c r="BE29" s="360">
        <v>6.5628000000000006E-2</v>
      </c>
      <c r="BF29" s="360">
        <v>6.5628000000000006E-2</v>
      </c>
      <c r="BG29" s="360">
        <v>6.3510899999999995E-2</v>
      </c>
      <c r="BH29" s="360">
        <v>6.5628000000000006E-2</v>
      </c>
      <c r="BI29" s="360">
        <v>6.3510899999999995E-2</v>
      </c>
      <c r="BJ29" s="360">
        <v>6.5628000000000006E-2</v>
      </c>
      <c r="BK29" s="360">
        <v>7.3910500000000004E-2</v>
      </c>
      <c r="BL29" s="360">
        <v>7.1674299999999996E-2</v>
      </c>
      <c r="BM29" s="360">
        <v>7.3910500000000004E-2</v>
      </c>
      <c r="BN29" s="360">
        <v>6.9118499999999999E-2</v>
      </c>
      <c r="BO29" s="360">
        <v>7.0114099999999999E-2</v>
      </c>
      <c r="BP29" s="360">
        <v>6.9118499999999999E-2</v>
      </c>
      <c r="BQ29" s="360">
        <v>7.0114099999999999E-2</v>
      </c>
      <c r="BR29" s="360">
        <v>7.0114099999999999E-2</v>
      </c>
      <c r="BS29" s="360">
        <v>6.9118499999999999E-2</v>
      </c>
      <c r="BT29" s="360">
        <v>7.0114099999999999E-2</v>
      </c>
      <c r="BU29" s="360">
        <v>6.9118499999999999E-2</v>
      </c>
      <c r="BV29" s="360">
        <v>7.0114099999999999E-2</v>
      </c>
    </row>
    <row r="30" spans="1:74" ht="12" customHeight="1" x14ac:dyDescent="0.2">
      <c r="A30" s="602"/>
      <c r="B30" s="170" t="s">
        <v>505</v>
      </c>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239"/>
      <c r="BB30" s="239"/>
      <c r="BC30" s="239"/>
      <c r="BD30" s="239"/>
      <c r="BE30" s="362"/>
      <c r="BF30" s="362"/>
      <c r="BG30" s="362"/>
      <c r="BH30" s="362"/>
      <c r="BI30" s="362"/>
      <c r="BJ30" s="362"/>
      <c r="BK30" s="362"/>
      <c r="BL30" s="362"/>
      <c r="BM30" s="362"/>
      <c r="BN30" s="362"/>
      <c r="BO30" s="362"/>
      <c r="BP30" s="362"/>
      <c r="BQ30" s="362"/>
      <c r="BR30" s="362"/>
      <c r="BS30" s="362"/>
      <c r="BT30" s="362"/>
      <c r="BU30" s="362"/>
      <c r="BV30" s="362"/>
    </row>
    <row r="31" spans="1:74" ht="12" customHeight="1" x14ac:dyDescent="0.2">
      <c r="A31" s="602" t="s">
        <v>506</v>
      </c>
      <c r="B31" s="604" t="s">
        <v>507</v>
      </c>
      <c r="C31" s="272">
        <v>8.1457440529000003E-2</v>
      </c>
      <c r="D31" s="272">
        <v>8.1354048826000003E-2</v>
      </c>
      <c r="E31" s="272">
        <v>8.7625473792999994E-2</v>
      </c>
      <c r="F31" s="272">
        <v>8.6190548751999996E-2</v>
      </c>
      <c r="G31" s="272">
        <v>9.1953973804E-2</v>
      </c>
      <c r="H31" s="272">
        <v>8.9578386869999999E-2</v>
      </c>
      <c r="I31" s="272">
        <v>8.7679334844000006E-2</v>
      </c>
      <c r="J31" s="272">
        <v>9.4634738460999998E-2</v>
      </c>
      <c r="K31" s="272">
        <v>8.2723654297999993E-2</v>
      </c>
      <c r="L31" s="272">
        <v>9.1503587139000003E-2</v>
      </c>
      <c r="M31" s="272">
        <v>8.2881868989000004E-2</v>
      </c>
      <c r="N31" s="272">
        <v>8.5529976682000006E-2</v>
      </c>
      <c r="O31" s="272">
        <v>8.3220699408000004E-2</v>
      </c>
      <c r="P31" s="272">
        <v>7.7027845711999998E-2</v>
      </c>
      <c r="Q31" s="272">
        <v>8.8635025078000002E-2</v>
      </c>
      <c r="R31" s="272">
        <v>8.8737206188999995E-2</v>
      </c>
      <c r="S31" s="272">
        <v>9.3013553366999999E-2</v>
      </c>
      <c r="T31" s="272">
        <v>9.2592294227999999E-2</v>
      </c>
      <c r="U31" s="272">
        <v>9.1425824111000004E-2</v>
      </c>
      <c r="V31" s="272">
        <v>9.1218975711999994E-2</v>
      </c>
      <c r="W31" s="272">
        <v>8.9558018668000006E-2</v>
      </c>
      <c r="X31" s="272">
        <v>9.3362626359000001E-2</v>
      </c>
      <c r="Y31" s="272">
        <v>8.9007681165000005E-2</v>
      </c>
      <c r="Z31" s="272">
        <v>9.2062363967999994E-2</v>
      </c>
      <c r="AA31" s="272">
        <v>8.6509686727000004E-2</v>
      </c>
      <c r="AB31" s="272">
        <v>8.1974154347000006E-2</v>
      </c>
      <c r="AC31" s="272">
        <v>8.7335359018999997E-2</v>
      </c>
      <c r="AD31" s="272">
        <v>8.9205216714000002E-2</v>
      </c>
      <c r="AE31" s="272">
        <v>9.3417479794999994E-2</v>
      </c>
      <c r="AF31" s="272">
        <v>9.1516250987000003E-2</v>
      </c>
      <c r="AG31" s="272">
        <v>9.5295407255000006E-2</v>
      </c>
      <c r="AH31" s="272">
        <v>9.4863158446000004E-2</v>
      </c>
      <c r="AI31" s="272">
        <v>8.8272918475000003E-2</v>
      </c>
      <c r="AJ31" s="272">
        <v>9.5772689152000004E-2</v>
      </c>
      <c r="AK31" s="272">
        <v>9.1226076042999996E-2</v>
      </c>
      <c r="AL31" s="272">
        <v>9.3610271953999999E-2</v>
      </c>
      <c r="AM31" s="272">
        <v>8.9421555967999999E-2</v>
      </c>
      <c r="AN31" s="272">
        <v>8.2761677423999994E-2</v>
      </c>
      <c r="AO31" s="272">
        <v>9.3860476858000003E-2</v>
      </c>
      <c r="AP31" s="272">
        <v>8.9962776763999996E-2</v>
      </c>
      <c r="AQ31" s="272">
        <v>9.7969672640000005E-2</v>
      </c>
      <c r="AR31" s="272">
        <v>9.6405101627000001E-2</v>
      </c>
      <c r="AS31" s="272">
        <v>9.8252451721E-2</v>
      </c>
      <c r="AT31" s="272">
        <v>9.9125587362000001E-2</v>
      </c>
      <c r="AU31" s="272">
        <v>9.5177620057000006E-2</v>
      </c>
      <c r="AV31" s="272">
        <v>9.7137203653999998E-2</v>
      </c>
      <c r="AW31" s="272">
        <v>9.3751619174999995E-2</v>
      </c>
      <c r="AX31" s="272">
        <v>9.4586566939E-2</v>
      </c>
      <c r="AY31" s="272">
        <v>8.9968214293999996E-2</v>
      </c>
      <c r="AZ31" s="272">
        <v>9.2666370420999997E-2</v>
      </c>
      <c r="BA31" s="272">
        <v>9.9487750540999995E-2</v>
      </c>
      <c r="BB31" s="272">
        <v>9.3382400000000004E-2</v>
      </c>
      <c r="BC31" s="272">
        <v>0.10110959999999999</v>
      </c>
      <c r="BD31" s="272">
        <v>9.84458E-2</v>
      </c>
      <c r="BE31" s="360">
        <v>0.1019053</v>
      </c>
      <c r="BF31" s="360">
        <v>0.1004664</v>
      </c>
      <c r="BG31" s="360">
        <v>9.4968999999999998E-2</v>
      </c>
      <c r="BH31" s="360">
        <v>9.9234100000000006E-2</v>
      </c>
      <c r="BI31" s="360">
        <v>9.4062000000000007E-2</v>
      </c>
      <c r="BJ31" s="360">
        <v>9.7147499999999998E-2</v>
      </c>
      <c r="BK31" s="360">
        <v>9.3917200000000006E-2</v>
      </c>
      <c r="BL31" s="360">
        <v>8.5841200000000006E-2</v>
      </c>
      <c r="BM31" s="360">
        <v>9.7150100000000003E-2</v>
      </c>
      <c r="BN31" s="360">
        <v>9.5536899999999994E-2</v>
      </c>
      <c r="BO31" s="360">
        <v>0.10011349999999999</v>
      </c>
      <c r="BP31" s="360">
        <v>9.7955200000000006E-2</v>
      </c>
      <c r="BQ31" s="360">
        <v>0.1005682</v>
      </c>
      <c r="BR31" s="360">
        <v>0.1008115</v>
      </c>
      <c r="BS31" s="360">
        <v>9.4594600000000001E-2</v>
      </c>
      <c r="BT31" s="360">
        <v>9.8938799999999993E-2</v>
      </c>
      <c r="BU31" s="360">
        <v>9.4337099999999993E-2</v>
      </c>
      <c r="BV31" s="360">
        <v>9.6715899999999994E-2</v>
      </c>
    </row>
    <row r="32" spans="1:74" ht="12" customHeight="1" x14ac:dyDescent="0.2">
      <c r="A32" s="602" t="s">
        <v>48</v>
      </c>
      <c r="B32" s="604" t="s">
        <v>1296</v>
      </c>
      <c r="C32" s="272">
        <v>5.5835581931000001E-3</v>
      </c>
      <c r="D32" s="272">
        <v>7.7687012093000003E-3</v>
      </c>
      <c r="E32" s="272">
        <v>1.1187132165E-2</v>
      </c>
      <c r="F32" s="272">
        <v>1.1785389597E-2</v>
      </c>
      <c r="G32" s="272">
        <v>1.2384804427000001E-2</v>
      </c>
      <c r="H32" s="272">
        <v>1.2772045750999999E-2</v>
      </c>
      <c r="I32" s="272">
        <v>1.0464090628E-2</v>
      </c>
      <c r="J32" s="272">
        <v>1.1139672898999999E-2</v>
      </c>
      <c r="K32" s="272">
        <v>9.5441699453999995E-3</v>
      </c>
      <c r="L32" s="272">
        <v>8.7358881113999993E-3</v>
      </c>
      <c r="M32" s="272">
        <v>8.9886453946000002E-3</v>
      </c>
      <c r="N32" s="272">
        <v>7.1354227667000001E-3</v>
      </c>
      <c r="O32" s="272">
        <v>8.8928478623999992E-3</v>
      </c>
      <c r="P32" s="272">
        <v>1.0387205050000001E-2</v>
      </c>
      <c r="Q32" s="272">
        <v>1.3227823299E-2</v>
      </c>
      <c r="R32" s="272">
        <v>1.3933357182000001E-2</v>
      </c>
      <c r="S32" s="272">
        <v>1.4048205899999999E-2</v>
      </c>
      <c r="T32" s="272">
        <v>1.8009927046000001E-2</v>
      </c>
      <c r="U32" s="272">
        <v>1.6806922615999999E-2</v>
      </c>
      <c r="V32" s="272">
        <v>1.7937558996999999E-2</v>
      </c>
      <c r="W32" s="272">
        <v>2.1209689430000001E-2</v>
      </c>
      <c r="X32" s="272">
        <v>2.4537574802000001E-2</v>
      </c>
      <c r="Y32" s="272">
        <v>2.1354409171E-2</v>
      </c>
      <c r="Z32" s="272">
        <v>2.5139090499999999E-2</v>
      </c>
      <c r="AA32" s="272">
        <v>1.1812645379E-2</v>
      </c>
      <c r="AB32" s="272">
        <v>1.0606495244E-2</v>
      </c>
      <c r="AC32" s="272">
        <v>1.5686886268000001E-2</v>
      </c>
      <c r="AD32" s="272">
        <v>1.484943536E-2</v>
      </c>
      <c r="AE32" s="272">
        <v>1.6691441578999999E-2</v>
      </c>
      <c r="AF32" s="272">
        <v>1.6070156503000001E-2</v>
      </c>
      <c r="AG32" s="272">
        <v>1.6980404083999999E-2</v>
      </c>
      <c r="AH32" s="272">
        <v>2.1437409471E-2</v>
      </c>
      <c r="AI32" s="272">
        <v>1.9926064183000001E-2</v>
      </c>
      <c r="AJ32" s="272">
        <v>1.8404681623000001E-2</v>
      </c>
      <c r="AK32" s="272">
        <v>1.6568232735000001E-2</v>
      </c>
      <c r="AL32" s="272">
        <v>1.8973217939E-2</v>
      </c>
      <c r="AM32" s="272">
        <v>8.3487861106999999E-3</v>
      </c>
      <c r="AN32" s="272">
        <v>1.2519663602999999E-2</v>
      </c>
      <c r="AO32" s="272">
        <v>1.347589142E-2</v>
      </c>
      <c r="AP32" s="272">
        <v>1.6051426851999999E-2</v>
      </c>
      <c r="AQ32" s="272">
        <v>1.9206859717000001E-2</v>
      </c>
      <c r="AR32" s="272">
        <v>2.2461734090000001E-2</v>
      </c>
      <c r="AS32" s="272">
        <v>2.1158500223999999E-2</v>
      </c>
      <c r="AT32" s="272">
        <v>2.1310004582999999E-2</v>
      </c>
      <c r="AU32" s="272">
        <v>2.1566400493000001E-2</v>
      </c>
      <c r="AV32" s="272">
        <v>1.9938046928999999E-2</v>
      </c>
      <c r="AW32" s="272">
        <v>1.7652020764E-2</v>
      </c>
      <c r="AX32" s="272">
        <v>2.0193783827E-2</v>
      </c>
      <c r="AY32" s="272">
        <v>1.392400025E-2</v>
      </c>
      <c r="AZ32" s="272">
        <v>1.7207486349999999E-2</v>
      </c>
      <c r="BA32" s="272">
        <v>1.8978523407999999E-2</v>
      </c>
      <c r="BB32" s="272">
        <v>1.8292239112000001E-2</v>
      </c>
      <c r="BC32" s="272">
        <v>2.27505E-2</v>
      </c>
      <c r="BD32" s="272">
        <v>2.3932200000000001E-2</v>
      </c>
      <c r="BE32" s="360">
        <v>2.5962800000000001E-2</v>
      </c>
      <c r="BF32" s="360">
        <v>2.69152E-2</v>
      </c>
      <c r="BG32" s="360">
        <v>2.5787999999999998E-2</v>
      </c>
      <c r="BH32" s="360">
        <v>2.5820800000000001E-2</v>
      </c>
      <c r="BI32" s="360">
        <v>2.63807E-2</v>
      </c>
      <c r="BJ32" s="360">
        <v>2.5845799999999999E-2</v>
      </c>
      <c r="BK32" s="360">
        <v>2.2742399999999999E-2</v>
      </c>
      <c r="BL32" s="360">
        <v>2.0541899999999998E-2</v>
      </c>
      <c r="BM32" s="360">
        <v>2.3777400000000001E-2</v>
      </c>
      <c r="BN32" s="360">
        <v>2.2649200000000001E-2</v>
      </c>
      <c r="BO32" s="360">
        <v>2.4052400000000002E-2</v>
      </c>
      <c r="BP32" s="360">
        <v>2.46882E-2</v>
      </c>
      <c r="BQ32" s="360">
        <v>2.6756800000000001E-2</v>
      </c>
      <c r="BR32" s="360">
        <v>2.7698899999999999E-2</v>
      </c>
      <c r="BS32" s="360">
        <v>2.6565100000000001E-2</v>
      </c>
      <c r="BT32" s="360">
        <v>2.66045E-2</v>
      </c>
      <c r="BU32" s="360">
        <v>2.7157899999999999E-2</v>
      </c>
      <c r="BV32" s="360">
        <v>2.6600700000000001E-2</v>
      </c>
    </row>
    <row r="33" spans="1:74" ht="12" customHeight="1" x14ac:dyDescent="0.2">
      <c r="A33" s="602" t="s">
        <v>508</v>
      </c>
      <c r="B33" s="604" t="s">
        <v>500</v>
      </c>
      <c r="C33" s="272">
        <v>8.7040998721999996E-2</v>
      </c>
      <c r="D33" s="272">
        <v>8.9122750035000003E-2</v>
      </c>
      <c r="E33" s="272">
        <v>9.8812605957999997E-2</v>
      </c>
      <c r="F33" s="272">
        <v>9.7975938348999994E-2</v>
      </c>
      <c r="G33" s="272">
        <v>0.10433877823</v>
      </c>
      <c r="H33" s="272">
        <v>0.10235043262</v>
      </c>
      <c r="I33" s="272">
        <v>9.8143425472000001E-2</v>
      </c>
      <c r="J33" s="272">
        <v>0.10577441136</v>
      </c>
      <c r="K33" s="272">
        <v>9.2267824243999999E-2</v>
      </c>
      <c r="L33" s="272">
        <v>0.10023947525</v>
      </c>
      <c r="M33" s="272">
        <v>9.1870514383999999E-2</v>
      </c>
      <c r="N33" s="272">
        <v>9.2665399448999999E-2</v>
      </c>
      <c r="O33" s="272">
        <v>9.2113547271000004E-2</v>
      </c>
      <c r="P33" s="272">
        <v>8.7415050761999999E-2</v>
      </c>
      <c r="Q33" s="272">
        <v>0.10186284838</v>
      </c>
      <c r="R33" s="272">
        <v>0.10267056337</v>
      </c>
      <c r="S33" s="272">
        <v>0.10706175927</v>
      </c>
      <c r="T33" s="272">
        <v>0.11060222127</v>
      </c>
      <c r="U33" s="272">
        <v>0.10823274673</v>
      </c>
      <c r="V33" s="272">
        <v>0.10915653471</v>
      </c>
      <c r="W33" s="272">
        <v>0.1107677081</v>
      </c>
      <c r="X33" s="272">
        <v>0.11790020116</v>
      </c>
      <c r="Y33" s="272">
        <v>0.11036209034</v>
      </c>
      <c r="Z33" s="272">
        <v>0.11720145446999999</v>
      </c>
      <c r="AA33" s="272">
        <v>9.8322332105999999E-2</v>
      </c>
      <c r="AB33" s="272">
        <v>9.2580649591E-2</v>
      </c>
      <c r="AC33" s="272">
        <v>0.10302224528999999</v>
      </c>
      <c r="AD33" s="272">
        <v>0.10405465207</v>
      </c>
      <c r="AE33" s="272">
        <v>0.11010892137</v>
      </c>
      <c r="AF33" s="272">
        <v>0.10758640748999999</v>
      </c>
      <c r="AG33" s="272">
        <v>0.11227581134</v>
      </c>
      <c r="AH33" s="272">
        <v>0.11630056792</v>
      </c>
      <c r="AI33" s="272">
        <v>0.10819898266</v>
      </c>
      <c r="AJ33" s="272">
        <v>0.11417737078</v>
      </c>
      <c r="AK33" s="272">
        <v>0.10779430878</v>
      </c>
      <c r="AL33" s="272">
        <v>0.11258348989</v>
      </c>
      <c r="AM33" s="272">
        <v>9.7770342078000005E-2</v>
      </c>
      <c r="AN33" s="272">
        <v>9.5281341027000005E-2</v>
      </c>
      <c r="AO33" s="272">
        <v>0.10733636828</v>
      </c>
      <c r="AP33" s="272">
        <v>0.10601420362</v>
      </c>
      <c r="AQ33" s="272">
        <v>0.11717653236</v>
      </c>
      <c r="AR33" s="272">
        <v>0.11886683571999999</v>
      </c>
      <c r="AS33" s="272">
        <v>0.11941095195</v>
      </c>
      <c r="AT33" s="272">
        <v>0.12043559194</v>
      </c>
      <c r="AU33" s="272">
        <v>0.11674402054999999</v>
      </c>
      <c r="AV33" s="272">
        <v>0.11707525058</v>
      </c>
      <c r="AW33" s="272">
        <v>0.11140363993999999</v>
      </c>
      <c r="AX33" s="272">
        <v>0.11478035077</v>
      </c>
      <c r="AY33" s="272">
        <v>0.10389221454</v>
      </c>
      <c r="AZ33" s="272">
        <v>0.10987385677</v>
      </c>
      <c r="BA33" s="272">
        <v>0.11846627395000001</v>
      </c>
      <c r="BB33" s="272">
        <v>0.1140193</v>
      </c>
      <c r="BC33" s="272">
        <v>0.1238601</v>
      </c>
      <c r="BD33" s="272">
        <v>0.122378</v>
      </c>
      <c r="BE33" s="360">
        <v>0.12786810000000001</v>
      </c>
      <c r="BF33" s="360">
        <v>0.12738160000000001</v>
      </c>
      <c r="BG33" s="360">
        <v>0.120757</v>
      </c>
      <c r="BH33" s="360">
        <v>0.1250549</v>
      </c>
      <c r="BI33" s="360">
        <v>0.1204427</v>
      </c>
      <c r="BJ33" s="360">
        <v>0.1229933</v>
      </c>
      <c r="BK33" s="360">
        <v>0.1166595</v>
      </c>
      <c r="BL33" s="360">
        <v>0.10638309999999999</v>
      </c>
      <c r="BM33" s="360">
        <v>0.1209274</v>
      </c>
      <c r="BN33" s="360">
        <v>0.1181861</v>
      </c>
      <c r="BO33" s="360">
        <v>0.1241659</v>
      </c>
      <c r="BP33" s="360">
        <v>0.1226434</v>
      </c>
      <c r="BQ33" s="360">
        <v>0.12732499999999999</v>
      </c>
      <c r="BR33" s="360">
        <v>0.1285104</v>
      </c>
      <c r="BS33" s="360">
        <v>0.1211597</v>
      </c>
      <c r="BT33" s="360">
        <v>0.1255433</v>
      </c>
      <c r="BU33" s="360">
        <v>0.12149509999999999</v>
      </c>
      <c r="BV33" s="360">
        <v>0.1233166</v>
      </c>
    </row>
    <row r="34" spans="1:74" s="169" customFormat="1" ht="12" customHeight="1" x14ac:dyDescent="0.2">
      <c r="A34" s="132"/>
      <c r="B34" s="170" t="s">
        <v>509</v>
      </c>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171"/>
      <c r="BD34" s="171"/>
      <c r="BE34" s="421"/>
      <c r="BF34" s="421"/>
      <c r="BG34" s="421"/>
      <c r="BH34" s="421"/>
      <c r="BI34" s="421"/>
      <c r="BJ34" s="421"/>
      <c r="BK34" s="421"/>
      <c r="BL34" s="421"/>
      <c r="BM34" s="421"/>
      <c r="BN34" s="421"/>
      <c r="BO34" s="421"/>
      <c r="BP34" s="421"/>
      <c r="BQ34" s="421"/>
      <c r="BR34" s="421"/>
      <c r="BS34" s="421"/>
      <c r="BT34" s="421"/>
      <c r="BU34" s="421"/>
      <c r="BV34" s="421"/>
    </row>
    <row r="35" spans="1:74" s="169" customFormat="1" ht="12" customHeight="1" x14ac:dyDescent="0.2">
      <c r="A35" s="599" t="s">
        <v>34</v>
      </c>
      <c r="B35" s="604" t="s">
        <v>54</v>
      </c>
      <c r="C35" s="272">
        <v>0.21988793100000001</v>
      </c>
      <c r="D35" s="272">
        <v>0.193017037</v>
      </c>
      <c r="E35" s="272">
        <v>0.24654563500000001</v>
      </c>
      <c r="F35" s="272">
        <v>0.25021488400000003</v>
      </c>
      <c r="G35" s="272">
        <v>0.27256217399999999</v>
      </c>
      <c r="H35" s="272">
        <v>0.25368467500000003</v>
      </c>
      <c r="I35" s="272">
        <v>0.252091024</v>
      </c>
      <c r="J35" s="272">
        <v>0.219191684</v>
      </c>
      <c r="K35" s="272">
        <v>0.167517099</v>
      </c>
      <c r="L35" s="272">
        <v>0.15701980300000001</v>
      </c>
      <c r="M35" s="272">
        <v>0.17825706099999999</v>
      </c>
      <c r="N35" s="272">
        <v>0.21871295800000001</v>
      </c>
      <c r="O35" s="272">
        <v>0.236888982</v>
      </c>
      <c r="P35" s="272">
        <v>0.19481257599999999</v>
      </c>
      <c r="Q35" s="272">
        <v>0.19591831000000001</v>
      </c>
      <c r="R35" s="272">
        <v>0.239451476</v>
      </c>
      <c r="S35" s="272">
        <v>0.271442348</v>
      </c>
      <c r="T35" s="272">
        <v>0.26127137900000003</v>
      </c>
      <c r="U35" s="272">
        <v>0.26003586699999998</v>
      </c>
      <c r="V35" s="272">
        <v>0.20640346400000001</v>
      </c>
      <c r="W35" s="272">
        <v>0.16182635400000001</v>
      </c>
      <c r="X35" s="272">
        <v>0.16409178699999999</v>
      </c>
      <c r="Y35" s="272">
        <v>0.16865467200000001</v>
      </c>
      <c r="Z35" s="272">
        <v>0.20158510199999999</v>
      </c>
      <c r="AA35" s="272">
        <v>0.20573738699999999</v>
      </c>
      <c r="AB35" s="272">
        <v>0.16543718600000001</v>
      </c>
      <c r="AC35" s="272">
        <v>0.23068529900000001</v>
      </c>
      <c r="AD35" s="272">
        <v>0.24193351199999999</v>
      </c>
      <c r="AE35" s="272">
        <v>0.252432347</v>
      </c>
      <c r="AF35" s="272">
        <v>0.24482427700000001</v>
      </c>
      <c r="AG35" s="272">
        <v>0.23163889700000001</v>
      </c>
      <c r="AH35" s="272">
        <v>0.188366916</v>
      </c>
      <c r="AI35" s="272">
        <v>0.152866847</v>
      </c>
      <c r="AJ35" s="272">
        <v>0.16318410899999999</v>
      </c>
      <c r="AK35" s="272">
        <v>0.17712301699999999</v>
      </c>
      <c r="AL35" s="272">
        <v>0.21234678000000001</v>
      </c>
      <c r="AM35" s="272">
        <v>0.23424036200000001</v>
      </c>
      <c r="AN35" s="272">
        <v>0.21654163900000001</v>
      </c>
      <c r="AO35" s="272">
        <v>0.236646307</v>
      </c>
      <c r="AP35" s="272">
        <v>0.21452913400000001</v>
      </c>
      <c r="AQ35" s="272">
        <v>0.19219487900000001</v>
      </c>
      <c r="AR35" s="272">
        <v>0.19104708300000001</v>
      </c>
      <c r="AS35" s="272">
        <v>0.200792835</v>
      </c>
      <c r="AT35" s="272">
        <v>0.184817602</v>
      </c>
      <c r="AU35" s="272">
        <v>0.15445742600000001</v>
      </c>
      <c r="AV35" s="272">
        <v>0.15883290999999999</v>
      </c>
      <c r="AW35" s="272">
        <v>0.184312698</v>
      </c>
      <c r="AX35" s="272">
        <v>0.220199174</v>
      </c>
      <c r="AY35" s="272">
        <v>0.24283534200000001</v>
      </c>
      <c r="AZ35" s="272">
        <v>0.230686011</v>
      </c>
      <c r="BA35" s="272">
        <v>0.25827077999999998</v>
      </c>
      <c r="BB35" s="272">
        <v>0.2429047</v>
      </c>
      <c r="BC35" s="272">
        <v>0.25614809999999999</v>
      </c>
      <c r="BD35" s="272">
        <v>0.2190435</v>
      </c>
      <c r="BE35" s="360">
        <v>0.23179520000000001</v>
      </c>
      <c r="BF35" s="360">
        <v>0.21258759999999999</v>
      </c>
      <c r="BG35" s="360">
        <v>0.1563321</v>
      </c>
      <c r="BH35" s="360">
        <v>0.16818569999999999</v>
      </c>
      <c r="BI35" s="360">
        <v>0.18221850000000001</v>
      </c>
      <c r="BJ35" s="360">
        <v>0.19597429999999999</v>
      </c>
      <c r="BK35" s="360">
        <v>0.2114772</v>
      </c>
      <c r="BL35" s="360">
        <v>0.17739969999999999</v>
      </c>
      <c r="BM35" s="360">
        <v>0.1997332</v>
      </c>
      <c r="BN35" s="360">
        <v>0.1974465</v>
      </c>
      <c r="BO35" s="360">
        <v>0.25344460000000002</v>
      </c>
      <c r="BP35" s="360">
        <v>0.26521020000000001</v>
      </c>
      <c r="BQ35" s="360">
        <v>0.27024480000000001</v>
      </c>
      <c r="BR35" s="360">
        <v>0.23104759999999999</v>
      </c>
      <c r="BS35" s="360">
        <v>0.16225619999999999</v>
      </c>
      <c r="BT35" s="360">
        <v>0.17119319999999999</v>
      </c>
      <c r="BU35" s="360">
        <v>0.18686330000000001</v>
      </c>
      <c r="BV35" s="360">
        <v>0.20328299999999999</v>
      </c>
    </row>
    <row r="36" spans="1:74" s="169" customFormat="1" ht="12" customHeight="1" x14ac:dyDescent="0.2">
      <c r="A36" s="557" t="s">
        <v>38</v>
      </c>
      <c r="B36" s="604" t="s">
        <v>1057</v>
      </c>
      <c r="C36" s="272">
        <v>0.17286948599999999</v>
      </c>
      <c r="D36" s="272">
        <v>0.162400763</v>
      </c>
      <c r="E36" s="272">
        <v>0.16552919599999999</v>
      </c>
      <c r="F36" s="272">
        <v>0.15666033400000001</v>
      </c>
      <c r="G36" s="272">
        <v>0.165311816</v>
      </c>
      <c r="H36" s="272">
        <v>0.16483226400000001</v>
      </c>
      <c r="I36" s="272">
        <v>0.171851856</v>
      </c>
      <c r="J36" s="272">
        <v>0.17325934600000001</v>
      </c>
      <c r="K36" s="272">
        <v>0.167649514</v>
      </c>
      <c r="L36" s="272">
        <v>0.16830177599999999</v>
      </c>
      <c r="M36" s="272">
        <v>0.167166174</v>
      </c>
      <c r="N36" s="272">
        <v>0.17443319600000001</v>
      </c>
      <c r="O36" s="272">
        <v>0.18532937899999999</v>
      </c>
      <c r="P36" s="272">
        <v>0.16658778399999999</v>
      </c>
      <c r="Q36" s="272">
        <v>0.181588839</v>
      </c>
      <c r="R36" s="272">
        <v>0.17149376699999999</v>
      </c>
      <c r="S36" s="272">
        <v>0.17879098900000001</v>
      </c>
      <c r="T36" s="272">
        <v>0.17912784700000001</v>
      </c>
      <c r="U36" s="272">
        <v>0.190452069</v>
      </c>
      <c r="V36" s="272">
        <v>0.188042609</v>
      </c>
      <c r="W36" s="272">
        <v>0.17663361699999999</v>
      </c>
      <c r="X36" s="272">
        <v>0.18083106900000001</v>
      </c>
      <c r="Y36" s="272">
        <v>0.18120863700000001</v>
      </c>
      <c r="Z36" s="272">
        <v>0.18945687899999999</v>
      </c>
      <c r="AA36" s="272">
        <v>0.18990008899999999</v>
      </c>
      <c r="AB36" s="272">
        <v>0.17260890400000001</v>
      </c>
      <c r="AC36" s="272">
        <v>0.18919197900000001</v>
      </c>
      <c r="AD36" s="272">
        <v>0.17881738699999999</v>
      </c>
      <c r="AE36" s="272">
        <v>0.18161480899999999</v>
      </c>
      <c r="AF36" s="272">
        <v>0.18623230700000001</v>
      </c>
      <c r="AG36" s="272">
        <v>0.19212147900000001</v>
      </c>
      <c r="AH36" s="272">
        <v>0.193376559</v>
      </c>
      <c r="AI36" s="272">
        <v>0.181749407</v>
      </c>
      <c r="AJ36" s="272">
        <v>0.185923159</v>
      </c>
      <c r="AK36" s="272">
        <v>0.184550517</v>
      </c>
      <c r="AL36" s="272">
        <v>0.19352545900000001</v>
      </c>
      <c r="AM36" s="272">
        <v>0.180751675</v>
      </c>
      <c r="AN36" s="272">
        <v>0.16213060700000001</v>
      </c>
      <c r="AO36" s="272">
        <v>0.16898274499999999</v>
      </c>
      <c r="AP36" s="272">
        <v>0.16418265900000001</v>
      </c>
      <c r="AQ36" s="272">
        <v>0.17002036500000001</v>
      </c>
      <c r="AR36" s="272">
        <v>0.168544579</v>
      </c>
      <c r="AS36" s="272">
        <v>0.176976365</v>
      </c>
      <c r="AT36" s="272">
        <v>0.17496893499999999</v>
      </c>
      <c r="AU36" s="272">
        <v>0.16566175899999999</v>
      </c>
      <c r="AV36" s="272">
        <v>0.16756131499999999</v>
      </c>
      <c r="AW36" s="272">
        <v>0.165940859</v>
      </c>
      <c r="AX36" s="272">
        <v>0.17460773499999999</v>
      </c>
      <c r="AY36" s="272">
        <v>0.17050976700000001</v>
      </c>
      <c r="AZ36" s="272">
        <v>0.15890279800000001</v>
      </c>
      <c r="BA36" s="272">
        <v>0.162715107</v>
      </c>
      <c r="BB36" s="272">
        <v>0.1585375</v>
      </c>
      <c r="BC36" s="272">
        <v>0.1605268</v>
      </c>
      <c r="BD36" s="272">
        <v>0.1624737</v>
      </c>
      <c r="BE36" s="360">
        <v>0.17189389999999999</v>
      </c>
      <c r="BF36" s="360">
        <v>0.17131950000000001</v>
      </c>
      <c r="BG36" s="360">
        <v>0.1635404</v>
      </c>
      <c r="BH36" s="360">
        <v>0.16673840000000001</v>
      </c>
      <c r="BI36" s="360">
        <v>0.1638783</v>
      </c>
      <c r="BJ36" s="360">
        <v>0.1723181</v>
      </c>
      <c r="BK36" s="360">
        <v>0.1717081</v>
      </c>
      <c r="BL36" s="360">
        <v>0.16046369999999999</v>
      </c>
      <c r="BM36" s="360">
        <v>0.16493949999999999</v>
      </c>
      <c r="BN36" s="360">
        <v>0.15984129999999999</v>
      </c>
      <c r="BO36" s="360">
        <v>0.16232949999999999</v>
      </c>
      <c r="BP36" s="360">
        <v>0.16593469999999999</v>
      </c>
      <c r="BQ36" s="360">
        <v>0.173237</v>
      </c>
      <c r="BR36" s="360">
        <v>0.1725399</v>
      </c>
      <c r="BS36" s="360">
        <v>0.16681650000000001</v>
      </c>
      <c r="BT36" s="360">
        <v>0.16804559999999999</v>
      </c>
      <c r="BU36" s="360">
        <v>0.16706950000000001</v>
      </c>
      <c r="BV36" s="360">
        <v>0.17348279999999999</v>
      </c>
    </row>
    <row r="37" spans="1:74" s="169" customFormat="1" ht="12" customHeight="1" x14ac:dyDescent="0.2">
      <c r="A37" s="557" t="s">
        <v>39</v>
      </c>
      <c r="B37" s="604" t="s">
        <v>1058</v>
      </c>
      <c r="C37" s="272">
        <v>3.8397112999999997E-2</v>
      </c>
      <c r="D37" s="272">
        <v>3.6327505000000003E-2</v>
      </c>
      <c r="E37" s="272">
        <v>3.9878052999999997E-2</v>
      </c>
      <c r="F37" s="272">
        <v>3.7232468999999997E-2</v>
      </c>
      <c r="G37" s="272">
        <v>3.8198013000000003E-2</v>
      </c>
      <c r="H37" s="272">
        <v>3.7006328999999998E-2</v>
      </c>
      <c r="I37" s="272">
        <v>3.9305943000000003E-2</v>
      </c>
      <c r="J37" s="272">
        <v>3.9276153000000001E-2</v>
      </c>
      <c r="K37" s="272">
        <v>3.7263179E-2</v>
      </c>
      <c r="L37" s="272">
        <v>4.0765762999999997E-2</v>
      </c>
      <c r="M37" s="272">
        <v>4.0671009000000001E-2</v>
      </c>
      <c r="N37" s="272">
        <v>4.2282733000000003E-2</v>
      </c>
      <c r="O37" s="272">
        <v>4.1431516000000002E-2</v>
      </c>
      <c r="P37" s="272">
        <v>3.6991824E-2</v>
      </c>
      <c r="Q37" s="272">
        <v>4.2159575999999997E-2</v>
      </c>
      <c r="R37" s="272">
        <v>4.0769808999999997E-2</v>
      </c>
      <c r="S37" s="272">
        <v>4.1470116000000001E-2</v>
      </c>
      <c r="T37" s="272">
        <v>4.0436619E-2</v>
      </c>
      <c r="U37" s="272">
        <v>4.1963236000000001E-2</v>
      </c>
      <c r="V37" s="272">
        <v>4.2197796000000003E-2</v>
      </c>
      <c r="W37" s="272">
        <v>3.9913839E-2</v>
      </c>
      <c r="X37" s="272">
        <v>4.1976326000000001E-2</v>
      </c>
      <c r="Y37" s="272">
        <v>4.2267869E-2</v>
      </c>
      <c r="Z37" s="272">
        <v>4.4857095999999999E-2</v>
      </c>
      <c r="AA37" s="272">
        <v>4.4923225999999997E-2</v>
      </c>
      <c r="AB37" s="272">
        <v>4.0826604000000002E-2</v>
      </c>
      <c r="AC37" s="272">
        <v>4.4531906000000003E-2</v>
      </c>
      <c r="AD37" s="272">
        <v>4.3898889000000003E-2</v>
      </c>
      <c r="AE37" s="272">
        <v>4.3127475999999998E-2</v>
      </c>
      <c r="AF37" s="272">
        <v>4.2412339E-2</v>
      </c>
      <c r="AG37" s="272">
        <v>4.4994416000000002E-2</v>
      </c>
      <c r="AH37" s="272">
        <v>4.2954166000000002E-2</v>
      </c>
      <c r="AI37" s="272">
        <v>4.0635078999999998E-2</v>
      </c>
      <c r="AJ37" s="272">
        <v>4.2466506000000001E-2</v>
      </c>
      <c r="AK37" s="272">
        <v>4.1548598999999999E-2</v>
      </c>
      <c r="AL37" s="272">
        <v>4.3557855999999999E-2</v>
      </c>
      <c r="AM37" s="272">
        <v>4.4987986000000001E-2</v>
      </c>
      <c r="AN37" s="272">
        <v>3.8613293E-2</v>
      </c>
      <c r="AO37" s="272">
        <v>4.2695426000000002E-2</v>
      </c>
      <c r="AP37" s="272">
        <v>4.1362904999999998E-2</v>
      </c>
      <c r="AQ37" s="272">
        <v>4.2375346000000001E-2</v>
      </c>
      <c r="AR37" s="272">
        <v>4.1675255000000001E-2</v>
      </c>
      <c r="AS37" s="272">
        <v>4.5075336000000001E-2</v>
      </c>
      <c r="AT37" s="272">
        <v>4.3331526000000002E-2</v>
      </c>
      <c r="AU37" s="272">
        <v>4.1285555000000002E-2</v>
      </c>
      <c r="AV37" s="272">
        <v>4.3598376000000001E-2</v>
      </c>
      <c r="AW37" s="272">
        <v>4.3178334999999998E-2</v>
      </c>
      <c r="AX37" s="272">
        <v>4.5662936000000001E-2</v>
      </c>
      <c r="AY37" s="272">
        <v>4.3672843000000003E-2</v>
      </c>
      <c r="AZ37" s="272">
        <v>4.0615223999999998E-2</v>
      </c>
      <c r="BA37" s="272">
        <v>4.3607023000000002E-2</v>
      </c>
      <c r="BB37" s="272">
        <v>4.0114700000000003E-2</v>
      </c>
      <c r="BC37" s="272">
        <v>4.2785499999999997E-2</v>
      </c>
      <c r="BD37" s="272">
        <v>4.2659900000000001E-2</v>
      </c>
      <c r="BE37" s="360">
        <v>4.4930999999999999E-2</v>
      </c>
      <c r="BF37" s="360">
        <v>4.4547200000000002E-2</v>
      </c>
      <c r="BG37" s="360">
        <v>4.2020299999999997E-2</v>
      </c>
      <c r="BH37" s="360">
        <v>4.1875599999999999E-2</v>
      </c>
      <c r="BI37" s="360">
        <v>4.2117599999999998E-2</v>
      </c>
      <c r="BJ37" s="360">
        <v>4.4269900000000001E-2</v>
      </c>
      <c r="BK37" s="360">
        <v>4.3154199999999997E-2</v>
      </c>
      <c r="BL37" s="360">
        <v>4.0107999999999998E-2</v>
      </c>
      <c r="BM37" s="360">
        <v>4.3232899999999998E-2</v>
      </c>
      <c r="BN37" s="360">
        <v>4.1704400000000003E-2</v>
      </c>
      <c r="BO37" s="360">
        <v>4.2595000000000001E-2</v>
      </c>
      <c r="BP37" s="360">
        <v>4.2886399999999998E-2</v>
      </c>
      <c r="BQ37" s="360">
        <v>4.4874699999999997E-2</v>
      </c>
      <c r="BR37" s="360">
        <v>4.4610900000000002E-2</v>
      </c>
      <c r="BS37" s="360">
        <v>4.2379199999999999E-2</v>
      </c>
      <c r="BT37" s="360">
        <v>4.1912900000000003E-2</v>
      </c>
      <c r="BU37" s="360">
        <v>4.2553300000000002E-2</v>
      </c>
      <c r="BV37" s="360">
        <v>4.43857E-2</v>
      </c>
    </row>
    <row r="38" spans="1:74" s="169" customFormat="1" ht="12" customHeight="1" x14ac:dyDescent="0.2">
      <c r="A38" s="599" t="s">
        <v>108</v>
      </c>
      <c r="B38" s="604" t="s">
        <v>614</v>
      </c>
      <c r="C38" s="272">
        <v>0.12964873662000001</v>
      </c>
      <c r="D38" s="272">
        <v>0.10510854906</v>
      </c>
      <c r="E38" s="272">
        <v>0.13340712460000001</v>
      </c>
      <c r="F38" s="272">
        <v>0.12087186287</v>
      </c>
      <c r="G38" s="272">
        <v>0.1192831536</v>
      </c>
      <c r="H38" s="272">
        <v>0.11387728542</v>
      </c>
      <c r="I38" s="272">
        <v>8.3910497114999996E-2</v>
      </c>
      <c r="J38" s="272">
        <v>8.0554875430999998E-2</v>
      </c>
      <c r="K38" s="272">
        <v>8.3599715402999999E-2</v>
      </c>
      <c r="L38" s="272">
        <v>0.1201714783</v>
      </c>
      <c r="M38" s="272">
        <v>0.11078825421999999</v>
      </c>
      <c r="N38" s="272">
        <v>0.13814315175</v>
      </c>
      <c r="O38" s="272">
        <v>0.14053297308000001</v>
      </c>
      <c r="P38" s="272">
        <v>0.13422440012</v>
      </c>
      <c r="Q38" s="272">
        <v>0.1502488428</v>
      </c>
      <c r="R38" s="272">
        <v>0.16666466598999999</v>
      </c>
      <c r="S38" s="272">
        <v>0.15484686119999999</v>
      </c>
      <c r="T38" s="272">
        <v>0.13110813981</v>
      </c>
      <c r="U38" s="272">
        <v>0.10579228285</v>
      </c>
      <c r="V38" s="272">
        <v>9.1874841439999994E-2</v>
      </c>
      <c r="W38" s="272">
        <v>0.11132317801</v>
      </c>
      <c r="X38" s="272">
        <v>0.13001226965000001</v>
      </c>
      <c r="Y38" s="272">
        <v>0.15065236214</v>
      </c>
      <c r="Z38" s="272">
        <v>0.13314282379</v>
      </c>
      <c r="AA38" s="272">
        <v>0.17017790830000001</v>
      </c>
      <c r="AB38" s="272">
        <v>0.13310724756</v>
      </c>
      <c r="AC38" s="272">
        <v>0.16853708279999999</v>
      </c>
      <c r="AD38" s="272">
        <v>0.17708811935999999</v>
      </c>
      <c r="AE38" s="272">
        <v>0.14826629831999999</v>
      </c>
      <c r="AF38" s="272">
        <v>0.15012682914</v>
      </c>
      <c r="AG38" s="272">
        <v>0.11579772179</v>
      </c>
      <c r="AH38" s="272">
        <v>9.6641871288000003E-2</v>
      </c>
      <c r="AI38" s="272">
        <v>0.10945832981</v>
      </c>
      <c r="AJ38" s="272">
        <v>0.13782138226000001</v>
      </c>
      <c r="AK38" s="272">
        <v>0.17923984169000001</v>
      </c>
      <c r="AL38" s="272">
        <v>0.13976340981999999</v>
      </c>
      <c r="AM38" s="272">
        <v>0.14500330911000001</v>
      </c>
      <c r="AN38" s="272">
        <v>0.14213005696</v>
      </c>
      <c r="AO38" s="272">
        <v>0.14565197159000001</v>
      </c>
      <c r="AP38" s="272">
        <v>0.16989437914</v>
      </c>
      <c r="AQ38" s="272">
        <v>0.16362154615999999</v>
      </c>
      <c r="AR38" s="272">
        <v>0.1280432728</v>
      </c>
      <c r="AS38" s="272">
        <v>0.13002979836</v>
      </c>
      <c r="AT38" s="272">
        <v>0.1242071508</v>
      </c>
      <c r="AU38" s="272">
        <v>0.13223115184000001</v>
      </c>
      <c r="AV38" s="272">
        <v>0.15572252051999999</v>
      </c>
      <c r="AW38" s="272">
        <v>0.18682514816000001</v>
      </c>
      <c r="AX38" s="272">
        <v>0.19065270307000001</v>
      </c>
      <c r="AY38" s="272">
        <v>0.17586699217999999</v>
      </c>
      <c r="AZ38" s="272">
        <v>0.19204871981999999</v>
      </c>
      <c r="BA38" s="272">
        <v>0.20666695751</v>
      </c>
      <c r="BB38" s="272">
        <v>0.19529058677</v>
      </c>
      <c r="BC38" s="272">
        <v>0.1894351</v>
      </c>
      <c r="BD38" s="272">
        <v>0.1718403</v>
      </c>
      <c r="BE38" s="360">
        <v>0.14294519999999999</v>
      </c>
      <c r="BF38" s="360">
        <v>0.1345807</v>
      </c>
      <c r="BG38" s="360">
        <v>0.142321</v>
      </c>
      <c r="BH38" s="360">
        <v>0.17281070000000001</v>
      </c>
      <c r="BI38" s="360">
        <v>0.18231120000000001</v>
      </c>
      <c r="BJ38" s="360">
        <v>0.18696360000000001</v>
      </c>
      <c r="BK38" s="360">
        <v>0.19527720000000001</v>
      </c>
      <c r="BL38" s="360">
        <v>0.17258799999999999</v>
      </c>
      <c r="BM38" s="360">
        <v>0.20940159999999999</v>
      </c>
      <c r="BN38" s="360">
        <v>0.22256239999999999</v>
      </c>
      <c r="BO38" s="360">
        <v>0.21047569999999999</v>
      </c>
      <c r="BP38" s="360">
        <v>0.18853030000000001</v>
      </c>
      <c r="BQ38" s="360">
        <v>0.15632570000000001</v>
      </c>
      <c r="BR38" s="360">
        <v>0.1475706</v>
      </c>
      <c r="BS38" s="360">
        <v>0.15550420000000001</v>
      </c>
      <c r="BT38" s="360">
        <v>0.190439</v>
      </c>
      <c r="BU38" s="360">
        <v>0.1993328</v>
      </c>
      <c r="BV38" s="360">
        <v>0.2074251</v>
      </c>
    </row>
    <row r="39" spans="1:74" s="169" customFormat="1" ht="12" customHeight="1" x14ac:dyDescent="0.2">
      <c r="A39" s="599" t="s">
        <v>35</v>
      </c>
      <c r="B39" s="604" t="s">
        <v>612</v>
      </c>
      <c r="C39" s="272">
        <v>1.7399523E-2</v>
      </c>
      <c r="D39" s="272">
        <v>1.6387143999999999E-2</v>
      </c>
      <c r="E39" s="272">
        <v>1.7607898E-2</v>
      </c>
      <c r="F39" s="272">
        <v>1.7083734E-2</v>
      </c>
      <c r="G39" s="272">
        <v>1.7787236000000001E-2</v>
      </c>
      <c r="H39" s="272">
        <v>1.7361420999999998E-2</v>
      </c>
      <c r="I39" s="272">
        <v>1.7945699999999998E-2</v>
      </c>
      <c r="J39" s="272">
        <v>1.7785743999999999E-2</v>
      </c>
      <c r="K39" s="272">
        <v>1.7575554E-2</v>
      </c>
      <c r="L39" s="272">
        <v>1.8026599000000001E-2</v>
      </c>
      <c r="M39" s="272">
        <v>1.8023462000000001E-2</v>
      </c>
      <c r="N39" s="272">
        <v>1.8608026999999999E-2</v>
      </c>
      <c r="O39" s="272">
        <v>1.8577671E-2</v>
      </c>
      <c r="P39" s="272">
        <v>1.6666153999999999E-2</v>
      </c>
      <c r="Q39" s="272">
        <v>1.8542711999999999E-2</v>
      </c>
      <c r="R39" s="272">
        <v>1.7375921999999999E-2</v>
      </c>
      <c r="S39" s="272">
        <v>1.7870025000000001E-2</v>
      </c>
      <c r="T39" s="272">
        <v>1.7415004000000001E-2</v>
      </c>
      <c r="U39" s="272">
        <v>1.8148344E-2</v>
      </c>
      <c r="V39" s="272">
        <v>1.8010517E-2</v>
      </c>
      <c r="W39" s="272">
        <v>1.7615796E-2</v>
      </c>
      <c r="X39" s="272">
        <v>1.8402297000000001E-2</v>
      </c>
      <c r="Y39" s="272">
        <v>1.6959198000000002E-2</v>
      </c>
      <c r="Z39" s="272">
        <v>1.8422526000000002E-2</v>
      </c>
      <c r="AA39" s="272">
        <v>1.8279348000000001E-2</v>
      </c>
      <c r="AB39" s="272">
        <v>1.6341527000000002E-2</v>
      </c>
      <c r="AC39" s="272">
        <v>1.8114351000000001E-2</v>
      </c>
      <c r="AD39" s="272">
        <v>1.7710891999999999E-2</v>
      </c>
      <c r="AE39" s="272">
        <v>1.8063902E-2</v>
      </c>
      <c r="AF39" s="272">
        <v>1.7519175000000001E-2</v>
      </c>
      <c r="AG39" s="272">
        <v>1.7942280000000001E-2</v>
      </c>
      <c r="AH39" s="272">
        <v>1.8033925999999999E-2</v>
      </c>
      <c r="AI39" s="272">
        <v>1.7653687000000001E-2</v>
      </c>
      <c r="AJ39" s="272">
        <v>1.8184966E-2</v>
      </c>
      <c r="AK39" s="272">
        <v>1.817626E-2</v>
      </c>
      <c r="AL39" s="272">
        <v>1.8469394E-2</v>
      </c>
      <c r="AM39" s="272">
        <v>1.9516319000000001E-2</v>
      </c>
      <c r="AN39" s="272">
        <v>1.7755927000000001E-2</v>
      </c>
      <c r="AO39" s="272">
        <v>1.9335463000000001E-2</v>
      </c>
      <c r="AP39" s="272">
        <v>1.8035819000000002E-2</v>
      </c>
      <c r="AQ39" s="272">
        <v>1.9425504E-2</v>
      </c>
      <c r="AR39" s="272">
        <v>1.8439342000000001E-2</v>
      </c>
      <c r="AS39" s="272">
        <v>1.9144089999999999E-2</v>
      </c>
      <c r="AT39" s="272">
        <v>1.9057037999999998E-2</v>
      </c>
      <c r="AU39" s="272">
        <v>1.7496264000000001E-2</v>
      </c>
      <c r="AV39" s="272">
        <v>1.845159E-2</v>
      </c>
      <c r="AW39" s="272">
        <v>1.8436419999999999E-2</v>
      </c>
      <c r="AX39" s="272">
        <v>1.8972553E-2</v>
      </c>
      <c r="AY39" s="272">
        <v>1.9405052999999998E-2</v>
      </c>
      <c r="AZ39" s="272">
        <v>1.8135739000000001E-2</v>
      </c>
      <c r="BA39" s="272">
        <v>1.9342297000000001E-2</v>
      </c>
      <c r="BB39" s="272">
        <v>1.85956E-2</v>
      </c>
      <c r="BC39" s="272">
        <v>1.8855E-2</v>
      </c>
      <c r="BD39" s="272">
        <v>1.8853700000000001E-2</v>
      </c>
      <c r="BE39" s="360">
        <v>1.95362E-2</v>
      </c>
      <c r="BF39" s="360">
        <v>1.9569300000000001E-2</v>
      </c>
      <c r="BG39" s="360">
        <v>1.9060199999999999E-2</v>
      </c>
      <c r="BH39" s="360">
        <v>1.9595499999999998E-2</v>
      </c>
      <c r="BI39" s="360">
        <v>1.9190599999999999E-2</v>
      </c>
      <c r="BJ39" s="360">
        <v>1.9825599999999999E-2</v>
      </c>
      <c r="BK39" s="360">
        <v>1.9975900000000001E-2</v>
      </c>
      <c r="BL39" s="360">
        <v>1.8401500000000001E-2</v>
      </c>
      <c r="BM39" s="360">
        <v>1.9729500000000001E-2</v>
      </c>
      <c r="BN39" s="360">
        <v>1.89193E-2</v>
      </c>
      <c r="BO39" s="360">
        <v>1.9334E-2</v>
      </c>
      <c r="BP39" s="360">
        <v>1.9229799999999998E-2</v>
      </c>
      <c r="BQ39" s="360">
        <v>1.9663099999999999E-2</v>
      </c>
      <c r="BR39" s="360">
        <v>1.9605999999999998E-2</v>
      </c>
      <c r="BS39" s="360">
        <v>1.9153E-2</v>
      </c>
      <c r="BT39" s="360">
        <v>1.95281E-2</v>
      </c>
      <c r="BU39" s="360">
        <v>1.9214700000000001E-2</v>
      </c>
      <c r="BV39" s="360">
        <v>1.9547499999999999E-2</v>
      </c>
    </row>
    <row r="40" spans="1:74" s="169" customFormat="1" ht="12" customHeight="1" x14ac:dyDescent="0.2">
      <c r="A40" s="599" t="s">
        <v>36</v>
      </c>
      <c r="B40" s="604" t="s">
        <v>613</v>
      </c>
      <c r="C40" s="272">
        <v>1.6676163000000001E-2</v>
      </c>
      <c r="D40" s="272">
        <v>1.6038685E-2</v>
      </c>
      <c r="E40" s="272">
        <v>1.7969467999999999E-2</v>
      </c>
      <c r="F40" s="272">
        <v>1.8293389E-2</v>
      </c>
      <c r="G40" s="272">
        <v>2.0171171000000002E-2</v>
      </c>
      <c r="H40" s="272">
        <v>2.0275993999999999E-2</v>
      </c>
      <c r="I40" s="272">
        <v>2.0617599E-2</v>
      </c>
      <c r="J40" s="272">
        <v>2.0159884999999999E-2</v>
      </c>
      <c r="K40" s="272">
        <v>1.9619722999999999E-2</v>
      </c>
      <c r="L40" s="272">
        <v>1.9874558000000001E-2</v>
      </c>
      <c r="M40" s="272">
        <v>1.8565096E-2</v>
      </c>
      <c r="N40" s="272">
        <v>1.9088015E-2</v>
      </c>
      <c r="O40" s="272">
        <v>2.1554398999999998E-2</v>
      </c>
      <c r="P40" s="272">
        <v>2.0926370999999999E-2</v>
      </c>
      <c r="Q40" s="272">
        <v>2.4508056E-2</v>
      </c>
      <c r="R40" s="272">
        <v>2.4359776999999999E-2</v>
      </c>
      <c r="S40" s="272">
        <v>2.5779942E-2</v>
      </c>
      <c r="T40" s="272">
        <v>2.6305628000000001E-2</v>
      </c>
      <c r="U40" s="272">
        <v>2.6506400999999999E-2</v>
      </c>
      <c r="V40" s="272">
        <v>2.7605949000000001E-2</v>
      </c>
      <c r="W40" s="272">
        <v>2.7050719000000001E-2</v>
      </c>
      <c r="X40" s="272">
        <v>2.8020426000000001E-2</v>
      </c>
      <c r="Y40" s="272">
        <v>2.5863566000000001E-2</v>
      </c>
      <c r="Z40" s="272">
        <v>2.6708422999999998E-2</v>
      </c>
      <c r="AA40" s="272">
        <v>2.8531264000000001E-2</v>
      </c>
      <c r="AB40" s="272">
        <v>2.7259082E-2</v>
      </c>
      <c r="AC40" s="272">
        <v>3.3913685999999998E-2</v>
      </c>
      <c r="AD40" s="272">
        <v>3.484048E-2</v>
      </c>
      <c r="AE40" s="272">
        <v>3.802734E-2</v>
      </c>
      <c r="AF40" s="272">
        <v>3.8989015000000002E-2</v>
      </c>
      <c r="AG40" s="272">
        <v>3.8389141000000002E-2</v>
      </c>
      <c r="AH40" s="272">
        <v>3.9261998999999999E-2</v>
      </c>
      <c r="AI40" s="272">
        <v>3.8122982999999999E-2</v>
      </c>
      <c r="AJ40" s="272">
        <v>3.7716063000000001E-2</v>
      </c>
      <c r="AK40" s="272">
        <v>3.3818560999999997E-2</v>
      </c>
      <c r="AL40" s="272">
        <v>3.1200014000000002E-2</v>
      </c>
      <c r="AM40" s="272">
        <v>3.6905350000000003E-2</v>
      </c>
      <c r="AN40" s="272">
        <v>3.8402654000000001E-2</v>
      </c>
      <c r="AO40" s="272">
        <v>4.6629619999999997E-2</v>
      </c>
      <c r="AP40" s="272">
        <v>4.8922596999999998E-2</v>
      </c>
      <c r="AQ40" s="272">
        <v>5.0067212E-2</v>
      </c>
      <c r="AR40" s="272">
        <v>5.0345900999999998E-2</v>
      </c>
      <c r="AS40" s="272">
        <v>5.1515462999999997E-2</v>
      </c>
      <c r="AT40" s="272">
        <v>5.2278604999999999E-2</v>
      </c>
      <c r="AU40" s="272">
        <v>4.6931211E-2</v>
      </c>
      <c r="AV40" s="272">
        <v>4.4627271000000003E-2</v>
      </c>
      <c r="AW40" s="272">
        <v>4.2534046999999998E-2</v>
      </c>
      <c r="AX40" s="272">
        <v>4.0761937999999998E-2</v>
      </c>
      <c r="AY40" s="272">
        <v>4.4326388000000001E-2</v>
      </c>
      <c r="AZ40" s="272">
        <v>5.0756612E-2</v>
      </c>
      <c r="BA40" s="272">
        <v>5.5501501000000002E-2</v>
      </c>
      <c r="BB40" s="272">
        <v>5.3980599999999997E-2</v>
      </c>
      <c r="BC40" s="272">
        <v>5.8957799999999998E-2</v>
      </c>
      <c r="BD40" s="272">
        <v>5.9950299999999998E-2</v>
      </c>
      <c r="BE40" s="360">
        <v>6.0725800000000003E-2</v>
      </c>
      <c r="BF40" s="360">
        <v>6.2309999999999997E-2</v>
      </c>
      <c r="BG40" s="360">
        <v>5.8774199999999999E-2</v>
      </c>
      <c r="BH40" s="360">
        <v>5.4979600000000003E-2</v>
      </c>
      <c r="BI40" s="360">
        <v>4.8909599999999998E-2</v>
      </c>
      <c r="BJ40" s="360">
        <v>4.4957900000000002E-2</v>
      </c>
      <c r="BK40" s="360">
        <v>5.1298900000000001E-2</v>
      </c>
      <c r="BL40" s="360">
        <v>5.4160199999999999E-2</v>
      </c>
      <c r="BM40" s="360">
        <v>6.9532700000000003E-2</v>
      </c>
      <c r="BN40" s="360">
        <v>7.10176E-2</v>
      </c>
      <c r="BO40" s="360">
        <v>7.8985E-2</v>
      </c>
      <c r="BP40" s="360">
        <v>8.0467499999999997E-2</v>
      </c>
      <c r="BQ40" s="360">
        <v>7.8205899999999995E-2</v>
      </c>
      <c r="BR40" s="360">
        <v>7.8900700000000004E-2</v>
      </c>
      <c r="BS40" s="360">
        <v>7.2696300000000005E-2</v>
      </c>
      <c r="BT40" s="360">
        <v>6.7597500000000005E-2</v>
      </c>
      <c r="BU40" s="360">
        <v>6.0303799999999998E-2</v>
      </c>
      <c r="BV40" s="360">
        <v>5.4324600000000001E-2</v>
      </c>
    </row>
    <row r="41" spans="1:74" s="169" customFormat="1" ht="12" customHeight="1" x14ac:dyDescent="0.2">
      <c r="A41" s="602" t="s">
        <v>47</v>
      </c>
      <c r="B41" s="604" t="s">
        <v>507</v>
      </c>
      <c r="C41" s="272">
        <v>8.2957957346999997E-2</v>
      </c>
      <c r="D41" s="272">
        <v>8.2852654402000001E-2</v>
      </c>
      <c r="E41" s="272">
        <v>8.9239600949999998E-2</v>
      </c>
      <c r="F41" s="272">
        <v>8.7778241679999994E-2</v>
      </c>
      <c r="G41" s="272">
        <v>9.3647832434999995E-2</v>
      </c>
      <c r="H41" s="272">
        <v>9.1228483560000004E-2</v>
      </c>
      <c r="I41" s="272">
        <v>8.9294451910999995E-2</v>
      </c>
      <c r="J41" s="272">
        <v>9.637797629E-2</v>
      </c>
      <c r="K41" s="272">
        <v>8.424748755E-2</v>
      </c>
      <c r="L41" s="272">
        <v>9.3189149723000006E-2</v>
      </c>
      <c r="M41" s="272">
        <v>8.4408618219999995E-2</v>
      </c>
      <c r="N41" s="272">
        <v>8.7105502552999994E-2</v>
      </c>
      <c r="O41" s="272">
        <v>8.4790978857999993E-2</v>
      </c>
      <c r="P41" s="272">
        <v>7.8481274524E-2</v>
      </c>
      <c r="Q41" s="272">
        <v>9.0307465887999996E-2</v>
      </c>
      <c r="R41" s="272">
        <v>9.0411576189999995E-2</v>
      </c>
      <c r="S41" s="272">
        <v>9.4768616040000003E-2</v>
      </c>
      <c r="T41" s="272">
        <v>9.4339406119999997E-2</v>
      </c>
      <c r="U41" s="272">
        <v>9.3150928522999998E-2</v>
      </c>
      <c r="V41" s="272">
        <v>9.2940173995E-2</v>
      </c>
      <c r="W41" s="272">
        <v>9.124787728E-2</v>
      </c>
      <c r="X41" s="272">
        <v>9.5124274923000005E-2</v>
      </c>
      <c r="Y41" s="272">
        <v>9.068715812E-2</v>
      </c>
      <c r="Z41" s="272">
        <v>9.3799478584999998E-2</v>
      </c>
      <c r="AA41" s="272">
        <v>8.7972451383E-2</v>
      </c>
      <c r="AB41" s="272">
        <v>8.3360224859999998E-2</v>
      </c>
      <c r="AC41" s="272">
        <v>8.8812086210999994E-2</v>
      </c>
      <c r="AD41" s="272">
        <v>9.0713559060000004E-2</v>
      </c>
      <c r="AE41" s="272">
        <v>9.4997044333999997E-2</v>
      </c>
      <c r="AF41" s="272">
        <v>9.3063667399999994E-2</v>
      </c>
      <c r="AG41" s="272">
        <v>9.6906724124000004E-2</v>
      </c>
      <c r="AH41" s="272">
        <v>9.6467162629E-2</v>
      </c>
      <c r="AI41" s="272">
        <v>8.9765496350000001E-2</v>
      </c>
      <c r="AJ41" s="272">
        <v>9.7392069661999994E-2</v>
      </c>
      <c r="AK41" s="272">
        <v>9.2768585579999993E-2</v>
      </c>
      <c r="AL41" s="272">
        <v>9.5193101394999993E-2</v>
      </c>
      <c r="AM41" s="272">
        <v>9.0933560994999996E-2</v>
      </c>
      <c r="AN41" s="272">
        <v>8.4161072247999999E-2</v>
      </c>
      <c r="AO41" s="272">
        <v>9.5447534261E-2</v>
      </c>
      <c r="AP41" s="272">
        <v>9.1483928579999998E-2</v>
      </c>
      <c r="AQ41" s="272">
        <v>9.9626208511E-2</v>
      </c>
      <c r="AR41" s="272">
        <v>9.8035183819999996E-2</v>
      </c>
      <c r="AS41" s="272">
        <v>9.9913769956000001E-2</v>
      </c>
      <c r="AT41" s="272">
        <v>0.10080166612999999</v>
      </c>
      <c r="AU41" s="272">
        <v>9.6786943129999997E-2</v>
      </c>
      <c r="AV41" s="272">
        <v>9.8779665555000007E-2</v>
      </c>
      <c r="AW41" s="272">
        <v>9.5336837879999997E-2</v>
      </c>
      <c r="AX41" s="272">
        <v>9.6185907681999999E-2</v>
      </c>
      <c r="AY41" s="272">
        <v>9.1489467115000001E-2</v>
      </c>
      <c r="AZ41" s="272">
        <v>9.4233236119999994E-2</v>
      </c>
      <c r="BA41" s="272">
        <v>0.10116995569999999</v>
      </c>
      <c r="BB41" s="272">
        <v>9.371204759E-2</v>
      </c>
      <c r="BC41" s="272">
        <v>9.9464138692000006E-2</v>
      </c>
      <c r="BD41" s="272">
        <v>9.4468047252999995E-2</v>
      </c>
      <c r="BE41" s="360">
        <v>0.1036284</v>
      </c>
      <c r="BF41" s="360">
        <v>0.10216509999999999</v>
      </c>
      <c r="BG41" s="360">
        <v>9.6574800000000002E-2</v>
      </c>
      <c r="BH41" s="360">
        <v>0.1009121</v>
      </c>
      <c r="BI41" s="360">
        <v>9.5652500000000001E-2</v>
      </c>
      <c r="BJ41" s="360">
        <v>9.8790100000000006E-2</v>
      </c>
      <c r="BK41" s="360">
        <v>9.5505199999999998E-2</v>
      </c>
      <c r="BL41" s="360">
        <v>8.7292700000000001E-2</v>
      </c>
      <c r="BM41" s="360">
        <v>9.87928E-2</v>
      </c>
      <c r="BN41" s="360">
        <v>9.7152299999999997E-2</v>
      </c>
      <c r="BO41" s="360">
        <v>0.1018063</v>
      </c>
      <c r="BP41" s="360">
        <v>9.9611500000000006E-2</v>
      </c>
      <c r="BQ41" s="360">
        <v>0.1022686</v>
      </c>
      <c r="BR41" s="360">
        <v>0.1025161</v>
      </c>
      <c r="BS41" s="360">
        <v>9.6194100000000005E-2</v>
      </c>
      <c r="BT41" s="360">
        <v>0.1006117</v>
      </c>
      <c r="BU41" s="360">
        <v>9.5932199999999995E-2</v>
      </c>
      <c r="BV41" s="360">
        <v>9.83512E-2</v>
      </c>
    </row>
    <row r="42" spans="1:74" s="169" customFormat="1" ht="12" customHeight="1" x14ac:dyDescent="0.2">
      <c r="A42" s="602" t="s">
        <v>48</v>
      </c>
      <c r="B42" s="604" t="s">
        <v>1296</v>
      </c>
      <c r="C42" s="272">
        <v>5.5835581931000001E-3</v>
      </c>
      <c r="D42" s="272">
        <v>7.7687012093000003E-3</v>
      </c>
      <c r="E42" s="272">
        <v>1.1187132165E-2</v>
      </c>
      <c r="F42" s="272">
        <v>1.1785389597E-2</v>
      </c>
      <c r="G42" s="272">
        <v>1.2384804427000001E-2</v>
      </c>
      <c r="H42" s="272">
        <v>1.2772045750999999E-2</v>
      </c>
      <c r="I42" s="272">
        <v>1.0464090628E-2</v>
      </c>
      <c r="J42" s="272">
        <v>1.1139672898999999E-2</v>
      </c>
      <c r="K42" s="272">
        <v>9.5441699453999995E-3</v>
      </c>
      <c r="L42" s="272">
        <v>8.7358881113999993E-3</v>
      </c>
      <c r="M42" s="272">
        <v>8.9886453946000002E-3</v>
      </c>
      <c r="N42" s="272">
        <v>7.1354227667000001E-3</v>
      </c>
      <c r="O42" s="272">
        <v>8.8928478623999992E-3</v>
      </c>
      <c r="P42" s="272">
        <v>1.0387205050000001E-2</v>
      </c>
      <c r="Q42" s="272">
        <v>1.3227823299E-2</v>
      </c>
      <c r="R42" s="272">
        <v>1.3933357182000001E-2</v>
      </c>
      <c r="S42" s="272">
        <v>1.4048205899999999E-2</v>
      </c>
      <c r="T42" s="272">
        <v>1.8009927046000001E-2</v>
      </c>
      <c r="U42" s="272">
        <v>1.6806922615999999E-2</v>
      </c>
      <c r="V42" s="272">
        <v>1.7937558996999999E-2</v>
      </c>
      <c r="W42" s="272">
        <v>2.1209689430000001E-2</v>
      </c>
      <c r="X42" s="272">
        <v>2.4537574802000001E-2</v>
      </c>
      <c r="Y42" s="272">
        <v>2.1354409171E-2</v>
      </c>
      <c r="Z42" s="272">
        <v>2.5139090499999999E-2</v>
      </c>
      <c r="AA42" s="272">
        <v>1.1812645379E-2</v>
      </c>
      <c r="AB42" s="272">
        <v>1.0606495244E-2</v>
      </c>
      <c r="AC42" s="272">
        <v>1.5686886268000001E-2</v>
      </c>
      <c r="AD42" s="272">
        <v>1.484943536E-2</v>
      </c>
      <c r="AE42" s="272">
        <v>1.6691441578999999E-2</v>
      </c>
      <c r="AF42" s="272">
        <v>1.6070156503000001E-2</v>
      </c>
      <c r="AG42" s="272">
        <v>1.6980404083999999E-2</v>
      </c>
      <c r="AH42" s="272">
        <v>2.1437409471E-2</v>
      </c>
      <c r="AI42" s="272">
        <v>1.9926064183000001E-2</v>
      </c>
      <c r="AJ42" s="272">
        <v>1.8404681623000001E-2</v>
      </c>
      <c r="AK42" s="272">
        <v>1.6568232735000001E-2</v>
      </c>
      <c r="AL42" s="272">
        <v>1.8973217939E-2</v>
      </c>
      <c r="AM42" s="272">
        <v>8.3487861106999999E-3</v>
      </c>
      <c r="AN42" s="272">
        <v>1.2519663602999999E-2</v>
      </c>
      <c r="AO42" s="272">
        <v>1.347589142E-2</v>
      </c>
      <c r="AP42" s="272">
        <v>1.6051426851999999E-2</v>
      </c>
      <c r="AQ42" s="272">
        <v>1.9206859717000001E-2</v>
      </c>
      <c r="AR42" s="272">
        <v>2.2461734090000001E-2</v>
      </c>
      <c r="AS42" s="272">
        <v>2.1158500223999999E-2</v>
      </c>
      <c r="AT42" s="272">
        <v>2.1310004582999999E-2</v>
      </c>
      <c r="AU42" s="272">
        <v>2.1566400493000001E-2</v>
      </c>
      <c r="AV42" s="272">
        <v>1.9938046928999999E-2</v>
      </c>
      <c r="AW42" s="272">
        <v>1.7652020764E-2</v>
      </c>
      <c r="AX42" s="272">
        <v>2.0193783827E-2</v>
      </c>
      <c r="AY42" s="272">
        <v>1.392400025E-2</v>
      </c>
      <c r="AZ42" s="272">
        <v>1.7207486349999999E-2</v>
      </c>
      <c r="BA42" s="272">
        <v>1.8978523407999999E-2</v>
      </c>
      <c r="BB42" s="272">
        <v>1.8292239112000001E-2</v>
      </c>
      <c r="BC42" s="272">
        <v>2.27505E-2</v>
      </c>
      <c r="BD42" s="272">
        <v>2.3932200000000001E-2</v>
      </c>
      <c r="BE42" s="360">
        <v>2.5962800000000001E-2</v>
      </c>
      <c r="BF42" s="360">
        <v>2.69152E-2</v>
      </c>
      <c r="BG42" s="360">
        <v>2.5787999999999998E-2</v>
      </c>
      <c r="BH42" s="360">
        <v>2.5820800000000001E-2</v>
      </c>
      <c r="BI42" s="360">
        <v>2.63807E-2</v>
      </c>
      <c r="BJ42" s="360">
        <v>2.5845799999999999E-2</v>
      </c>
      <c r="BK42" s="360">
        <v>2.2742399999999999E-2</v>
      </c>
      <c r="BL42" s="360">
        <v>2.0541899999999998E-2</v>
      </c>
      <c r="BM42" s="360">
        <v>2.3777400000000001E-2</v>
      </c>
      <c r="BN42" s="360">
        <v>2.2649200000000001E-2</v>
      </c>
      <c r="BO42" s="360">
        <v>2.4052400000000002E-2</v>
      </c>
      <c r="BP42" s="360">
        <v>2.46882E-2</v>
      </c>
      <c r="BQ42" s="360">
        <v>2.6756800000000001E-2</v>
      </c>
      <c r="BR42" s="360">
        <v>2.7698899999999999E-2</v>
      </c>
      <c r="BS42" s="360">
        <v>2.6565100000000001E-2</v>
      </c>
      <c r="BT42" s="360">
        <v>2.66045E-2</v>
      </c>
      <c r="BU42" s="360">
        <v>2.7157899999999999E-2</v>
      </c>
      <c r="BV42" s="360">
        <v>2.6600700000000001E-2</v>
      </c>
    </row>
    <row r="43" spans="1:74" s="169" customFormat="1" ht="12" customHeight="1" x14ac:dyDescent="0.2">
      <c r="A43" s="603" t="s">
        <v>1247</v>
      </c>
      <c r="B43" s="604" t="s">
        <v>1248</v>
      </c>
      <c r="C43" s="272">
        <v>6.5545326000000001E-2</v>
      </c>
      <c r="D43" s="272">
        <v>6.0180289999999997E-2</v>
      </c>
      <c r="E43" s="272">
        <v>6.2308513000000003E-2</v>
      </c>
      <c r="F43" s="272">
        <v>5.9596968E-2</v>
      </c>
      <c r="G43" s="272">
        <v>6.2473365000000003E-2</v>
      </c>
      <c r="H43" s="272">
        <v>5.9963806000000001E-2</v>
      </c>
      <c r="I43" s="272">
        <v>5.7018535000000002E-2</v>
      </c>
      <c r="J43" s="272">
        <v>5.8937281000000001E-2</v>
      </c>
      <c r="K43" s="272">
        <v>5.5044336999999999E-2</v>
      </c>
      <c r="L43" s="272">
        <v>5.6338592999999999E-2</v>
      </c>
      <c r="M43" s="272">
        <v>5.5775713999999997E-2</v>
      </c>
      <c r="N43" s="272">
        <v>5.7689361000000002E-2</v>
      </c>
      <c r="O43" s="272">
        <v>5.5419782000000001E-2</v>
      </c>
      <c r="P43" s="272">
        <v>5.0314919999999999E-2</v>
      </c>
      <c r="Q43" s="272">
        <v>5.7376755000000002E-2</v>
      </c>
      <c r="R43" s="272">
        <v>5.7334465000000001E-2</v>
      </c>
      <c r="S43" s="272">
        <v>6.0927228999999999E-2</v>
      </c>
      <c r="T43" s="272">
        <v>5.9912959000000002E-2</v>
      </c>
      <c r="U43" s="272">
        <v>6.0375643999999999E-2</v>
      </c>
      <c r="V43" s="272">
        <v>5.8966605999999998E-2</v>
      </c>
      <c r="W43" s="272">
        <v>5.7321946999999998E-2</v>
      </c>
      <c r="X43" s="272">
        <v>6.2789190999999994E-2</v>
      </c>
      <c r="Y43" s="272">
        <v>6.2606360999999999E-2</v>
      </c>
      <c r="Z43" s="272">
        <v>6.5940108999999997E-2</v>
      </c>
      <c r="AA43" s="272">
        <v>6.2529896000000001E-2</v>
      </c>
      <c r="AB43" s="272">
        <v>5.6066194E-2</v>
      </c>
      <c r="AC43" s="272">
        <v>6.2441349E-2</v>
      </c>
      <c r="AD43" s="272">
        <v>6.1541433999999999E-2</v>
      </c>
      <c r="AE43" s="272">
        <v>6.4140648999999994E-2</v>
      </c>
      <c r="AF43" s="272">
        <v>6.3656784999999994E-2</v>
      </c>
      <c r="AG43" s="272">
        <v>6.5407233999999995E-2</v>
      </c>
      <c r="AH43" s="272">
        <v>6.3740805999999997E-2</v>
      </c>
      <c r="AI43" s="272">
        <v>6.1842695000000003E-2</v>
      </c>
      <c r="AJ43" s="272">
        <v>6.3761329000000005E-2</v>
      </c>
      <c r="AK43" s="272">
        <v>6.3525557999999996E-2</v>
      </c>
      <c r="AL43" s="272">
        <v>6.8460199999999999E-2</v>
      </c>
      <c r="AM43" s="272">
        <v>6.5372825999999995E-2</v>
      </c>
      <c r="AN43" s="272">
        <v>5.8865379000000002E-2</v>
      </c>
      <c r="AO43" s="272">
        <v>6.4870397999999996E-2</v>
      </c>
      <c r="AP43" s="272">
        <v>6.1445558999999997E-2</v>
      </c>
      <c r="AQ43" s="272">
        <v>6.5347554000000002E-2</v>
      </c>
      <c r="AR43" s="272">
        <v>6.5436378000000003E-2</v>
      </c>
      <c r="AS43" s="272">
        <v>6.6689697000000006E-2</v>
      </c>
      <c r="AT43" s="272">
        <v>6.5309249999999999E-2</v>
      </c>
      <c r="AU43" s="272">
        <v>6.2878598999999993E-2</v>
      </c>
      <c r="AV43" s="272">
        <v>6.6342514000000005E-2</v>
      </c>
      <c r="AW43" s="272">
        <v>6.5090862999999999E-2</v>
      </c>
      <c r="AX43" s="272">
        <v>6.8307037000000001E-2</v>
      </c>
      <c r="AY43" s="272">
        <v>6.6008289999999997E-2</v>
      </c>
      <c r="AZ43" s="272">
        <v>6.2443722E-2</v>
      </c>
      <c r="BA43" s="272">
        <v>6.7159158999999996E-2</v>
      </c>
      <c r="BB43" s="272">
        <v>6.3613699999999995E-2</v>
      </c>
      <c r="BC43" s="272">
        <v>6.9312299999999993E-2</v>
      </c>
      <c r="BD43" s="272">
        <v>6.5977499999999994E-2</v>
      </c>
      <c r="BE43" s="360">
        <v>6.8435300000000004E-2</v>
      </c>
      <c r="BF43" s="360">
        <v>6.66379E-2</v>
      </c>
      <c r="BG43" s="360">
        <v>6.4398499999999997E-2</v>
      </c>
      <c r="BH43" s="360">
        <v>6.5290100000000004E-2</v>
      </c>
      <c r="BI43" s="360">
        <v>6.4523800000000006E-2</v>
      </c>
      <c r="BJ43" s="360">
        <v>6.6760899999999998E-2</v>
      </c>
      <c r="BK43" s="360">
        <v>6.8811800000000006E-2</v>
      </c>
      <c r="BL43" s="360">
        <v>5.9984900000000001E-2</v>
      </c>
      <c r="BM43" s="360">
        <v>6.7873100000000006E-2</v>
      </c>
      <c r="BN43" s="360">
        <v>6.4486500000000002E-2</v>
      </c>
      <c r="BO43" s="360">
        <v>6.7598400000000003E-2</v>
      </c>
      <c r="BP43" s="360">
        <v>6.5610399999999999E-2</v>
      </c>
      <c r="BQ43" s="360">
        <v>6.7529199999999998E-2</v>
      </c>
      <c r="BR43" s="360">
        <v>6.6809800000000003E-2</v>
      </c>
      <c r="BS43" s="360">
        <v>6.4116099999999995E-2</v>
      </c>
      <c r="BT43" s="360">
        <v>6.5058500000000005E-2</v>
      </c>
      <c r="BU43" s="360">
        <v>6.4662800000000006E-2</v>
      </c>
      <c r="BV43" s="360">
        <v>6.6448699999999999E-2</v>
      </c>
    </row>
    <row r="44" spans="1:74" ht="12" customHeight="1" x14ac:dyDescent="0.2">
      <c r="A44" s="605" t="s">
        <v>28</v>
      </c>
      <c r="B44" s="606" t="s">
        <v>1006</v>
      </c>
      <c r="C44" s="273">
        <v>0.74896575515999997</v>
      </c>
      <c r="D44" s="273">
        <v>0.68008129566999997</v>
      </c>
      <c r="E44" s="273">
        <v>0.78367257672000001</v>
      </c>
      <c r="F44" s="273">
        <v>0.75951722715000003</v>
      </c>
      <c r="G44" s="273">
        <v>0.80181952345999996</v>
      </c>
      <c r="H44" s="273">
        <v>0.77100228172999996</v>
      </c>
      <c r="I44" s="273">
        <v>0.74249967065</v>
      </c>
      <c r="J44" s="273">
        <v>0.71668258762000003</v>
      </c>
      <c r="K44" s="273">
        <v>0.64206075389999995</v>
      </c>
      <c r="L44" s="273">
        <v>0.68242356312999997</v>
      </c>
      <c r="M44" s="273">
        <v>0.68264399083000005</v>
      </c>
      <c r="N44" s="273">
        <v>0.76319832406999999</v>
      </c>
      <c r="O44" s="273">
        <v>0.79341849880000004</v>
      </c>
      <c r="P44" s="273">
        <v>0.70939245770000003</v>
      </c>
      <c r="Q44" s="273">
        <v>0.77387834897999996</v>
      </c>
      <c r="R44" s="273">
        <v>0.82179476236000004</v>
      </c>
      <c r="S44" s="273">
        <v>0.85994428814000001</v>
      </c>
      <c r="T44" s="273">
        <v>0.82792686397000004</v>
      </c>
      <c r="U44" s="273">
        <v>0.81323165199000003</v>
      </c>
      <c r="V44" s="273">
        <v>0.74397947942999998</v>
      </c>
      <c r="W44" s="273">
        <v>0.70414295971999996</v>
      </c>
      <c r="X44" s="273">
        <v>0.74578516937999995</v>
      </c>
      <c r="Y44" s="273">
        <v>0.76025418342999995</v>
      </c>
      <c r="Z44" s="273">
        <v>0.79905148287000005</v>
      </c>
      <c r="AA44" s="273">
        <v>0.81986418806000005</v>
      </c>
      <c r="AB44" s="273">
        <v>0.70561341066000005</v>
      </c>
      <c r="AC44" s="273">
        <v>0.85191457528000003</v>
      </c>
      <c r="AD44" s="273">
        <v>0.86139365477999996</v>
      </c>
      <c r="AE44" s="273">
        <v>0.85736126623999998</v>
      </c>
      <c r="AF44" s="273">
        <v>0.85289450503999997</v>
      </c>
      <c r="AG44" s="273">
        <v>0.82017826800000004</v>
      </c>
      <c r="AH44" s="273">
        <v>0.76028079038999996</v>
      </c>
      <c r="AI44" s="273">
        <v>0.71202054033999995</v>
      </c>
      <c r="AJ44" s="273">
        <v>0.76485420054999997</v>
      </c>
      <c r="AK44" s="273">
        <v>0.80731913099999997</v>
      </c>
      <c r="AL44" s="273">
        <v>0.82148939915999997</v>
      </c>
      <c r="AM44" s="273">
        <v>0.82606012820999997</v>
      </c>
      <c r="AN44" s="273">
        <v>0.77112024581000005</v>
      </c>
      <c r="AO44" s="273">
        <v>0.83373530627000003</v>
      </c>
      <c r="AP44" s="273">
        <v>0.82590835057</v>
      </c>
      <c r="AQ44" s="273">
        <v>0.82188542339000004</v>
      </c>
      <c r="AR44" s="273">
        <v>0.78402867870000004</v>
      </c>
      <c r="AS44" s="273">
        <v>0.81129578753999998</v>
      </c>
      <c r="AT44" s="273">
        <v>0.78608173251000002</v>
      </c>
      <c r="AU44" s="273">
        <v>0.73929525746000002</v>
      </c>
      <c r="AV44" s="273">
        <v>0.77385413199999997</v>
      </c>
      <c r="AW44" s="273">
        <v>0.81930718080999998</v>
      </c>
      <c r="AX44" s="273">
        <v>0.87554370757</v>
      </c>
      <c r="AY44" s="273">
        <v>0.86803809055000003</v>
      </c>
      <c r="AZ44" s="273">
        <v>0.86502953028999996</v>
      </c>
      <c r="BA44" s="273">
        <v>0.93341128660999995</v>
      </c>
      <c r="BB44" s="273">
        <v>0.89947529999999998</v>
      </c>
      <c r="BC44" s="273">
        <v>0.92115389999999997</v>
      </c>
      <c r="BD44" s="273">
        <v>0.8643999</v>
      </c>
      <c r="BE44" s="358">
        <v>0.86939169999999999</v>
      </c>
      <c r="BF44" s="358">
        <v>0.84018269999999995</v>
      </c>
      <c r="BG44" s="358">
        <v>0.76839809999999997</v>
      </c>
      <c r="BH44" s="358">
        <v>0.81582180000000004</v>
      </c>
      <c r="BI44" s="358">
        <v>0.8247816</v>
      </c>
      <c r="BJ44" s="358">
        <v>0.85526709999999995</v>
      </c>
      <c r="BK44" s="358">
        <v>0.879521</v>
      </c>
      <c r="BL44" s="358">
        <v>0.79053899999999999</v>
      </c>
      <c r="BM44" s="358">
        <v>0.89657100000000001</v>
      </c>
      <c r="BN44" s="358">
        <v>0.8953662</v>
      </c>
      <c r="BO44" s="358">
        <v>0.96020760000000005</v>
      </c>
      <c r="BP44" s="358">
        <v>0.95175200000000004</v>
      </c>
      <c r="BQ44" s="358">
        <v>0.93865399999999999</v>
      </c>
      <c r="BR44" s="358">
        <v>0.89085230000000004</v>
      </c>
      <c r="BS44" s="358">
        <v>0.80525950000000002</v>
      </c>
      <c r="BT44" s="358">
        <v>0.85058750000000005</v>
      </c>
      <c r="BU44" s="358">
        <v>0.86266889999999996</v>
      </c>
      <c r="BV44" s="358">
        <v>0.89338799999999996</v>
      </c>
    </row>
    <row r="45" spans="1:74" ht="12" customHeight="1" x14ac:dyDescent="0.2">
      <c r="A45" s="605"/>
      <c r="B45" s="607" t="s">
        <v>1042</v>
      </c>
      <c r="C45" s="608"/>
      <c r="D45" s="608"/>
      <c r="E45" s="608"/>
      <c r="F45" s="608"/>
      <c r="G45" s="608"/>
      <c r="H45" s="608"/>
      <c r="I45" s="608"/>
      <c r="J45" s="608"/>
      <c r="K45" s="608"/>
      <c r="L45" s="608"/>
      <c r="M45" s="608"/>
      <c r="N45" s="608"/>
      <c r="O45" s="608"/>
      <c r="P45" s="608"/>
      <c r="Q45" s="608"/>
      <c r="R45" s="608"/>
      <c r="S45" s="608"/>
      <c r="T45" s="608"/>
      <c r="U45" s="608"/>
      <c r="V45" s="608"/>
      <c r="W45" s="608"/>
      <c r="X45" s="608"/>
      <c r="Y45" s="608"/>
      <c r="Z45" s="608"/>
      <c r="AA45" s="608"/>
      <c r="AB45" s="608"/>
      <c r="AC45" s="608"/>
      <c r="AD45" s="608"/>
      <c r="AE45" s="608"/>
      <c r="AF45" s="608"/>
      <c r="AG45" s="608"/>
      <c r="AH45" s="608"/>
      <c r="AI45" s="608"/>
      <c r="AJ45" s="608"/>
      <c r="AK45" s="608"/>
      <c r="AL45" s="608"/>
      <c r="AM45" s="608"/>
      <c r="AN45" s="608"/>
      <c r="AO45" s="608"/>
      <c r="AP45" s="608"/>
      <c r="AQ45" s="608"/>
      <c r="AR45" s="608"/>
      <c r="AS45" s="608"/>
      <c r="AT45" s="608"/>
      <c r="AU45" s="608"/>
      <c r="AV45" s="608"/>
      <c r="AW45" s="608"/>
      <c r="AX45" s="608"/>
      <c r="AY45" s="608"/>
      <c r="AZ45" s="608"/>
      <c r="BA45" s="608"/>
      <c r="BB45" s="608"/>
      <c r="BC45" s="608"/>
      <c r="BD45" s="608"/>
      <c r="BE45" s="608"/>
      <c r="BF45" s="721"/>
      <c r="BG45" s="608"/>
      <c r="BH45" s="608"/>
      <c r="BI45" s="608"/>
      <c r="BJ45" s="608"/>
      <c r="BK45" s="608"/>
      <c r="BL45" s="608"/>
      <c r="BM45" s="608"/>
      <c r="BN45" s="608"/>
      <c r="BO45" s="608"/>
      <c r="BP45" s="608"/>
      <c r="BQ45" s="608"/>
      <c r="BR45" s="608"/>
      <c r="BS45" s="608"/>
      <c r="BT45" s="608"/>
      <c r="BU45" s="608"/>
      <c r="BV45" s="608"/>
    </row>
    <row r="46" spans="1:74" s="612" customFormat="1" ht="12" customHeight="1" x14ac:dyDescent="0.2">
      <c r="A46" s="609"/>
      <c r="B46" s="610" t="s">
        <v>0</v>
      </c>
      <c r="C46" s="611"/>
      <c r="D46" s="611"/>
      <c r="E46" s="611"/>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11"/>
      <c r="AE46" s="611"/>
      <c r="AF46" s="611"/>
      <c r="AG46" s="611"/>
      <c r="AH46" s="611"/>
      <c r="AI46" s="611"/>
      <c r="AJ46" s="611"/>
      <c r="AK46" s="611"/>
      <c r="AL46" s="611"/>
      <c r="AM46" s="611"/>
      <c r="AN46" s="611"/>
      <c r="AO46" s="611"/>
      <c r="AP46" s="611"/>
      <c r="AQ46" s="611"/>
      <c r="AR46" s="611"/>
      <c r="AS46" s="611"/>
      <c r="AT46" s="611"/>
      <c r="AU46" s="611"/>
      <c r="AV46" s="611"/>
      <c r="AW46" s="611"/>
      <c r="AX46" s="611"/>
      <c r="AY46" s="611"/>
      <c r="AZ46" s="611"/>
      <c r="BA46" s="611"/>
      <c r="BB46" s="611"/>
      <c r="BC46" s="611"/>
      <c r="BD46" s="611"/>
      <c r="BE46" s="611"/>
      <c r="BF46" s="722"/>
      <c r="BG46" s="611"/>
      <c r="BH46" s="611"/>
      <c r="BI46" s="611"/>
      <c r="BJ46" s="611"/>
      <c r="BK46" s="611"/>
      <c r="BL46" s="611"/>
      <c r="BM46" s="611"/>
      <c r="BN46" s="611"/>
      <c r="BO46" s="611"/>
      <c r="BP46" s="611"/>
      <c r="BQ46" s="611"/>
      <c r="BR46" s="611"/>
      <c r="BS46" s="611"/>
      <c r="BT46" s="611"/>
      <c r="BU46" s="611"/>
      <c r="BV46" s="611"/>
    </row>
    <row r="47" spans="1:74" s="612" customFormat="1" ht="12" customHeight="1" x14ac:dyDescent="0.2">
      <c r="A47" s="609"/>
      <c r="B47" s="610" t="s">
        <v>1059</v>
      </c>
      <c r="C47" s="611"/>
      <c r="D47" s="611"/>
      <c r="E47" s="611"/>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1"/>
      <c r="AY47" s="611"/>
      <c r="AZ47" s="611"/>
      <c r="BA47" s="611"/>
      <c r="BB47" s="611"/>
      <c r="BC47" s="611"/>
      <c r="BD47" s="611"/>
      <c r="BE47" s="611"/>
      <c r="BF47" s="722"/>
      <c r="BG47" s="611"/>
      <c r="BH47" s="611"/>
      <c r="BI47" s="611"/>
      <c r="BJ47" s="611"/>
      <c r="BK47" s="611"/>
      <c r="BL47" s="611"/>
      <c r="BM47" s="611"/>
      <c r="BN47" s="611"/>
      <c r="BO47" s="611"/>
      <c r="BP47" s="611"/>
      <c r="BQ47" s="611"/>
      <c r="BR47" s="611"/>
      <c r="BS47" s="611"/>
      <c r="BT47" s="611"/>
      <c r="BU47" s="611"/>
      <c r="BV47" s="611"/>
    </row>
    <row r="48" spans="1:74" s="612" customFormat="1" ht="12.75" x14ac:dyDescent="0.2">
      <c r="A48" s="609"/>
      <c r="B48" s="610" t="s">
        <v>1060</v>
      </c>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722"/>
      <c r="BG48" s="611"/>
      <c r="BH48" s="611"/>
      <c r="BI48" s="611"/>
      <c r="BJ48" s="611"/>
      <c r="BK48" s="611"/>
      <c r="BL48" s="611"/>
      <c r="BM48" s="611"/>
      <c r="BN48" s="611"/>
      <c r="BO48" s="611"/>
      <c r="BP48" s="611"/>
      <c r="BQ48" s="611"/>
      <c r="BR48" s="611"/>
      <c r="BS48" s="611"/>
      <c r="BT48" s="611"/>
      <c r="BU48" s="611"/>
      <c r="BV48" s="611"/>
    </row>
    <row r="49" spans="1:74" s="612" customFormat="1" x14ac:dyDescent="0.2">
      <c r="A49" s="609"/>
      <c r="B49" s="613" t="s">
        <v>332</v>
      </c>
      <c r="C49" s="614"/>
      <c r="D49" s="614"/>
      <c r="E49" s="614"/>
      <c r="F49" s="614"/>
      <c r="G49" s="614"/>
      <c r="H49" s="614"/>
      <c r="I49" s="614"/>
      <c r="J49" s="614"/>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4"/>
      <c r="AI49" s="614"/>
      <c r="AJ49" s="614"/>
      <c r="AK49" s="614"/>
      <c r="AL49" s="614"/>
      <c r="AM49" s="614"/>
      <c r="AN49" s="614"/>
      <c r="AO49" s="614"/>
      <c r="AP49" s="614"/>
      <c r="AQ49" s="614"/>
      <c r="AR49" s="614"/>
      <c r="AS49" s="614"/>
      <c r="AT49" s="614"/>
      <c r="AU49" s="614"/>
      <c r="AV49" s="614"/>
      <c r="AW49" s="614"/>
      <c r="AX49" s="614"/>
      <c r="AY49" s="614"/>
      <c r="AZ49" s="614"/>
      <c r="BA49" s="614"/>
      <c r="BB49" s="614"/>
      <c r="BC49" s="614"/>
      <c r="BD49" s="614"/>
      <c r="BE49" s="614"/>
      <c r="BF49" s="723"/>
      <c r="BG49" s="614"/>
      <c r="BH49" s="614"/>
      <c r="BI49" s="614"/>
      <c r="BJ49" s="614"/>
      <c r="BK49" s="614"/>
      <c r="BL49" s="614"/>
      <c r="BM49" s="614"/>
      <c r="BN49" s="614"/>
      <c r="BO49" s="614"/>
      <c r="BP49" s="614"/>
      <c r="BQ49" s="614"/>
      <c r="BR49" s="614"/>
      <c r="BS49" s="614"/>
      <c r="BT49" s="614"/>
      <c r="BU49" s="614"/>
      <c r="BV49" s="614"/>
    </row>
    <row r="50" spans="1:74" s="612" customFormat="1" ht="12.75" x14ac:dyDescent="0.2">
      <c r="A50" s="609"/>
      <c r="B50" s="610" t="s">
        <v>1295</v>
      </c>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722"/>
      <c r="BG50" s="611"/>
      <c r="BH50" s="611"/>
      <c r="BI50" s="611"/>
      <c r="BJ50" s="611"/>
      <c r="BK50" s="611"/>
      <c r="BL50" s="611"/>
      <c r="BM50" s="611"/>
      <c r="BN50" s="611"/>
      <c r="BO50" s="611"/>
      <c r="BP50" s="611"/>
      <c r="BQ50" s="611"/>
      <c r="BR50" s="611"/>
      <c r="BS50" s="611"/>
      <c r="BT50" s="611"/>
      <c r="BU50" s="611"/>
      <c r="BV50" s="611"/>
    </row>
    <row r="51" spans="1:74" s="612" customFormat="1" ht="12.75" x14ac:dyDescent="0.2">
      <c r="A51" s="609"/>
      <c r="B51" s="824" t="s">
        <v>1297</v>
      </c>
      <c r="C51" s="768"/>
      <c r="D51" s="768"/>
      <c r="E51" s="768"/>
      <c r="F51" s="768"/>
      <c r="G51" s="768"/>
      <c r="H51" s="768"/>
      <c r="I51" s="768"/>
      <c r="J51" s="768"/>
      <c r="K51" s="768"/>
      <c r="L51" s="768"/>
      <c r="M51" s="768"/>
      <c r="N51" s="768"/>
      <c r="O51" s="768"/>
      <c r="P51" s="768"/>
      <c r="Q51" s="764"/>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722"/>
      <c r="BG51" s="611"/>
      <c r="BH51" s="611"/>
      <c r="BI51" s="611"/>
      <c r="BJ51" s="611"/>
      <c r="BK51" s="611"/>
      <c r="BL51" s="611"/>
      <c r="BM51" s="611"/>
      <c r="BN51" s="611"/>
      <c r="BO51" s="611"/>
      <c r="BP51" s="611"/>
      <c r="BQ51" s="611"/>
      <c r="BR51" s="611"/>
      <c r="BS51" s="611"/>
      <c r="BT51" s="611"/>
      <c r="BU51" s="611"/>
      <c r="BV51" s="611"/>
    </row>
    <row r="52" spans="1:74" s="612" customFormat="1" ht="12" customHeight="1" x14ac:dyDescent="0.2">
      <c r="A52" s="609"/>
      <c r="B52" s="615" t="s">
        <v>510</v>
      </c>
      <c r="C52" s="611"/>
      <c r="D52" s="611"/>
      <c r="E52" s="611"/>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1"/>
      <c r="AL52" s="611"/>
      <c r="AM52" s="611"/>
      <c r="AN52" s="611"/>
      <c r="AO52" s="611"/>
      <c r="AP52" s="611"/>
      <c r="AQ52" s="611"/>
      <c r="AR52" s="611"/>
      <c r="AS52" s="611"/>
      <c r="AT52" s="611"/>
      <c r="AU52" s="611"/>
      <c r="AV52" s="611"/>
      <c r="AW52" s="611"/>
      <c r="AX52" s="611"/>
      <c r="AY52" s="611"/>
      <c r="AZ52" s="611"/>
      <c r="BA52" s="611"/>
      <c r="BB52" s="611"/>
      <c r="BC52" s="611"/>
      <c r="BD52" s="611"/>
      <c r="BE52" s="611"/>
      <c r="BF52" s="722"/>
      <c r="BG52" s="611"/>
      <c r="BH52" s="611"/>
      <c r="BI52" s="611"/>
      <c r="BJ52" s="611"/>
      <c r="BK52" s="611"/>
      <c r="BL52" s="611"/>
      <c r="BM52" s="611"/>
      <c r="BN52" s="611"/>
      <c r="BO52" s="611"/>
      <c r="BP52" s="611"/>
      <c r="BQ52" s="611"/>
      <c r="BR52" s="611"/>
      <c r="BS52" s="611"/>
      <c r="BT52" s="611"/>
      <c r="BU52" s="611"/>
      <c r="BV52" s="611"/>
    </row>
    <row r="53" spans="1:74" s="612" customFormat="1" ht="22.35" customHeight="1" x14ac:dyDescent="0.2">
      <c r="A53" s="609"/>
      <c r="B53" s="616" t="s">
        <v>511</v>
      </c>
      <c r="C53" s="611"/>
      <c r="D53" s="611"/>
      <c r="E53" s="611"/>
      <c r="F53" s="611"/>
      <c r="G53" s="611"/>
      <c r="H53" s="611"/>
      <c r="I53" s="611"/>
      <c r="J53" s="611"/>
      <c r="K53" s="611"/>
      <c r="L53" s="611"/>
      <c r="M53" s="611"/>
      <c r="N53" s="611"/>
      <c r="O53" s="611"/>
      <c r="P53" s="611"/>
      <c r="Q53" s="611"/>
      <c r="R53" s="611"/>
      <c r="S53" s="611"/>
      <c r="T53" s="611"/>
      <c r="U53" s="611"/>
      <c r="V53" s="611"/>
      <c r="W53" s="611"/>
      <c r="X53" s="611"/>
      <c r="Y53" s="611"/>
      <c r="Z53" s="611"/>
      <c r="AA53" s="611"/>
      <c r="AB53" s="611"/>
      <c r="AC53" s="611"/>
      <c r="AD53" s="611"/>
      <c r="AE53" s="611"/>
      <c r="AF53" s="611"/>
      <c r="AG53" s="611"/>
      <c r="AH53" s="611"/>
      <c r="AI53" s="611"/>
      <c r="AJ53" s="611"/>
      <c r="AK53" s="611"/>
      <c r="AL53" s="611"/>
      <c r="AM53" s="611"/>
      <c r="AN53" s="611"/>
      <c r="AO53" s="611"/>
      <c r="AP53" s="611"/>
      <c r="AQ53" s="611"/>
      <c r="AR53" s="611"/>
      <c r="AS53" s="611"/>
      <c r="AT53" s="611"/>
      <c r="AU53" s="611"/>
      <c r="AV53" s="611"/>
      <c r="AW53" s="611"/>
      <c r="AX53" s="611"/>
      <c r="AY53" s="611"/>
      <c r="AZ53" s="611"/>
      <c r="BA53" s="611"/>
      <c r="BB53" s="611"/>
      <c r="BC53" s="611"/>
      <c r="BD53" s="611"/>
      <c r="BE53" s="611"/>
      <c r="BF53" s="722"/>
      <c r="BG53" s="611"/>
      <c r="BH53" s="611"/>
      <c r="BI53" s="611"/>
      <c r="BJ53" s="611"/>
      <c r="BK53" s="611"/>
      <c r="BL53" s="611"/>
      <c r="BM53" s="611"/>
      <c r="BN53" s="611"/>
      <c r="BO53" s="611"/>
      <c r="BP53" s="611"/>
      <c r="BQ53" s="611"/>
      <c r="BR53" s="611"/>
      <c r="BS53" s="611"/>
      <c r="BT53" s="611"/>
      <c r="BU53" s="611"/>
      <c r="BV53" s="611"/>
    </row>
    <row r="54" spans="1:74" s="612" customFormat="1" ht="12" customHeight="1" x14ac:dyDescent="0.2">
      <c r="A54" s="609"/>
      <c r="B54" s="617" t="s">
        <v>1073</v>
      </c>
      <c r="C54" s="618"/>
      <c r="D54" s="618"/>
      <c r="E54" s="618"/>
      <c r="F54" s="618"/>
      <c r="G54" s="618"/>
      <c r="H54" s="618"/>
      <c r="I54" s="618"/>
      <c r="J54" s="618"/>
      <c r="K54" s="618"/>
      <c r="L54" s="618"/>
      <c r="M54" s="618"/>
      <c r="N54" s="618"/>
      <c r="O54" s="618"/>
      <c r="P54" s="618"/>
      <c r="Q54" s="618"/>
      <c r="R54" s="618"/>
      <c r="S54" s="618"/>
      <c r="T54" s="618"/>
      <c r="U54" s="618"/>
      <c r="V54" s="618"/>
      <c r="W54" s="618"/>
      <c r="X54" s="618"/>
      <c r="Y54" s="618"/>
      <c r="Z54" s="618"/>
      <c r="AA54" s="618"/>
      <c r="AB54" s="618"/>
      <c r="AC54" s="618"/>
      <c r="AD54" s="618"/>
      <c r="AE54" s="618"/>
      <c r="AF54" s="618"/>
      <c r="AG54" s="618"/>
      <c r="AH54" s="618"/>
      <c r="AI54" s="618"/>
      <c r="AJ54" s="618"/>
      <c r="AK54" s="618"/>
      <c r="AL54" s="618"/>
      <c r="AM54" s="618"/>
      <c r="AN54" s="618"/>
      <c r="AO54" s="618"/>
      <c r="AP54" s="618"/>
      <c r="AQ54" s="618"/>
      <c r="AR54" s="618"/>
      <c r="AS54" s="618"/>
      <c r="AT54" s="618"/>
      <c r="AU54" s="618"/>
      <c r="AV54" s="618"/>
      <c r="AW54" s="618"/>
      <c r="AX54" s="618"/>
      <c r="AY54" s="618"/>
      <c r="AZ54" s="618"/>
      <c r="BA54" s="618"/>
      <c r="BB54" s="618"/>
      <c r="BC54" s="618"/>
      <c r="BD54" s="618"/>
      <c r="BE54" s="618"/>
      <c r="BF54" s="724"/>
      <c r="BG54" s="618"/>
      <c r="BH54" s="618"/>
      <c r="BI54" s="618"/>
      <c r="BJ54" s="618"/>
      <c r="BK54" s="618"/>
      <c r="BL54" s="618"/>
      <c r="BM54" s="618"/>
      <c r="BN54" s="618"/>
      <c r="BO54" s="618"/>
      <c r="BP54" s="618"/>
      <c r="BQ54" s="618"/>
      <c r="BR54" s="618"/>
      <c r="BS54" s="618"/>
      <c r="BT54" s="618"/>
      <c r="BU54" s="618"/>
      <c r="BV54" s="618"/>
    </row>
    <row r="55" spans="1:74" s="612" customFormat="1" ht="12" customHeight="1" x14ac:dyDescent="0.2">
      <c r="A55" s="609"/>
      <c r="B55" s="784" t="s">
        <v>1184</v>
      </c>
      <c r="C55" s="764"/>
      <c r="D55" s="764"/>
      <c r="E55" s="764"/>
      <c r="F55" s="764"/>
      <c r="G55" s="764"/>
      <c r="H55" s="764"/>
      <c r="I55" s="764"/>
      <c r="J55" s="764"/>
      <c r="K55" s="764"/>
      <c r="L55" s="764"/>
      <c r="M55" s="764"/>
      <c r="N55" s="764"/>
      <c r="O55" s="764"/>
      <c r="P55" s="764"/>
      <c r="Q55" s="764"/>
      <c r="R55" s="619"/>
      <c r="S55" s="619"/>
      <c r="T55" s="619"/>
      <c r="U55" s="619"/>
      <c r="V55" s="619"/>
      <c r="W55" s="619"/>
      <c r="X55" s="619"/>
      <c r="Y55" s="619"/>
      <c r="Z55" s="619"/>
      <c r="AA55" s="619"/>
      <c r="AB55" s="619"/>
      <c r="AC55" s="619"/>
      <c r="AD55" s="619"/>
      <c r="AE55" s="619"/>
      <c r="AF55" s="619"/>
      <c r="AG55" s="619"/>
      <c r="AH55" s="619"/>
      <c r="AI55" s="619"/>
      <c r="AJ55" s="619"/>
      <c r="AK55" s="619"/>
      <c r="AL55" s="619"/>
      <c r="AM55" s="619"/>
      <c r="AN55" s="619"/>
      <c r="AO55" s="619"/>
      <c r="AP55" s="619"/>
      <c r="AQ55" s="619"/>
      <c r="AR55" s="619"/>
      <c r="AS55" s="619"/>
      <c r="AT55" s="619"/>
      <c r="AU55" s="619"/>
      <c r="AV55" s="619"/>
      <c r="AW55" s="619"/>
      <c r="AX55" s="619"/>
      <c r="AY55" s="619"/>
      <c r="AZ55" s="619"/>
      <c r="BA55" s="619"/>
      <c r="BB55" s="619"/>
      <c r="BC55" s="619"/>
      <c r="BD55" s="619"/>
      <c r="BE55" s="619"/>
      <c r="BF55" s="724"/>
      <c r="BG55" s="619"/>
      <c r="BH55" s="619"/>
      <c r="BI55" s="619"/>
      <c r="BJ55" s="619"/>
      <c r="BK55" s="619"/>
      <c r="BL55" s="619"/>
      <c r="BM55" s="619"/>
      <c r="BN55" s="619"/>
      <c r="BO55" s="619"/>
      <c r="BP55" s="619"/>
      <c r="BQ55" s="619"/>
      <c r="BR55" s="619"/>
      <c r="BS55" s="619"/>
      <c r="BT55" s="619"/>
      <c r="BU55" s="619"/>
      <c r="BV55" s="619"/>
    </row>
  </sheetData>
  <mergeCells count="9">
    <mergeCell ref="B55:Q55"/>
    <mergeCell ref="BK3:BV3"/>
    <mergeCell ref="A1:A2"/>
    <mergeCell ref="C3:N3"/>
    <mergeCell ref="O3:Z3"/>
    <mergeCell ref="AA3:AL3"/>
    <mergeCell ref="AM3:AX3"/>
    <mergeCell ref="AY3:BJ3"/>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Y5" transitionEvaluation="1" transitionEntry="1" codeName="Sheet6">
    <pageSetUpPr fitToPage="1"/>
  </sheetPr>
  <dimension ref="A1:BV160"/>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AZ70" sqref="AZ70"/>
    </sheetView>
  </sheetViews>
  <sheetFormatPr defaultColWidth="9.5703125" defaultRowHeight="11.25" x14ac:dyDescent="0.2"/>
  <cols>
    <col min="1" max="1" width="8.42578125" style="135" customWidth="1"/>
    <col min="2" max="2" width="42.5703125" style="135" customWidth="1"/>
    <col min="3" max="50" width="7.42578125" style="135" customWidth="1"/>
    <col min="51" max="57" width="7.42578125" style="359" customWidth="1"/>
    <col min="58" max="58" width="7.42578125" style="725" customWidth="1"/>
    <col min="59" max="62" width="7.42578125" style="359" customWidth="1"/>
    <col min="63" max="74" width="7.42578125" style="135" customWidth="1"/>
    <col min="75" max="16384" width="9.5703125" style="135"/>
  </cols>
  <sheetData>
    <row r="1" spans="1:74" ht="13.35" customHeight="1" x14ac:dyDescent="0.25">
      <c r="A1" s="770" t="s">
        <v>1021</v>
      </c>
      <c r="B1" s="825" t="s">
        <v>110</v>
      </c>
      <c r="C1" s="826"/>
      <c r="D1" s="826"/>
      <c r="E1" s="826"/>
      <c r="F1" s="826"/>
      <c r="G1" s="826"/>
      <c r="H1" s="826"/>
      <c r="I1" s="826"/>
      <c r="J1" s="826"/>
      <c r="K1" s="826"/>
      <c r="L1" s="826"/>
      <c r="M1" s="826"/>
      <c r="N1" s="826"/>
      <c r="O1" s="826"/>
      <c r="P1" s="826"/>
      <c r="Q1" s="826"/>
      <c r="R1" s="826"/>
      <c r="S1" s="826"/>
      <c r="T1" s="826"/>
      <c r="U1" s="826"/>
      <c r="V1" s="826"/>
      <c r="W1" s="826"/>
      <c r="X1" s="826"/>
      <c r="Y1" s="826"/>
      <c r="Z1" s="826"/>
      <c r="AA1" s="826"/>
      <c r="AB1" s="826"/>
      <c r="AC1" s="826"/>
      <c r="AD1" s="826"/>
      <c r="AE1" s="826"/>
      <c r="AF1" s="826"/>
      <c r="AG1" s="826"/>
      <c r="AH1" s="826"/>
      <c r="AI1" s="826"/>
      <c r="AJ1" s="826"/>
      <c r="AK1" s="826"/>
      <c r="AL1" s="826"/>
      <c r="AM1" s="260"/>
    </row>
    <row r="2" spans="1:74" s="47" customFormat="1" ht="12.75" x14ac:dyDescent="0.2">
      <c r="A2" s="771"/>
      <c r="B2" s="542" t="str">
        <f>"U.S. Energy Information Administration  |  Short-Term Energy Outlook  - "&amp;Dates!D1</f>
        <v>U.S. Energy Information Administration  |  Short-Term Energy Outlook  - July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c r="AY2" s="408"/>
      <c r="AZ2" s="408"/>
      <c r="BA2" s="408"/>
      <c r="BB2" s="408"/>
      <c r="BC2" s="408"/>
      <c r="BD2" s="408"/>
      <c r="BE2" s="408"/>
      <c r="BF2" s="668"/>
      <c r="BG2" s="408"/>
      <c r="BH2" s="408"/>
      <c r="BI2" s="408"/>
      <c r="BJ2" s="408"/>
    </row>
    <row r="3" spans="1:74" s="12" customFormat="1" ht="12.75" x14ac:dyDescent="0.2">
      <c r="A3" s="14"/>
      <c r="B3" s="15"/>
      <c r="C3" s="779">
        <f>Dates!D3</f>
        <v>2012</v>
      </c>
      <c r="D3" s="775"/>
      <c r="E3" s="775"/>
      <c r="F3" s="775"/>
      <c r="G3" s="775"/>
      <c r="H3" s="775"/>
      <c r="I3" s="775"/>
      <c r="J3" s="775"/>
      <c r="K3" s="775"/>
      <c r="L3" s="775"/>
      <c r="M3" s="775"/>
      <c r="N3" s="776"/>
      <c r="O3" s="779">
        <f>C3+1</f>
        <v>2013</v>
      </c>
      <c r="P3" s="780"/>
      <c r="Q3" s="780"/>
      <c r="R3" s="780"/>
      <c r="S3" s="780"/>
      <c r="T3" s="780"/>
      <c r="U3" s="780"/>
      <c r="V3" s="780"/>
      <c r="W3" s="780"/>
      <c r="X3" s="775"/>
      <c r="Y3" s="775"/>
      <c r="Z3" s="776"/>
      <c r="AA3" s="772">
        <f>O3+1</f>
        <v>2014</v>
      </c>
      <c r="AB3" s="775"/>
      <c r="AC3" s="775"/>
      <c r="AD3" s="775"/>
      <c r="AE3" s="775"/>
      <c r="AF3" s="775"/>
      <c r="AG3" s="775"/>
      <c r="AH3" s="775"/>
      <c r="AI3" s="775"/>
      <c r="AJ3" s="775"/>
      <c r="AK3" s="775"/>
      <c r="AL3" s="776"/>
      <c r="AM3" s="772">
        <f>AA3+1</f>
        <v>2015</v>
      </c>
      <c r="AN3" s="775"/>
      <c r="AO3" s="775"/>
      <c r="AP3" s="775"/>
      <c r="AQ3" s="775"/>
      <c r="AR3" s="775"/>
      <c r="AS3" s="775"/>
      <c r="AT3" s="775"/>
      <c r="AU3" s="775"/>
      <c r="AV3" s="775"/>
      <c r="AW3" s="775"/>
      <c r="AX3" s="776"/>
      <c r="AY3" s="772">
        <f>AM3+1</f>
        <v>2016</v>
      </c>
      <c r="AZ3" s="773"/>
      <c r="BA3" s="773"/>
      <c r="BB3" s="773"/>
      <c r="BC3" s="773"/>
      <c r="BD3" s="773"/>
      <c r="BE3" s="773"/>
      <c r="BF3" s="773"/>
      <c r="BG3" s="773"/>
      <c r="BH3" s="773"/>
      <c r="BI3" s="773"/>
      <c r="BJ3" s="774"/>
      <c r="BK3" s="772">
        <f>AY3+1</f>
        <v>2017</v>
      </c>
      <c r="BL3" s="775"/>
      <c r="BM3" s="775"/>
      <c r="BN3" s="775"/>
      <c r="BO3" s="775"/>
      <c r="BP3" s="775"/>
      <c r="BQ3" s="775"/>
      <c r="BR3" s="775"/>
      <c r="BS3" s="775"/>
      <c r="BT3" s="775"/>
      <c r="BU3" s="775"/>
      <c r="BV3" s="77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40"/>
      <c r="B5" s="136" t="s">
        <v>1016</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419"/>
      <c r="BE5" s="419"/>
      <c r="BF5" s="726"/>
      <c r="BG5" s="419"/>
      <c r="BH5" s="419"/>
      <c r="BI5" s="419"/>
      <c r="BJ5" s="419"/>
      <c r="BK5" s="419"/>
      <c r="BL5" s="419"/>
      <c r="BM5" s="419"/>
      <c r="BN5" s="419"/>
      <c r="BO5" s="419"/>
      <c r="BP5" s="419"/>
      <c r="BQ5" s="419"/>
      <c r="BR5" s="419"/>
      <c r="BS5" s="419"/>
      <c r="BT5" s="419"/>
      <c r="BU5" s="419"/>
      <c r="BV5" s="419"/>
    </row>
    <row r="6" spans="1:74" ht="11.1" customHeight="1" x14ac:dyDescent="0.2">
      <c r="A6" s="140"/>
      <c r="B6" s="36" t="s">
        <v>717</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420"/>
      <c r="BE6" s="546"/>
      <c r="BF6" s="546"/>
      <c r="BG6" s="420"/>
      <c r="BH6" s="546"/>
      <c r="BI6" s="420"/>
      <c r="BJ6" s="420"/>
      <c r="BK6" s="420"/>
      <c r="BL6" s="420"/>
      <c r="BM6" s="420"/>
      <c r="BN6" s="420"/>
      <c r="BO6" s="420"/>
      <c r="BP6" s="420"/>
      <c r="BQ6" s="420"/>
      <c r="BR6" s="420"/>
      <c r="BS6" s="420"/>
      <c r="BT6" s="420"/>
      <c r="BU6" s="420"/>
      <c r="BV6" s="420"/>
    </row>
    <row r="7" spans="1:74" ht="11.1" customHeight="1" x14ac:dyDescent="0.2">
      <c r="A7" s="140" t="s">
        <v>718</v>
      </c>
      <c r="B7" s="39" t="s">
        <v>1146</v>
      </c>
      <c r="C7" s="240">
        <v>15261.774074000001</v>
      </c>
      <c r="D7" s="240">
        <v>15292.085185</v>
      </c>
      <c r="E7" s="240">
        <v>15319.140740999999</v>
      </c>
      <c r="F7" s="240">
        <v>15346.451852</v>
      </c>
      <c r="G7" s="240">
        <v>15364.362963</v>
      </c>
      <c r="H7" s="240">
        <v>15376.385184999999</v>
      </c>
      <c r="I7" s="240">
        <v>15376.874073999999</v>
      </c>
      <c r="J7" s="240">
        <v>15381.351852</v>
      </c>
      <c r="K7" s="240">
        <v>15384.174074</v>
      </c>
      <c r="L7" s="240">
        <v>15372.851852</v>
      </c>
      <c r="M7" s="240">
        <v>15381.72963</v>
      </c>
      <c r="N7" s="240">
        <v>15398.318519</v>
      </c>
      <c r="O7" s="240">
        <v>15437.32963</v>
      </c>
      <c r="P7" s="240">
        <v>15458.307407</v>
      </c>
      <c r="Q7" s="240">
        <v>15475.962963</v>
      </c>
      <c r="R7" s="240">
        <v>15475.318519</v>
      </c>
      <c r="S7" s="240">
        <v>15497.562963</v>
      </c>
      <c r="T7" s="240">
        <v>15527.718519</v>
      </c>
      <c r="U7" s="240">
        <v>15571.459258999999</v>
      </c>
      <c r="V7" s="240">
        <v>15613.181481</v>
      </c>
      <c r="W7" s="240">
        <v>15658.559259</v>
      </c>
      <c r="X7" s="240">
        <v>15739.681481</v>
      </c>
      <c r="Y7" s="240">
        <v>15768.303704</v>
      </c>
      <c r="Z7" s="240">
        <v>15776.514815</v>
      </c>
      <c r="AA7" s="240">
        <v>15705.514815</v>
      </c>
      <c r="AB7" s="240">
        <v>15717.003704000001</v>
      </c>
      <c r="AC7" s="240">
        <v>15752.181481</v>
      </c>
      <c r="AD7" s="240">
        <v>15844.011111</v>
      </c>
      <c r="AE7" s="240">
        <v>15901.844444</v>
      </c>
      <c r="AF7" s="240">
        <v>15958.644444</v>
      </c>
      <c r="AG7" s="240">
        <v>16025.581480999999</v>
      </c>
      <c r="AH7" s="240">
        <v>16071.937037</v>
      </c>
      <c r="AI7" s="240">
        <v>16108.881481</v>
      </c>
      <c r="AJ7" s="240">
        <v>16132.266667</v>
      </c>
      <c r="AK7" s="240">
        <v>16153.5</v>
      </c>
      <c r="AL7" s="240">
        <v>16168.433333000001</v>
      </c>
      <c r="AM7" s="240">
        <v>16149.348147999999</v>
      </c>
      <c r="AN7" s="240">
        <v>16172.470369999999</v>
      </c>
      <c r="AO7" s="240">
        <v>16210.081480999999</v>
      </c>
      <c r="AP7" s="240">
        <v>16292.744444</v>
      </c>
      <c r="AQ7" s="240">
        <v>16336.411110999999</v>
      </c>
      <c r="AR7" s="240">
        <v>16371.644444</v>
      </c>
      <c r="AS7" s="240">
        <v>16390.725925999999</v>
      </c>
      <c r="AT7" s="240">
        <v>16414.881481</v>
      </c>
      <c r="AU7" s="240">
        <v>16436.392593</v>
      </c>
      <c r="AV7" s="240">
        <v>16455.007407000001</v>
      </c>
      <c r="AW7" s="240">
        <v>16471.418518999999</v>
      </c>
      <c r="AX7" s="240">
        <v>16485.374073999999</v>
      </c>
      <c r="AY7" s="240">
        <v>16496.874073999999</v>
      </c>
      <c r="AZ7" s="240">
        <v>16505.918518999999</v>
      </c>
      <c r="BA7" s="240">
        <v>16512.507407000001</v>
      </c>
      <c r="BB7" s="240">
        <v>16577.049630000001</v>
      </c>
      <c r="BC7" s="240">
        <v>16610.454074000001</v>
      </c>
      <c r="BD7" s="240">
        <v>16642.316296000001</v>
      </c>
      <c r="BE7" s="333">
        <v>16666.25</v>
      </c>
      <c r="BF7" s="333">
        <v>16699.82</v>
      </c>
      <c r="BG7" s="333">
        <v>16736.64</v>
      </c>
      <c r="BH7" s="333">
        <v>16781.29</v>
      </c>
      <c r="BI7" s="333">
        <v>16821.169999999998</v>
      </c>
      <c r="BJ7" s="333">
        <v>16860.86</v>
      </c>
      <c r="BK7" s="333">
        <v>16901.5</v>
      </c>
      <c r="BL7" s="333">
        <v>16939.96</v>
      </c>
      <c r="BM7" s="333">
        <v>16977.37</v>
      </c>
      <c r="BN7" s="333">
        <v>17011.14</v>
      </c>
      <c r="BO7" s="333">
        <v>17048.419999999998</v>
      </c>
      <c r="BP7" s="333">
        <v>17086.61</v>
      </c>
      <c r="BQ7" s="333">
        <v>17127.63</v>
      </c>
      <c r="BR7" s="333">
        <v>17166.2</v>
      </c>
      <c r="BS7" s="333">
        <v>17204.23</v>
      </c>
      <c r="BT7" s="333">
        <v>17240.91</v>
      </c>
      <c r="BU7" s="333">
        <v>17278.490000000002</v>
      </c>
      <c r="BV7" s="333">
        <v>17316.16</v>
      </c>
    </row>
    <row r="8" spans="1:74" ht="11.1" customHeight="1" x14ac:dyDescent="0.2">
      <c r="A8" s="140"/>
      <c r="B8" s="36" t="s">
        <v>1047</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333"/>
      <c r="BF8" s="333"/>
      <c r="BG8" s="333"/>
      <c r="BH8" s="333"/>
      <c r="BI8" s="333"/>
      <c r="BJ8" s="333"/>
      <c r="BK8" s="333"/>
      <c r="BL8" s="333"/>
      <c r="BM8" s="333"/>
      <c r="BN8" s="333"/>
      <c r="BO8" s="333"/>
      <c r="BP8" s="333"/>
      <c r="BQ8" s="333"/>
      <c r="BR8" s="333"/>
      <c r="BS8" s="333"/>
      <c r="BT8" s="333"/>
      <c r="BU8" s="333"/>
      <c r="BV8" s="333"/>
    </row>
    <row r="9" spans="1:74" ht="11.1" customHeight="1" x14ac:dyDescent="0.2">
      <c r="A9" s="140" t="s">
        <v>1048</v>
      </c>
      <c r="B9" s="39" t="s">
        <v>1146</v>
      </c>
      <c r="C9" s="240">
        <v>10354.383838</v>
      </c>
      <c r="D9" s="240">
        <v>10398.005913000001</v>
      </c>
      <c r="E9" s="240">
        <v>10384.614035000001</v>
      </c>
      <c r="F9" s="240">
        <v>10399.482959000001</v>
      </c>
      <c r="G9" s="240">
        <v>10400.172247</v>
      </c>
      <c r="H9" s="240">
        <v>10390.226806999999</v>
      </c>
      <c r="I9" s="240">
        <v>10422.130988000001</v>
      </c>
      <c r="J9" s="240">
        <v>10405.981959000001</v>
      </c>
      <c r="K9" s="240">
        <v>10444.28667</v>
      </c>
      <c r="L9" s="240">
        <v>10426.857534000001</v>
      </c>
      <c r="M9" s="240">
        <v>10454.232109</v>
      </c>
      <c r="N9" s="240">
        <v>10478.455653999999</v>
      </c>
      <c r="O9" s="240">
        <v>10504.845531999999</v>
      </c>
      <c r="P9" s="240">
        <v>10519.222108</v>
      </c>
      <c r="Q9" s="240">
        <v>10530.447652999999</v>
      </c>
      <c r="R9" s="240">
        <v>10530.152244000001</v>
      </c>
      <c r="S9" s="240">
        <v>10556.246713</v>
      </c>
      <c r="T9" s="240">
        <v>10576.53147</v>
      </c>
      <c r="U9" s="240">
        <v>10584.605985</v>
      </c>
      <c r="V9" s="240">
        <v>10582.045773</v>
      </c>
      <c r="W9" s="240">
        <v>10630.000515</v>
      </c>
      <c r="X9" s="240">
        <v>10650.974560000001</v>
      </c>
      <c r="Y9" s="240">
        <v>10702.47421</v>
      </c>
      <c r="Z9" s="240">
        <v>10717.540073</v>
      </c>
      <c r="AA9" s="240">
        <v>10662.298575000001</v>
      </c>
      <c r="AB9" s="240">
        <v>10732.212057999999</v>
      </c>
      <c r="AC9" s="240">
        <v>10779.674451000001</v>
      </c>
      <c r="AD9" s="240">
        <v>10804.685754</v>
      </c>
      <c r="AE9" s="240">
        <v>10813.449556</v>
      </c>
      <c r="AF9" s="240">
        <v>10860.813480000001</v>
      </c>
      <c r="AG9" s="240">
        <v>10868.887994999999</v>
      </c>
      <c r="AH9" s="240">
        <v>10938.30913</v>
      </c>
      <c r="AI9" s="240">
        <v>10948.648448</v>
      </c>
      <c r="AJ9" s="240">
        <v>10996.012371000001</v>
      </c>
      <c r="AK9" s="240">
        <v>11042.785475999999</v>
      </c>
      <c r="AL9" s="240">
        <v>11061.00237</v>
      </c>
      <c r="AM9" s="240">
        <v>11067.796779</v>
      </c>
      <c r="AN9" s="240">
        <v>11071.538627</v>
      </c>
      <c r="AO9" s="240">
        <v>11104.329035000001</v>
      </c>
      <c r="AP9" s="240">
        <v>11135.15005</v>
      </c>
      <c r="AQ9" s="240">
        <v>11196.49667</v>
      </c>
      <c r="AR9" s="240">
        <v>11205.162002999999</v>
      </c>
      <c r="AS9" s="240">
        <v>11229.287077999999</v>
      </c>
      <c r="AT9" s="240">
        <v>11265.228517</v>
      </c>
      <c r="AU9" s="240">
        <v>11292.701562</v>
      </c>
      <c r="AV9" s="240">
        <v>11301.268425</v>
      </c>
      <c r="AW9" s="240">
        <v>11332.286378999999</v>
      </c>
      <c r="AX9" s="240">
        <v>11358.479318</v>
      </c>
      <c r="AY9" s="240">
        <v>11360.350242</v>
      </c>
      <c r="AZ9" s="240">
        <v>11397.965666</v>
      </c>
      <c r="BA9" s="240">
        <v>11394.420757</v>
      </c>
      <c r="BB9" s="240">
        <v>11467.78068</v>
      </c>
      <c r="BC9" s="240">
        <v>11478.959481</v>
      </c>
      <c r="BD9" s="240">
        <v>11509.885259000001</v>
      </c>
      <c r="BE9" s="333">
        <v>11541.72</v>
      </c>
      <c r="BF9" s="333">
        <v>11571.12</v>
      </c>
      <c r="BG9" s="333">
        <v>11599.31</v>
      </c>
      <c r="BH9" s="333">
        <v>11625.18</v>
      </c>
      <c r="BI9" s="333">
        <v>11651.74</v>
      </c>
      <c r="BJ9" s="333">
        <v>11677.9</v>
      </c>
      <c r="BK9" s="333">
        <v>11703.31</v>
      </c>
      <c r="BL9" s="333">
        <v>11728.92</v>
      </c>
      <c r="BM9" s="333">
        <v>11754.37</v>
      </c>
      <c r="BN9" s="333">
        <v>11778.73</v>
      </c>
      <c r="BO9" s="333">
        <v>11804.6</v>
      </c>
      <c r="BP9" s="333">
        <v>11831.03</v>
      </c>
      <c r="BQ9" s="333">
        <v>11859.71</v>
      </c>
      <c r="BR9" s="333">
        <v>11885.98</v>
      </c>
      <c r="BS9" s="333">
        <v>11911.55</v>
      </c>
      <c r="BT9" s="333">
        <v>11935.81</v>
      </c>
      <c r="BU9" s="333">
        <v>11960.41</v>
      </c>
      <c r="BV9" s="333">
        <v>11984.76</v>
      </c>
    </row>
    <row r="10" spans="1:74" ht="11.1" customHeight="1" x14ac:dyDescent="0.2">
      <c r="A10" s="140"/>
      <c r="B10" s="139" t="s">
        <v>732</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354"/>
      <c r="BF10" s="354"/>
      <c r="BG10" s="354"/>
      <c r="BH10" s="354"/>
      <c r="BI10" s="354"/>
      <c r="BJ10" s="354"/>
      <c r="BK10" s="354"/>
      <c r="BL10" s="354"/>
      <c r="BM10" s="354"/>
      <c r="BN10" s="354"/>
      <c r="BO10" s="354"/>
      <c r="BP10" s="354"/>
      <c r="BQ10" s="354"/>
      <c r="BR10" s="354"/>
      <c r="BS10" s="354"/>
      <c r="BT10" s="354"/>
      <c r="BU10" s="354"/>
      <c r="BV10" s="354"/>
    </row>
    <row r="11" spans="1:74" ht="11.1" customHeight="1" x14ac:dyDescent="0.2">
      <c r="A11" s="140" t="s">
        <v>733</v>
      </c>
      <c r="B11" s="39" t="s">
        <v>1146</v>
      </c>
      <c r="C11" s="240">
        <v>2339.7851851999999</v>
      </c>
      <c r="D11" s="240">
        <v>2361.8962962999999</v>
      </c>
      <c r="E11" s="240">
        <v>2379.5185185</v>
      </c>
      <c r="F11" s="240">
        <v>2392.4148147999999</v>
      </c>
      <c r="G11" s="240">
        <v>2401.2370369999999</v>
      </c>
      <c r="H11" s="240">
        <v>2405.7481481</v>
      </c>
      <c r="I11" s="240">
        <v>2394.2740740999998</v>
      </c>
      <c r="J11" s="240">
        <v>2398.9185185000001</v>
      </c>
      <c r="K11" s="240">
        <v>2408.0074073999999</v>
      </c>
      <c r="L11" s="240">
        <v>2429.0962963000002</v>
      </c>
      <c r="M11" s="240">
        <v>2441.4074074</v>
      </c>
      <c r="N11" s="240">
        <v>2452.4962962999998</v>
      </c>
      <c r="O11" s="240">
        <v>2462.7925925999998</v>
      </c>
      <c r="P11" s="240">
        <v>2471.1148148000002</v>
      </c>
      <c r="Q11" s="240">
        <v>2477.8925926000002</v>
      </c>
      <c r="R11" s="240">
        <v>2479.9555556</v>
      </c>
      <c r="S11" s="240">
        <v>2486.0222222000002</v>
      </c>
      <c r="T11" s="240">
        <v>2492.9222221999999</v>
      </c>
      <c r="U11" s="240">
        <v>2500.5370370000001</v>
      </c>
      <c r="V11" s="240">
        <v>2509.1925925999999</v>
      </c>
      <c r="W11" s="240">
        <v>2518.7703704</v>
      </c>
      <c r="X11" s="240">
        <v>2529.6407407000002</v>
      </c>
      <c r="Y11" s="240">
        <v>2540.7851851999999</v>
      </c>
      <c r="Z11" s="240">
        <v>2552.5740741</v>
      </c>
      <c r="AA11" s="240">
        <v>2566.1925925999999</v>
      </c>
      <c r="AB11" s="240">
        <v>2578.3814815000001</v>
      </c>
      <c r="AC11" s="240">
        <v>2590.3259259000001</v>
      </c>
      <c r="AD11" s="240">
        <v>2599.4777777999998</v>
      </c>
      <c r="AE11" s="240">
        <v>2612.8444444000002</v>
      </c>
      <c r="AF11" s="240">
        <v>2627.8777777999999</v>
      </c>
      <c r="AG11" s="240">
        <v>2651.8222221999999</v>
      </c>
      <c r="AH11" s="240">
        <v>2664.7555556000002</v>
      </c>
      <c r="AI11" s="240">
        <v>2673.9222221999999</v>
      </c>
      <c r="AJ11" s="240">
        <v>2673.4851852000002</v>
      </c>
      <c r="AK11" s="240">
        <v>2679.4962962999998</v>
      </c>
      <c r="AL11" s="240">
        <v>2686.1185184999999</v>
      </c>
      <c r="AM11" s="240">
        <v>2692.3296295999999</v>
      </c>
      <c r="AN11" s="240">
        <v>2700.9407406999999</v>
      </c>
      <c r="AO11" s="240">
        <v>2710.9296296000002</v>
      </c>
      <c r="AP11" s="240">
        <v>2725.4518518999998</v>
      </c>
      <c r="AQ11" s="240">
        <v>2735.8296295999999</v>
      </c>
      <c r="AR11" s="240">
        <v>2745.2185184999998</v>
      </c>
      <c r="AS11" s="240">
        <v>2755.6629630000002</v>
      </c>
      <c r="AT11" s="240">
        <v>2761.5407406999998</v>
      </c>
      <c r="AU11" s="240">
        <v>2764.8962962999999</v>
      </c>
      <c r="AV11" s="240">
        <v>2764.2777778</v>
      </c>
      <c r="AW11" s="240">
        <v>2763.6777778000001</v>
      </c>
      <c r="AX11" s="240">
        <v>2761.6444443999999</v>
      </c>
      <c r="AY11" s="240">
        <v>2758.1777778000001</v>
      </c>
      <c r="AZ11" s="240">
        <v>2753.2777778</v>
      </c>
      <c r="BA11" s="240">
        <v>2746.9444444000001</v>
      </c>
      <c r="BB11" s="240">
        <v>2763.5492592999999</v>
      </c>
      <c r="BC11" s="240">
        <v>2771.5131480999999</v>
      </c>
      <c r="BD11" s="240">
        <v>2781.0305926000001</v>
      </c>
      <c r="BE11" s="333">
        <v>2794.0309999999999</v>
      </c>
      <c r="BF11" s="333">
        <v>2805.2089999999998</v>
      </c>
      <c r="BG11" s="333">
        <v>2816.4920000000002</v>
      </c>
      <c r="BH11" s="333">
        <v>2827.828</v>
      </c>
      <c r="BI11" s="333">
        <v>2839.364</v>
      </c>
      <c r="BJ11" s="333">
        <v>2851.0459999999998</v>
      </c>
      <c r="BK11" s="333">
        <v>2863.1880000000001</v>
      </c>
      <c r="BL11" s="333">
        <v>2874.9270000000001</v>
      </c>
      <c r="BM11" s="333">
        <v>2886.5790000000002</v>
      </c>
      <c r="BN11" s="333">
        <v>2898.1840000000002</v>
      </c>
      <c r="BO11" s="333">
        <v>2909.627</v>
      </c>
      <c r="BP11" s="333">
        <v>2920.951</v>
      </c>
      <c r="BQ11" s="333">
        <v>2931.0129999999999</v>
      </c>
      <c r="BR11" s="333">
        <v>2942.953</v>
      </c>
      <c r="BS11" s="333">
        <v>2955.6309999999999</v>
      </c>
      <c r="BT11" s="333">
        <v>2970.009</v>
      </c>
      <c r="BU11" s="333">
        <v>2983.4369999999999</v>
      </c>
      <c r="BV11" s="333">
        <v>2996.88</v>
      </c>
    </row>
    <row r="12" spans="1:74" ht="11.1" customHeight="1" x14ac:dyDescent="0.2">
      <c r="A12" s="140"/>
      <c r="B12" s="141" t="s">
        <v>738</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332"/>
      <c r="BF12" s="332"/>
      <c r="BG12" s="332"/>
      <c r="BH12" s="332"/>
      <c r="BI12" s="332"/>
      <c r="BJ12" s="332"/>
      <c r="BK12" s="332"/>
      <c r="BL12" s="332"/>
      <c r="BM12" s="332"/>
      <c r="BN12" s="332"/>
      <c r="BO12" s="332"/>
      <c r="BP12" s="332"/>
      <c r="BQ12" s="332"/>
      <c r="BR12" s="332"/>
      <c r="BS12" s="332"/>
      <c r="BT12" s="332"/>
      <c r="BU12" s="332"/>
      <c r="BV12" s="332"/>
    </row>
    <row r="13" spans="1:74" ht="11.1" customHeight="1" x14ac:dyDescent="0.2">
      <c r="A13" s="140" t="s">
        <v>739</v>
      </c>
      <c r="B13" s="39" t="s">
        <v>1146</v>
      </c>
      <c r="C13" s="635">
        <v>66.896296296000003</v>
      </c>
      <c r="D13" s="635">
        <v>63.507407407000002</v>
      </c>
      <c r="E13" s="635">
        <v>65.796296295999994</v>
      </c>
      <c r="F13" s="635">
        <v>87.125925925999994</v>
      </c>
      <c r="G13" s="635">
        <v>90.748148147999999</v>
      </c>
      <c r="H13" s="635">
        <v>90.025925925999999</v>
      </c>
      <c r="I13" s="635">
        <v>85.166666667000001</v>
      </c>
      <c r="J13" s="635">
        <v>75.599999999999994</v>
      </c>
      <c r="K13" s="635">
        <v>61.533333333000002</v>
      </c>
      <c r="L13" s="635">
        <v>26.033333333000002</v>
      </c>
      <c r="M13" s="635">
        <v>15.666666666999999</v>
      </c>
      <c r="N13" s="635">
        <v>13.5</v>
      </c>
      <c r="O13" s="635">
        <v>31.340740741000001</v>
      </c>
      <c r="P13" s="635">
        <v>36.718518519</v>
      </c>
      <c r="Q13" s="635">
        <v>41.440740740999999</v>
      </c>
      <c r="R13" s="635">
        <v>38.011111110999998</v>
      </c>
      <c r="S13" s="635">
        <v>47.044444444</v>
      </c>
      <c r="T13" s="635">
        <v>61.044444444</v>
      </c>
      <c r="U13" s="635">
        <v>96.425925926000005</v>
      </c>
      <c r="V13" s="635">
        <v>108.04814815</v>
      </c>
      <c r="W13" s="635">
        <v>112.32592593</v>
      </c>
      <c r="X13" s="635">
        <v>106.05925926</v>
      </c>
      <c r="Y13" s="635">
        <v>98.048148147999996</v>
      </c>
      <c r="Z13" s="635">
        <v>85.092592593000006</v>
      </c>
      <c r="AA13" s="635">
        <v>45.8</v>
      </c>
      <c r="AB13" s="635">
        <v>39</v>
      </c>
      <c r="AC13" s="635">
        <v>43.3</v>
      </c>
      <c r="AD13" s="635">
        <v>80.433333332999993</v>
      </c>
      <c r="AE13" s="635">
        <v>90.633333332999996</v>
      </c>
      <c r="AF13" s="635">
        <v>95.633333332999996</v>
      </c>
      <c r="AG13" s="635">
        <v>88.381481480999994</v>
      </c>
      <c r="AH13" s="635">
        <v>88.270370369999995</v>
      </c>
      <c r="AI13" s="635">
        <v>88.248148147999999</v>
      </c>
      <c r="AJ13" s="635">
        <v>82.714814814999997</v>
      </c>
      <c r="AK13" s="635">
        <v>87.070370370000006</v>
      </c>
      <c r="AL13" s="635">
        <v>95.714814814999997</v>
      </c>
      <c r="AM13" s="635">
        <v>120.08518519</v>
      </c>
      <c r="AN13" s="635">
        <v>128.72962963000001</v>
      </c>
      <c r="AO13" s="635">
        <v>133.08518519</v>
      </c>
      <c r="AP13" s="635">
        <v>132.23333332999999</v>
      </c>
      <c r="AQ13" s="635">
        <v>128.69999999999999</v>
      </c>
      <c r="AR13" s="635">
        <v>121.56666667</v>
      </c>
      <c r="AS13" s="635">
        <v>102.50740741</v>
      </c>
      <c r="AT13" s="635">
        <v>94.418518519000003</v>
      </c>
      <c r="AU13" s="635">
        <v>88.974074074000001</v>
      </c>
      <c r="AV13" s="635">
        <v>90.440740740999999</v>
      </c>
      <c r="AW13" s="635">
        <v>87.085185185</v>
      </c>
      <c r="AX13" s="635">
        <v>83.174074074000004</v>
      </c>
      <c r="AY13" s="635">
        <v>78.707407407000005</v>
      </c>
      <c r="AZ13" s="635">
        <v>73.685185184999995</v>
      </c>
      <c r="BA13" s="635">
        <v>68.107407406999997</v>
      </c>
      <c r="BB13" s="635">
        <v>44.276889480999998</v>
      </c>
      <c r="BC13" s="635">
        <v>31.754855704000001</v>
      </c>
      <c r="BD13" s="635">
        <v>20.486534814999999</v>
      </c>
      <c r="BE13" s="636">
        <v>7.5160776295999998</v>
      </c>
      <c r="BF13" s="636">
        <v>0.97206940741000003</v>
      </c>
      <c r="BG13" s="636">
        <v>-2.1013390369999998</v>
      </c>
      <c r="BH13" s="636">
        <v>2.1013785184999998</v>
      </c>
      <c r="BI13" s="636">
        <v>3.1150249630000002</v>
      </c>
      <c r="BJ13" s="636">
        <v>4.7451265185000002</v>
      </c>
      <c r="BK13" s="636">
        <v>6.0483640741000002</v>
      </c>
      <c r="BL13" s="636">
        <v>9.6188651852000007</v>
      </c>
      <c r="BM13" s="636">
        <v>14.513310741</v>
      </c>
      <c r="BN13" s="636">
        <v>24.088357037000002</v>
      </c>
      <c r="BO13" s="636">
        <v>29.113199259000002</v>
      </c>
      <c r="BP13" s="636">
        <v>32.944493704000003</v>
      </c>
      <c r="BQ13" s="636">
        <v>33.863163333000003</v>
      </c>
      <c r="BR13" s="636">
        <v>36.596670000000003</v>
      </c>
      <c r="BS13" s="636">
        <v>39.425936667000002</v>
      </c>
      <c r="BT13" s="636">
        <v>41.292468519000003</v>
      </c>
      <c r="BU13" s="636">
        <v>45.107126295999997</v>
      </c>
      <c r="BV13" s="636">
        <v>49.811415185000001</v>
      </c>
    </row>
    <row r="14" spans="1:74" ht="11.1" customHeight="1" x14ac:dyDescent="0.2">
      <c r="A14" s="140"/>
      <c r="B14" s="141" t="s">
        <v>1174</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355"/>
      <c r="BF14" s="355"/>
      <c r="BG14" s="355"/>
      <c r="BH14" s="355"/>
      <c r="BI14" s="355"/>
      <c r="BJ14" s="355"/>
      <c r="BK14" s="355"/>
      <c r="BL14" s="355"/>
      <c r="BM14" s="355"/>
      <c r="BN14" s="355"/>
      <c r="BO14" s="355"/>
      <c r="BP14" s="355"/>
      <c r="BQ14" s="355"/>
      <c r="BR14" s="355"/>
      <c r="BS14" s="355"/>
      <c r="BT14" s="355"/>
      <c r="BU14" s="355"/>
      <c r="BV14" s="355"/>
    </row>
    <row r="15" spans="1:74" ht="11.1" customHeight="1" x14ac:dyDescent="0.2">
      <c r="A15" s="140" t="s">
        <v>1176</v>
      </c>
      <c r="B15" s="39" t="s">
        <v>1146</v>
      </c>
      <c r="C15" s="240">
        <v>2968.5222222000002</v>
      </c>
      <c r="D15" s="240">
        <v>2963.6888889000002</v>
      </c>
      <c r="E15" s="240">
        <v>2958.8888889</v>
      </c>
      <c r="F15" s="240">
        <v>2953.3074074000001</v>
      </c>
      <c r="G15" s="240">
        <v>2949.1851852</v>
      </c>
      <c r="H15" s="240">
        <v>2945.7074074000002</v>
      </c>
      <c r="I15" s="240">
        <v>2946.7111110999999</v>
      </c>
      <c r="J15" s="240">
        <v>2941.6444443999999</v>
      </c>
      <c r="K15" s="240">
        <v>2934.3444444000002</v>
      </c>
      <c r="L15" s="240">
        <v>2922.5592593000001</v>
      </c>
      <c r="M15" s="240">
        <v>2912.4814815</v>
      </c>
      <c r="N15" s="240">
        <v>2901.8592592999998</v>
      </c>
      <c r="O15" s="240">
        <v>2887.1814814999998</v>
      </c>
      <c r="P15" s="240">
        <v>2878.1037037000001</v>
      </c>
      <c r="Q15" s="240">
        <v>2871.1148148000002</v>
      </c>
      <c r="R15" s="240">
        <v>2869.1925925999999</v>
      </c>
      <c r="S15" s="240">
        <v>2864.1481481000001</v>
      </c>
      <c r="T15" s="240">
        <v>2858.9592593000002</v>
      </c>
      <c r="U15" s="240">
        <v>2853.9666667000001</v>
      </c>
      <c r="V15" s="240">
        <v>2848.2333333000001</v>
      </c>
      <c r="W15" s="240">
        <v>2842.1</v>
      </c>
      <c r="X15" s="240">
        <v>2832.1444443999999</v>
      </c>
      <c r="Y15" s="240">
        <v>2827.7777778</v>
      </c>
      <c r="Z15" s="240">
        <v>2825.5777778000001</v>
      </c>
      <c r="AA15" s="240">
        <v>2827.2185184999998</v>
      </c>
      <c r="AB15" s="240">
        <v>2828.0962963000002</v>
      </c>
      <c r="AC15" s="240">
        <v>2829.8851851999998</v>
      </c>
      <c r="AD15" s="240">
        <v>2833.1185184999999</v>
      </c>
      <c r="AE15" s="240">
        <v>2836.3296295999999</v>
      </c>
      <c r="AF15" s="240">
        <v>2840.0518519000002</v>
      </c>
      <c r="AG15" s="240">
        <v>2848.3592592999998</v>
      </c>
      <c r="AH15" s="240">
        <v>2850.0481481000002</v>
      </c>
      <c r="AI15" s="240">
        <v>2849.1925925999999</v>
      </c>
      <c r="AJ15" s="240">
        <v>2840.9629629999999</v>
      </c>
      <c r="AK15" s="240">
        <v>2838.6407407000002</v>
      </c>
      <c r="AL15" s="240">
        <v>2837.3962962999999</v>
      </c>
      <c r="AM15" s="240">
        <v>2835.8666667000002</v>
      </c>
      <c r="AN15" s="240">
        <v>2837.8</v>
      </c>
      <c r="AO15" s="240">
        <v>2841.8333333</v>
      </c>
      <c r="AP15" s="240">
        <v>2851.5962963000002</v>
      </c>
      <c r="AQ15" s="240">
        <v>2857.1074073999998</v>
      </c>
      <c r="AR15" s="240">
        <v>2861.9962962999998</v>
      </c>
      <c r="AS15" s="240">
        <v>2867.1962963000001</v>
      </c>
      <c r="AT15" s="240">
        <v>2870.1407407000002</v>
      </c>
      <c r="AU15" s="240">
        <v>2871.7629630000001</v>
      </c>
      <c r="AV15" s="240">
        <v>2869.2037037</v>
      </c>
      <c r="AW15" s="240">
        <v>2870.3259259000001</v>
      </c>
      <c r="AX15" s="240">
        <v>2872.2703704</v>
      </c>
      <c r="AY15" s="240">
        <v>2875.0370370000001</v>
      </c>
      <c r="AZ15" s="240">
        <v>2878.6259258999999</v>
      </c>
      <c r="BA15" s="240">
        <v>2883.0370370000001</v>
      </c>
      <c r="BB15" s="240">
        <v>2884.0289630000002</v>
      </c>
      <c r="BC15" s="240">
        <v>2887.6514074000002</v>
      </c>
      <c r="BD15" s="240">
        <v>2891.9086296</v>
      </c>
      <c r="BE15" s="333">
        <v>2898.0549999999998</v>
      </c>
      <c r="BF15" s="333">
        <v>2902.6410000000001</v>
      </c>
      <c r="BG15" s="333">
        <v>2906.9209999999998</v>
      </c>
      <c r="BH15" s="333">
        <v>2910.953</v>
      </c>
      <c r="BI15" s="333">
        <v>2914.5770000000002</v>
      </c>
      <c r="BJ15" s="333">
        <v>2917.85</v>
      </c>
      <c r="BK15" s="333">
        <v>2920.71</v>
      </c>
      <c r="BL15" s="333">
        <v>2923.3290000000002</v>
      </c>
      <c r="BM15" s="333">
        <v>2925.645</v>
      </c>
      <c r="BN15" s="333">
        <v>2927.75</v>
      </c>
      <c r="BO15" s="333">
        <v>2929.39</v>
      </c>
      <c r="BP15" s="333">
        <v>2930.6579999999999</v>
      </c>
      <c r="BQ15" s="333">
        <v>2931.3449999999998</v>
      </c>
      <c r="BR15" s="333">
        <v>2932.0219999999999</v>
      </c>
      <c r="BS15" s="333">
        <v>2932.4830000000002</v>
      </c>
      <c r="BT15" s="333">
        <v>2932.2890000000002</v>
      </c>
      <c r="BU15" s="333">
        <v>2932.6439999999998</v>
      </c>
      <c r="BV15" s="333">
        <v>2933.11</v>
      </c>
    </row>
    <row r="16" spans="1:74" ht="11.1" customHeight="1" x14ac:dyDescent="0.2">
      <c r="A16" s="140"/>
      <c r="B16" s="141" t="s">
        <v>1175</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355"/>
      <c r="BF16" s="355"/>
      <c r="BG16" s="355"/>
      <c r="BH16" s="355"/>
      <c r="BI16" s="355"/>
      <c r="BJ16" s="355"/>
      <c r="BK16" s="355"/>
      <c r="BL16" s="355"/>
      <c r="BM16" s="355"/>
      <c r="BN16" s="355"/>
      <c r="BO16" s="355"/>
      <c r="BP16" s="355"/>
      <c r="BQ16" s="355"/>
      <c r="BR16" s="355"/>
      <c r="BS16" s="355"/>
      <c r="BT16" s="355"/>
      <c r="BU16" s="355"/>
      <c r="BV16" s="355"/>
    </row>
    <row r="17" spans="1:74" ht="11.1" customHeight="1" x14ac:dyDescent="0.2">
      <c r="A17" s="140" t="s">
        <v>1177</v>
      </c>
      <c r="B17" s="39" t="s">
        <v>1146</v>
      </c>
      <c r="C17" s="240">
        <v>1936.9792963</v>
      </c>
      <c r="D17" s="240">
        <v>1942.2690740999999</v>
      </c>
      <c r="E17" s="240">
        <v>1948.5396295999999</v>
      </c>
      <c r="F17" s="240">
        <v>1958.8844443999999</v>
      </c>
      <c r="G17" s="240">
        <v>1964.7964443999999</v>
      </c>
      <c r="H17" s="240">
        <v>1969.3691111000001</v>
      </c>
      <c r="I17" s="240">
        <v>1972.5963704000001</v>
      </c>
      <c r="J17" s="240">
        <v>1974.4949259</v>
      </c>
      <c r="K17" s="240">
        <v>1975.0587037</v>
      </c>
      <c r="L17" s="240">
        <v>1971.4407407000001</v>
      </c>
      <c r="M17" s="240">
        <v>1971.4701852000001</v>
      </c>
      <c r="N17" s="240">
        <v>1972.3000741000001</v>
      </c>
      <c r="O17" s="240">
        <v>1972.1834444000001</v>
      </c>
      <c r="P17" s="240">
        <v>1975.9244444000001</v>
      </c>
      <c r="Q17" s="240">
        <v>1981.7761111</v>
      </c>
      <c r="R17" s="240">
        <v>1993.0468889000001</v>
      </c>
      <c r="S17" s="240">
        <v>2000.6385556</v>
      </c>
      <c r="T17" s="240">
        <v>2007.8595556</v>
      </c>
      <c r="U17" s="240">
        <v>2009.3867777999999</v>
      </c>
      <c r="V17" s="240">
        <v>2019.8587778000001</v>
      </c>
      <c r="W17" s="240">
        <v>2033.9524444000001</v>
      </c>
      <c r="X17" s="240">
        <v>2069.6385925999998</v>
      </c>
      <c r="Y17" s="240">
        <v>2077.4974815</v>
      </c>
      <c r="Z17" s="240">
        <v>2075.4999259000001</v>
      </c>
      <c r="AA17" s="240">
        <v>2038.0951110999999</v>
      </c>
      <c r="AB17" s="240">
        <v>2035.5477777999999</v>
      </c>
      <c r="AC17" s="240">
        <v>2042.3071110999999</v>
      </c>
      <c r="AD17" s="240">
        <v>2076.5674815000002</v>
      </c>
      <c r="AE17" s="240">
        <v>2088.2943703999999</v>
      </c>
      <c r="AF17" s="240">
        <v>2095.6821481000002</v>
      </c>
      <c r="AG17" s="240">
        <v>2090.1641481000001</v>
      </c>
      <c r="AH17" s="240">
        <v>2095.2987036999998</v>
      </c>
      <c r="AI17" s="240">
        <v>2102.5191481000002</v>
      </c>
      <c r="AJ17" s="240">
        <v>2123.5648888999999</v>
      </c>
      <c r="AK17" s="240">
        <v>2126.1525556000001</v>
      </c>
      <c r="AL17" s="240">
        <v>2122.0215555999998</v>
      </c>
      <c r="AM17" s="240">
        <v>2093.5135184999999</v>
      </c>
      <c r="AN17" s="240">
        <v>2089.1889630000001</v>
      </c>
      <c r="AO17" s="240">
        <v>2091.3895185000001</v>
      </c>
      <c r="AP17" s="240">
        <v>2112.1708889000001</v>
      </c>
      <c r="AQ17" s="240">
        <v>2118.3798889</v>
      </c>
      <c r="AR17" s="240">
        <v>2122.0722221999999</v>
      </c>
      <c r="AS17" s="240">
        <v>2122.0114444000001</v>
      </c>
      <c r="AT17" s="240">
        <v>2121.5977778000001</v>
      </c>
      <c r="AU17" s="240">
        <v>2119.5947778</v>
      </c>
      <c r="AV17" s="240">
        <v>2113.8864444000001</v>
      </c>
      <c r="AW17" s="240">
        <v>2110.2917778000001</v>
      </c>
      <c r="AX17" s="240">
        <v>2106.6947777999999</v>
      </c>
      <c r="AY17" s="240">
        <v>2103.0954443999999</v>
      </c>
      <c r="AZ17" s="240">
        <v>2099.4937777999999</v>
      </c>
      <c r="BA17" s="240">
        <v>2095.8897778</v>
      </c>
      <c r="BB17" s="240">
        <v>2114.4692963000002</v>
      </c>
      <c r="BC17" s="240">
        <v>2120.8720741000002</v>
      </c>
      <c r="BD17" s="240">
        <v>2126.6236296000002</v>
      </c>
      <c r="BE17" s="333">
        <v>2130.201</v>
      </c>
      <c r="BF17" s="333">
        <v>2135.7919999999999</v>
      </c>
      <c r="BG17" s="333">
        <v>2141.875</v>
      </c>
      <c r="BH17" s="333">
        <v>2148.7660000000001</v>
      </c>
      <c r="BI17" s="333">
        <v>2155.5940000000001</v>
      </c>
      <c r="BJ17" s="333">
        <v>2162.674</v>
      </c>
      <c r="BK17" s="333">
        <v>2169.8789999999999</v>
      </c>
      <c r="BL17" s="333">
        <v>2177.5630000000001</v>
      </c>
      <c r="BM17" s="333">
        <v>2185.598</v>
      </c>
      <c r="BN17" s="333">
        <v>2194.21</v>
      </c>
      <c r="BO17" s="333">
        <v>2202.7730000000001</v>
      </c>
      <c r="BP17" s="333">
        <v>2211.5149999999999</v>
      </c>
      <c r="BQ17" s="333">
        <v>2221.0830000000001</v>
      </c>
      <c r="BR17" s="333">
        <v>2229.6970000000001</v>
      </c>
      <c r="BS17" s="333">
        <v>2238.0050000000001</v>
      </c>
      <c r="BT17" s="333">
        <v>2245.8049999999998</v>
      </c>
      <c r="BU17" s="333">
        <v>2253.652</v>
      </c>
      <c r="BV17" s="333">
        <v>2261.3440000000001</v>
      </c>
    </row>
    <row r="18" spans="1:74" ht="11.1" customHeight="1" x14ac:dyDescent="0.2">
      <c r="A18" s="140"/>
      <c r="B18" s="141" t="s">
        <v>1179</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355"/>
      <c r="BF18" s="355"/>
      <c r="BG18" s="355"/>
      <c r="BH18" s="355"/>
      <c r="BI18" s="355"/>
      <c r="BJ18" s="355"/>
      <c r="BK18" s="355"/>
      <c r="BL18" s="355"/>
      <c r="BM18" s="355"/>
      <c r="BN18" s="355"/>
      <c r="BO18" s="355"/>
      <c r="BP18" s="355"/>
      <c r="BQ18" s="355"/>
      <c r="BR18" s="355"/>
      <c r="BS18" s="355"/>
      <c r="BT18" s="355"/>
      <c r="BU18" s="355"/>
      <c r="BV18" s="355"/>
    </row>
    <row r="19" spans="1:74" ht="11.1" customHeight="1" x14ac:dyDescent="0.2">
      <c r="A19" s="630" t="s">
        <v>1178</v>
      </c>
      <c r="B19" s="39" t="s">
        <v>1146</v>
      </c>
      <c r="C19" s="240">
        <v>2400.9696296000002</v>
      </c>
      <c r="D19" s="240">
        <v>2405.3734073999999</v>
      </c>
      <c r="E19" s="240">
        <v>2409.5329630000001</v>
      </c>
      <c r="F19" s="240">
        <v>2414.2977777999999</v>
      </c>
      <c r="G19" s="240">
        <v>2417.3317778000001</v>
      </c>
      <c r="H19" s="240">
        <v>2419.4844444</v>
      </c>
      <c r="I19" s="240">
        <v>2423.5636295999998</v>
      </c>
      <c r="J19" s="240">
        <v>2421.8477407</v>
      </c>
      <c r="K19" s="240">
        <v>2417.1446295999999</v>
      </c>
      <c r="L19" s="240">
        <v>2401.3464444000001</v>
      </c>
      <c r="M19" s="240">
        <v>2396.7497778000002</v>
      </c>
      <c r="N19" s="240">
        <v>2395.2467778</v>
      </c>
      <c r="O19" s="240">
        <v>2396.9103332999998</v>
      </c>
      <c r="P19" s="240">
        <v>2401.54</v>
      </c>
      <c r="Q19" s="240">
        <v>2409.2086666999999</v>
      </c>
      <c r="R19" s="240">
        <v>2426.5501110999999</v>
      </c>
      <c r="S19" s="240">
        <v>2435.3214444</v>
      </c>
      <c r="T19" s="240">
        <v>2442.1564444000001</v>
      </c>
      <c r="U19" s="240">
        <v>2445.7074074000002</v>
      </c>
      <c r="V19" s="240">
        <v>2449.6805184999998</v>
      </c>
      <c r="W19" s="240">
        <v>2452.7280741</v>
      </c>
      <c r="X19" s="240">
        <v>2452.0502222</v>
      </c>
      <c r="Y19" s="240">
        <v>2455.3465556000001</v>
      </c>
      <c r="Z19" s="240">
        <v>2459.8172221999998</v>
      </c>
      <c r="AA19" s="240">
        <v>2461.0254814999998</v>
      </c>
      <c r="AB19" s="240">
        <v>2471.1723704000001</v>
      </c>
      <c r="AC19" s="240">
        <v>2485.8211480999998</v>
      </c>
      <c r="AD19" s="240">
        <v>2520.2278148</v>
      </c>
      <c r="AE19" s="240">
        <v>2532.4383704000002</v>
      </c>
      <c r="AF19" s="240">
        <v>2537.7088147999998</v>
      </c>
      <c r="AG19" s="240">
        <v>2516.7984074000001</v>
      </c>
      <c r="AH19" s="240">
        <v>2522.6191852000002</v>
      </c>
      <c r="AI19" s="240">
        <v>2535.9304074000001</v>
      </c>
      <c r="AJ19" s="240">
        <v>2569.2987407000001</v>
      </c>
      <c r="AK19" s="240">
        <v>2588.1658518999998</v>
      </c>
      <c r="AL19" s="240">
        <v>2605.0984073999998</v>
      </c>
      <c r="AM19" s="240">
        <v>2621.2801110999999</v>
      </c>
      <c r="AN19" s="240">
        <v>2633.4557777999999</v>
      </c>
      <c r="AO19" s="240">
        <v>2642.8091110999999</v>
      </c>
      <c r="AP19" s="240">
        <v>2646.2495926000001</v>
      </c>
      <c r="AQ19" s="240">
        <v>2652.2761480999998</v>
      </c>
      <c r="AR19" s="240">
        <v>2657.7982593000002</v>
      </c>
      <c r="AS19" s="240">
        <v>2665.1092592999998</v>
      </c>
      <c r="AT19" s="240">
        <v>2667.9024814999998</v>
      </c>
      <c r="AU19" s="240">
        <v>2668.4712592999999</v>
      </c>
      <c r="AV19" s="240">
        <v>2663.3432963</v>
      </c>
      <c r="AW19" s="240">
        <v>2662.0674073999999</v>
      </c>
      <c r="AX19" s="240">
        <v>2661.1712963</v>
      </c>
      <c r="AY19" s="240">
        <v>2660.654963</v>
      </c>
      <c r="AZ19" s="240">
        <v>2660.5184073999999</v>
      </c>
      <c r="BA19" s="240">
        <v>2660.7616296000001</v>
      </c>
      <c r="BB19" s="240">
        <v>2651.3797407000002</v>
      </c>
      <c r="BC19" s="240">
        <v>2654.7445185000001</v>
      </c>
      <c r="BD19" s="240">
        <v>2662.9077407</v>
      </c>
      <c r="BE19" s="333">
        <v>2683.942</v>
      </c>
      <c r="BF19" s="333">
        <v>2695.6480000000001</v>
      </c>
      <c r="BG19" s="333">
        <v>2706.098</v>
      </c>
      <c r="BH19" s="333">
        <v>2713.1239999999998</v>
      </c>
      <c r="BI19" s="333">
        <v>2722.6880000000001</v>
      </c>
      <c r="BJ19" s="333">
        <v>2732.6219999999998</v>
      </c>
      <c r="BK19" s="333">
        <v>2740.4679999999998</v>
      </c>
      <c r="BL19" s="333">
        <v>2752.9850000000001</v>
      </c>
      <c r="BM19" s="333">
        <v>2767.7159999999999</v>
      </c>
      <c r="BN19" s="333">
        <v>2790.1489999999999</v>
      </c>
      <c r="BO19" s="333">
        <v>2805.1880000000001</v>
      </c>
      <c r="BP19" s="333">
        <v>2818.3220000000001</v>
      </c>
      <c r="BQ19" s="333">
        <v>2826.8890000000001</v>
      </c>
      <c r="BR19" s="333">
        <v>2838.21</v>
      </c>
      <c r="BS19" s="333">
        <v>2849.623</v>
      </c>
      <c r="BT19" s="333">
        <v>2860.6379999999999</v>
      </c>
      <c r="BU19" s="333">
        <v>2872.6030000000001</v>
      </c>
      <c r="BV19" s="333">
        <v>2885.027</v>
      </c>
    </row>
    <row r="20" spans="1:74" ht="11.1" customHeight="1" x14ac:dyDescent="0.2">
      <c r="A20" s="140"/>
      <c r="B20" s="36" t="s">
        <v>721</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753"/>
      <c r="AZ20" s="753"/>
      <c r="BA20" s="753"/>
      <c r="BB20" s="753"/>
      <c r="BC20" s="753"/>
      <c r="BD20" s="753"/>
      <c r="BE20" s="353"/>
      <c r="BF20" s="353"/>
      <c r="BG20" s="353"/>
      <c r="BH20" s="353"/>
      <c r="BI20" s="353"/>
      <c r="BJ20" s="353"/>
      <c r="BK20" s="353"/>
      <c r="BL20" s="353"/>
      <c r="BM20" s="353"/>
      <c r="BN20" s="353"/>
      <c r="BO20" s="353"/>
      <c r="BP20" s="353"/>
      <c r="BQ20" s="353"/>
      <c r="BR20" s="353"/>
      <c r="BS20" s="353"/>
      <c r="BT20" s="353"/>
      <c r="BU20" s="353"/>
      <c r="BV20" s="353"/>
    </row>
    <row r="21" spans="1:74" ht="11.1" customHeight="1" x14ac:dyDescent="0.2">
      <c r="A21" s="140" t="s">
        <v>722</v>
      </c>
      <c r="B21" s="39" t="s">
        <v>1146</v>
      </c>
      <c r="C21" s="240">
        <v>11495.2</v>
      </c>
      <c r="D21" s="240">
        <v>11559</v>
      </c>
      <c r="E21" s="240">
        <v>11589</v>
      </c>
      <c r="F21" s="240">
        <v>11620</v>
      </c>
      <c r="G21" s="240">
        <v>11632.1</v>
      </c>
      <c r="H21" s="240">
        <v>11657.8</v>
      </c>
      <c r="I21" s="240">
        <v>11626.4</v>
      </c>
      <c r="J21" s="240">
        <v>11605.6</v>
      </c>
      <c r="K21" s="240">
        <v>11660.2</v>
      </c>
      <c r="L21" s="240">
        <v>11729.1</v>
      </c>
      <c r="M21" s="240">
        <v>11884.7</v>
      </c>
      <c r="N21" s="240">
        <v>12194.8</v>
      </c>
      <c r="O21" s="240">
        <v>11411.4</v>
      </c>
      <c r="P21" s="240">
        <v>11431</v>
      </c>
      <c r="Q21" s="240">
        <v>11451.3</v>
      </c>
      <c r="R21" s="240">
        <v>11461.4</v>
      </c>
      <c r="S21" s="240">
        <v>11517.8</v>
      </c>
      <c r="T21" s="240">
        <v>11540.4</v>
      </c>
      <c r="U21" s="240">
        <v>11538.3</v>
      </c>
      <c r="V21" s="240">
        <v>11570.2</v>
      </c>
      <c r="W21" s="240">
        <v>11599.4</v>
      </c>
      <c r="X21" s="240">
        <v>11559.1</v>
      </c>
      <c r="Y21" s="240">
        <v>11595</v>
      </c>
      <c r="Z21" s="240">
        <v>11602.8</v>
      </c>
      <c r="AA21" s="240">
        <v>11646.4</v>
      </c>
      <c r="AB21" s="240">
        <v>11704.9</v>
      </c>
      <c r="AC21" s="240">
        <v>11745</v>
      </c>
      <c r="AD21" s="240">
        <v>11758.1</v>
      </c>
      <c r="AE21" s="240">
        <v>11776.7</v>
      </c>
      <c r="AF21" s="240">
        <v>11819.3</v>
      </c>
      <c r="AG21" s="240">
        <v>11829.6</v>
      </c>
      <c r="AH21" s="240">
        <v>11874.4</v>
      </c>
      <c r="AI21" s="240">
        <v>11885.4</v>
      </c>
      <c r="AJ21" s="240">
        <v>11929.9</v>
      </c>
      <c r="AK21" s="240">
        <v>12001.1</v>
      </c>
      <c r="AL21" s="240">
        <v>12065.3</v>
      </c>
      <c r="AM21" s="240">
        <v>12110.6</v>
      </c>
      <c r="AN21" s="240">
        <v>12131.4</v>
      </c>
      <c r="AO21" s="240">
        <v>12102.2</v>
      </c>
      <c r="AP21" s="240">
        <v>12164.6</v>
      </c>
      <c r="AQ21" s="240">
        <v>12193.2</v>
      </c>
      <c r="AR21" s="240">
        <v>12223.2</v>
      </c>
      <c r="AS21" s="240">
        <v>12255</v>
      </c>
      <c r="AT21" s="240">
        <v>12293.9</v>
      </c>
      <c r="AU21" s="240">
        <v>12320.4</v>
      </c>
      <c r="AV21" s="240">
        <v>12359</v>
      </c>
      <c r="AW21" s="240">
        <v>12381.9</v>
      </c>
      <c r="AX21" s="240">
        <v>12430</v>
      </c>
      <c r="AY21" s="240">
        <v>12484.5</v>
      </c>
      <c r="AZ21" s="240">
        <v>12507.9</v>
      </c>
      <c r="BA21" s="240">
        <v>12545.5</v>
      </c>
      <c r="BB21" s="240">
        <v>12564.7</v>
      </c>
      <c r="BC21" s="240">
        <v>12586.674074</v>
      </c>
      <c r="BD21" s="240">
        <v>12610.58963</v>
      </c>
      <c r="BE21" s="333">
        <v>12631.59</v>
      </c>
      <c r="BF21" s="333">
        <v>12656.7</v>
      </c>
      <c r="BG21" s="333">
        <v>12683.35</v>
      </c>
      <c r="BH21" s="333">
        <v>12712.49</v>
      </c>
      <c r="BI21" s="333">
        <v>12741.54</v>
      </c>
      <c r="BJ21" s="333">
        <v>12771.43</v>
      </c>
      <c r="BK21" s="333">
        <v>12802.34</v>
      </c>
      <c r="BL21" s="333">
        <v>12833.79</v>
      </c>
      <c r="BM21" s="333">
        <v>12865.97</v>
      </c>
      <c r="BN21" s="333">
        <v>12900.74</v>
      </c>
      <c r="BO21" s="333">
        <v>12932.95</v>
      </c>
      <c r="BP21" s="333">
        <v>12964.48</v>
      </c>
      <c r="BQ21" s="333">
        <v>12996.56</v>
      </c>
      <c r="BR21" s="333">
        <v>13025.77</v>
      </c>
      <c r="BS21" s="333">
        <v>13053.37</v>
      </c>
      <c r="BT21" s="333">
        <v>13069.8</v>
      </c>
      <c r="BU21" s="333">
        <v>13101.32</v>
      </c>
      <c r="BV21" s="333">
        <v>13138.37</v>
      </c>
    </row>
    <row r="22" spans="1:74" ht="11.1" customHeight="1" x14ac:dyDescent="0.2">
      <c r="A22" s="140"/>
      <c r="B22" s="139" t="s">
        <v>743</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332"/>
      <c r="BF22" s="332"/>
      <c r="BG22" s="332"/>
      <c r="BH22" s="332"/>
      <c r="BI22" s="332"/>
      <c r="BJ22" s="332"/>
      <c r="BK22" s="332"/>
      <c r="BL22" s="332"/>
      <c r="BM22" s="332"/>
      <c r="BN22" s="332"/>
      <c r="BO22" s="332"/>
      <c r="BP22" s="332"/>
      <c r="BQ22" s="332"/>
      <c r="BR22" s="332"/>
      <c r="BS22" s="332"/>
      <c r="BT22" s="332"/>
      <c r="BU22" s="332"/>
      <c r="BV22" s="332"/>
    </row>
    <row r="23" spans="1:74" ht="11.1" customHeight="1" x14ac:dyDescent="0.2">
      <c r="A23" s="140" t="s">
        <v>744</v>
      </c>
      <c r="B23" s="209" t="s">
        <v>615</v>
      </c>
      <c r="C23" s="258">
        <v>133.26499999999999</v>
      </c>
      <c r="D23" s="258">
        <v>133.52199999999999</v>
      </c>
      <c r="E23" s="258">
        <v>133.761</v>
      </c>
      <c r="F23" s="258">
        <v>133.83600000000001</v>
      </c>
      <c r="G23" s="258">
        <v>133.95099999999999</v>
      </c>
      <c r="H23" s="258">
        <v>134.03800000000001</v>
      </c>
      <c r="I23" s="258">
        <v>134.18100000000001</v>
      </c>
      <c r="J23" s="258">
        <v>134.37100000000001</v>
      </c>
      <c r="K23" s="258">
        <v>134.55199999999999</v>
      </c>
      <c r="L23" s="258">
        <v>134.684</v>
      </c>
      <c r="M23" s="258">
        <v>134.833</v>
      </c>
      <c r="N23" s="258">
        <v>135.07599999999999</v>
      </c>
      <c r="O23" s="258">
        <v>135.26599999999999</v>
      </c>
      <c r="P23" s="258">
        <v>135.577</v>
      </c>
      <c r="Q23" s="258">
        <v>135.71199999999999</v>
      </c>
      <c r="R23" s="258">
        <v>135.904</v>
      </c>
      <c r="S23" s="258">
        <v>136.12200000000001</v>
      </c>
      <c r="T23" s="258">
        <v>136.268</v>
      </c>
      <c r="U23" s="258">
        <v>136.40799999999999</v>
      </c>
      <c r="V23" s="258">
        <v>136.67699999999999</v>
      </c>
      <c r="W23" s="258">
        <v>136.86199999999999</v>
      </c>
      <c r="X23" s="258">
        <v>137.05099999999999</v>
      </c>
      <c r="Y23" s="258">
        <v>137.34200000000001</v>
      </c>
      <c r="Z23" s="258">
        <v>137.387</v>
      </c>
      <c r="AA23" s="258">
        <v>137.57400000000001</v>
      </c>
      <c r="AB23" s="258">
        <v>137.74199999999999</v>
      </c>
      <c r="AC23" s="258">
        <v>138.01400000000001</v>
      </c>
      <c r="AD23" s="258">
        <v>138.32400000000001</v>
      </c>
      <c r="AE23" s="258">
        <v>138.53700000000001</v>
      </c>
      <c r="AF23" s="258">
        <v>138.84299999999999</v>
      </c>
      <c r="AG23" s="258">
        <v>139.07499999999999</v>
      </c>
      <c r="AH23" s="258">
        <v>139.29300000000001</v>
      </c>
      <c r="AI23" s="258">
        <v>139.57900000000001</v>
      </c>
      <c r="AJ23" s="258">
        <v>139.779</v>
      </c>
      <c r="AK23" s="258">
        <v>140.11000000000001</v>
      </c>
      <c r="AL23" s="258">
        <v>140.40199999999999</v>
      </c>
      <c r="AM23" s="258">
        <v>140.62299999999999</v>
      </c>
      <c r="AN23" s="258">
        <v>140.88800000000001</v>
      </c>
      <c r="AO23" s="258">
        <v>140.97200000000001</v>
      </c>
      <c r="AP23" s="258">
        <v>141.22300000000001</v>
      </c>
      <c r="AQ23" s="258">
        <v>141.49600000000001</v>
      </c>
      <c r="AR23" s="258">
        <v>141.72399999999999</v>
      </c>
      <c r="AS23" s="258">
        <v>142.001</v>
      </c>
      <c r="AT23" s="258">
        <v>142.15100000000001</v>
      </c>
      <c r="AU23" s="258">
        <v>142.30000000000001</v>
      </c>
      <c r="AV23" s="258">
        <v>142.595</v>
      </c>
      <c r="AW23" s="258">
        <v>142.875</v>
      </c>
      <c r="AX23" s="258">
        <v>143.14599999999999</v>
      </c>
      <c r="AY23" s="258">
        <v>143.31399999999999</v>
      </c>
      <c r="AZ23" s="258">
        <v>143.547</v>
      </c>
      <c r="BA23" s="258">
        <v>143.733</v>
      </c>
      <c r="BB23" s="258">
        <v>143.85599999999999</v>
      </c>
      <c r="BC23" s="258">
        <v>143.89400000000001</v>
      </c>
      <c r="BD23" s="258">
        <v>144.0633321</v>
      </c>
      <c r="BE23" s="346">
        <v>144.12620000000001</v>
      </c>
      <c r="BF23" s="346">
        <v>144.2921</v>
      </c>
      <c r="BG23" s="346">
        <v>144.5</v>
      </c>
      <c r="BH23" s="346">
        <v>144.83189999999999</v>
      </c>
      <c r="BI23" s="346">
        <v>145.0626</v>
      </c>
      <c r="BJ23" s="346">
        <v>145.274</v>
      </c>
      <c r="BK23" s="346">
        <v>145.45740000000001</v>
      </c>
      <c r="BL23" s="346">
        <v>145.63669999999999</v>
      </c>
      <c r="BM23" s="346">
        <v>145.8031</v>
      </c>
      <c r="BN23" s="346">
        <v>145.9624</v>
      </c>
      <c r="BO23" s="346">
        <v>146.09889999999999</v>
      </c>
      <c r="BP23" s="346">
        <v>146.2183</v>
      </c>
      <c r="BQ23" s="346">
        <v>146.2859</v>
      </c>
      <c r="BR23" s="346">
        <v>146.3972</v>
      </c>
      <c r="BS23" s="346">
        <v>146.51750000000001</v>
      </c>
      <c r="BT23" s="346">
        <v>146.66659999999999</v>
      </c>
      <c r="BU23" s="346">
        <v>146.79</v>
      </c>
      <c r="BV23" s="346">
        <v>146.90770000000001</v>
      </c>
    </row>
    <row r="24" spans="1:74" s="143" customFormat="1" ht="11.1" customHeight="1" x14ac:dyDescent="0.2">
      <c r="A24" s="140"/>
      <c r="B24" s="139" t="s">
        <v>1049</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58"/>
      <c r="BC24" s="258"/>
      <c r="BD24" s="258"/>
      <c r="BE24" s="346"/>
      <c r="BF24" s="346"/>
      <c r="BG24" s="346"/>
      <c r="BH24" s="346"/>
      <c r="BI24" s="346"/>
      <c r="BJ24" s="346"/>
      <c r="BK24" s="346"/>
      <c r="BL24" s="346"/>
      <c r="BM24" s="346"/>
      <c r="BN24" s="346"/>
      <c r="BO24" s="346"/>
      <c r="BP24" s="346"/>
      <c r="BQ24" s="346"/>
      <c r="BR24" s="346"/>
      <c r="BS24" s="346"/>
      <c r="BT24" s="346"/>
      <c r="BU24" s="346"/>
      <c r="BV24" s="346"/>
    </row>
    <row r="25" spans="1:74" s="143" customFormat="1" ht="11.1" customHeight="1" x14ac:dyDescent="0.2">
      <c r="A25" s="140" t="s">
        <v>1051</v>
      </c>
      <c r="B25" s="209" t="s">
        <v>1050</v>
      </c>
      <c r="C25" s="258">
        <v>8.3000000000000007</v>
      </c>
      <c r="D25" s="258">
        <v>8.3000000000000007</v>
      </c>
      <c r="E25" s="258">
        <v>8.1999999999999993</v>
      </c>
      <c r="F25" s="258">
        <v>8.1999999999999993</v>
      </c>
      <c r="G25" s="258">
        <v>8.1999999999999993</v>
      </c>
      <c r="H25" s="258">
        <v>8.1999999999999993</v>
      </c>
      <c r="I25" s="258">
        <v>8.1999999999999993</v>
      </c>
      <c r="J25" s="258">
        <v>8.1</v>
      </c>
      <c r="K25" s="258">
        <v>7.8</v>
      </c>
      <c r="L25" s="258">
        <v>7.8</v>
      </c>
      <c r="M25" s="258">
        <v>7.7</v>
      </c>
      <c r="N25" s="258">
        <v>7.9</v>
      </c>
      <c r="O25" s="258">
        <v>8</v>
      </c>
      <c r="P25" s="258">
        <v>7.7</v>
      </c>
      <c r="Q25" s="258">
        <v>7.5</v>
      </c>
      <c r="R25" s="258">
        <v>7.6</v>
      </c>
      <c r="S25" s="258">
        <v>7.5</v>
      </c>
      <c r="T25" s="258">
        <v>7.5</v>
      </c>
      <c r="U25" s="258">
        <v>7.3</v>
      </c>
      <c r="V25" s="258">
        <v>7.3</v>
      </c>
      <c r="W25" s="258">
        <v>7.3</v>
      </c>
      <c r="X25" s="258">
        <v>7.2</v>
      </c>
      <c r="Y25" s="258">
        <v>6.9</v>
      </c>
      <c r="Z25" s="258">
        <v>6.7</v>
      </c>
      <c r="AA25" s="258">
        <v>6.6</v>
      </c>
      <c r="AB25" s="258">
        <v>6.7</v>
      </c>
      <c r="AC25" s="258">
        <v>6.7</v>
      </c>
      <c r="AD25" s="258">
        <v>6.2</v>
      </c>
      <c r="AE25" s="258">
        <v>6.2</v>
      </c>
      <c r="AF25" s="258">
        <v>6.1</v>
      </c>
      <c r="AG25" s="258">
        <v>6.2</v>
      </c>
      <c r="AH25" s="258">
        <v>6.2</v>
      </c>
      <c r="AI25" s="258">
        <v>6</v>
      </c>
      <c r="AJ25" s="258">
        <v>5.7</v>
      </c>
      <c r="AK25" s="258">
        <v>5.8</v>
      </c>
      <c r="AL25" s="258">
        <v>5.6</v>
      </c>
      <c r="AM25" s="258">
        <v>5.7</v>
      </c>
      <c r="AN25" s="258">
        <v>5.5</v>
      </c>
      <c r="AO25" s="258">
        <v>5.5</v>
      </c>
      <c r="AP25" s="258">
        <v>5.4</v>
      </c>
      <c r="AQ25" s="258">
        <v>5.5</v>
      </c>
      <c r="AR25" s="258">
        <v>5.3</v>
      </c>
      <c r="AS25" s="258">
        <v>5.3</v>
      </c>
      <c r="AT25" s="258">
        <v>5.0999999999999996</v>
      </c>
      <c r="AU25" s="258">
        <v>5.0999999999999996</v>
      </c>
      <c r="AV25" s="258">
        <v>5</v>
      </c>
      <c r="AW25" s="258">
        <v>5</v>
      </c>
      <c r="AX25" s="258">
        <v>5</v>
      </c>
      <c r="AY25" s="258">
        <v>4.9000000000000004</v>
      </c>
      <c r="AZ25" s="258">
        <v>4.9000000000000004</v>
      </c>
      <c r="BA25" s="258">
        <v>5</v>
      </c>
      <c r="BB25" s="258">
        <v>5</v>
      </c>
      <c r="BC25" s="258">
        <v>4.7</v>
      </c>
      <c r="BD25" s="258">
        <v>4.8026899136000001</v>
      </c>
      <c r="BE25" s="346">
        <v>4.7782030000000004</v>
      </c>
      <c r="BF25" s="346">
        <v>4.7558850000000001</v>
      </c>
      <c r="BG25" s="346">
        <v>4.7362010000000003</v>
      </c>
      <c r="BH25" s="346">
        <v>4.722925</v>
      </c>
      <c r="BI25" s="346">
        <v>4.7056789999999999</v>
      </c>
      <c r="BJ25" s="346">
        <v>4.688237</v>
      </c>
      <c r="BK25" s="346">
        <v>4.6669739999999997</v>
      </c>
      <c r="BL25" s="346">
        <v>4.651859</v>
      </c>
      <c r="BM25" s="346">
        <v>4.6392670000000003</v>
      </c>
      <c r="BN25" s="346">
        <v>4.632155</v>
      </c>
      <c r="BO25" s="346">
        <v>4.6223890000000001</v>
      </c>
      <c r="BP25" s="346">
        <v>4.6129290000000003</v>
      </c>
      <c r="BQ25" s="346">
        <v>4.6043880000000001</v>
      </c>
      <c r="BR25" s="346">
        <v>4.5950749999999996</v>
      </c>
      <c r="BS25" s="346">
        <v>4.5856050000000002</v>
      </c>
      <c r="BT25" s="346">
        <v>4.5761479999999999</v>
      </c>
      <c r="BU25" s="346">
        <v>4.5662370000000001</v>
      </c>
      <c r="BV25" s="346">
        <v>4.5560409999999996</v>
      </c>
    </row>
    <row r="26" spans="1:74" ht="11.1" customHeight="1" x14ac:dyDescent="0.2">
      <c r="A26" s="140"/>
      <c r="B26" s="139" t="s">
        <v>1052</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356"/>
      <c r="BF26" s="356"/>
      <c r="BG26" s="356"/>
      <c r="BH26" s="356"/>
      <c r="BI26" s="356"/>
      <c r="BJ26" s="356"/>
      <c r="BK26" s="356"/>
      <c r="BL26" s="356"/>
      <c r="BM26" s="356"/>
      <c r="BN26" s="356"/>
      <c r="BO26" s="356"/>
      <c r="BP26" s="356"/>
      <c r="BQ26" s="356"/>
      <c r="BR26" s="356"/>
      <c r="BS26" s="356"/>
      <c r="BT26" s="356"/>
      <c r="BU26" s="356"/>
      <c r="BV26" s="356"/>
    </row>
    <row r="27" spans="1:74" ht="11.1" customHeight="1" x14ac:dyDescent="0.2">
      <c r="A27" s="140" t="s">
        <v>1053</v>
      </c>
      <c r="B27" s="209" t="s">
        <v>1054</v>
      </c>
      <c r="C27" s="486">
        <v>0.72299999999999998</v>
      </c>
      <c r="D27" s="486">
        <v>0.70399999999999996</v>
      </c>
      <c r="E27" s="486">
        <v>0.69499999999999995</v>
      </c>
      <c r="F27" s="486">
        <v>0.753</v>
      </c>
      <c r="G27" s="486">
        <v>0.70799999999999996</v>
      </c>
      <c r="H27" s="486">
        <v>0.75700000000000001</v>
      </c>
      <c r="I27" s="486">
        <v>0.74</v>
      </c>
      <c r="J27" s="486">
        <v>0.754</v>
      </c>
      <c r="K27" s="486">
        <v>0.84699999999999998</v>
      </c>
      <c r="L27" s="486">
        <v>0.91500000000000004</v>
      </c>
      <c r="M27" s="486">
        <v>0.83299999999999996</v>
      </c>
      <c r="N27" s="486">
        <v>0.97599999999999998</v>
      </c>
      <c r="O27" s="486">
        <v>0.88800000000000001</v>
      </c>
      <c r="P27" s="486">
        <v>0.97</v>
      </c>
      <c r="Q27" s="486">
        <v>0.999</v>
      </c>
      <c r="R27" s="486">
        <v>0.82599999999999996</v>
      </c>
      <c r="S27" s="486">
        <v>0.92</v>
      </c>
      <c r="T27" s="486">
        <v>0.85199999999999998</v>
      </c>
      <c r="U27" s="486">
        <v>0.89100000000000001</v>
      </c>
      <c r="V27" s="486">
        <v>0.89800000000000002</v>
      </c>
      <c r="W27" s="486">
        <v>0.86</v>
      </c>
      <c r="X27" s="486">
        <v>0.92100000000000004</v>
      </c>
      <c r="Y27" s="486">
        <v>1.1040000000000001</v>
      </c>
      <c r="Z27" s="486">
        <v>1.01</v>
      </c>
      <c r="AA27" s="486">
        <v>0.90200000000000002</v>
      </c>
      <c r="AB27" s="486">
        <v>0.94799999999999995</v>
      </c>
      <c r="AC27" s="486">
        <v>0.97299999999999998</v>
      </c>
      <c r="AD27" s="486">
        <v>1.038</v>
      </c>
      <c r="AE27" s="486">
        <v>0.98699999999999999</v>
      </c>
      <c r="AF27" s="486">
        <v>0.92800000000000005</v>
      </c>
      <c r="AG27" s="486">
        <v>1.085</v>
      </c>
      <c r="AH27" s="486">
        <v>0.98399999999999999</v>
      </c>
      <c r="AI27" s="486">
        <v>0.999</v>
      </c>
      <c r="AJ27" s="486">
        <v>1.0940000000000001</v>
      </c>
      <c r="AK27" s="486">
        <v>0.99399999999999999</v>
      </c>
      <c r="AL27" s="486">
        <v>1.081</v>
      </c>
      <c r="AM27" s="486">
        <v>1.101</v>
      </c>
      <c r="AN27" s="486">
        <v>0.89300000000000002</v>
      </c>
      <c r="AO27" s="486">
        <v>0.96399999999999997</v>
      </c>
      <c r="AP27" s="486">
        <v>1.1919999999999999</v>
      </c>
      <c r="AQ27" s="486">
        <v>1.0629999999999999</v>
      </c>
      <c r="AR27" s="486">
        <v>1.2130000000000001</v>
      </c>
      <c r="AS27" s="486">
        <v>1.147</v>
      </c>
      <c r="AT27" s="486">
        <v>1.1319999999999999</v>
      </c>
      <c r="AU27" s="486">
        <v>1.1890000000000001</v>
      </c>
      <c r="AV27" s="486">
        <v>1.073</v>
      </c>
      <c r="AW27" s="486">
        <v>1.171</v>
      </c>
      <c r="AX27" s="486">
        <v>1.1599999999999999</v>
      </c>
      <c r="AY27" s="486">
        <v>1.1279999999999999</v>
      </c>
      <c r="AZ27" s="486">
        <v>1.2130000000000001</v>
      </c>
      <c r="BA27" s="486">
        <v>1.113</v>
      </c>
      <c r="BB27" s="486">
        <v>1.167</v>
      </c>
      <c r="BC27" s="486">
        <v>1.1639999999999999</v>
      </c>
      <c r="BD27" s="486">
        <v>1.1885627160000001</v>
      </c>
      <c r="BE27" s="487">
        <v>1.195187</v>
      </c>
      <c r="BF27" s="487">
        <v>1.2091069999999999</v>
      </c>
      <c r="BG27" s="487">
        <v>1.2264219999999999</v>
      </c>
      <c r="BH27" s="487">
        <v>1.25302</v>
      </c>
      <c r="BI27" s="487">
        <v>1.2727109999999999</v>
      </c>
      <c r="BJ27" s="487">
        <v>1.2913840000000001</v>
      </c>
      <c r="BK27" s="487">
        <v>1.3073939999999999</v>
      </c>
      <c r="BL27" s="487">
        <v>1.325261</v>
      </c>
      <c r="BM27" s="487">
        <v>1.34334</v>
      </c>
      <c r="BN27" s="487">
        <v>1.364244</v>
      </c>
      <c r="BO27" s="487">
        <v>1.38079</v>
      </c>
      <c r="BP27" s="487">
        <v>1.395589</v>
      </c>
      <c r="BQ27" s="487">
        <v>1.4054880000000001</v>
      </c>
      <c r="BR27" s="487">
        <v>1.419162</v>
      </c>
      <c r="BS27" s="487">
        <v>1.4334560000000001</v>
      </c>
      <c r="BT27" s="487">
        <v>1.4527460000000001</v>
      </c>
      <c r="BU27" s="487">
        <v>1.464998</v>
      </c>
      <c r="BV27" s="487">
        <v>1.4745870000000001</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346"/>
      <c r="BF28" s="346"/>
      <c r="BG28" s="346"/>
      <c r="BH28" s="346"/>
      <c r="BI28" s="346"/>
      <c r="BJ28" s="346"/>
      <c r="BK28" s="346"/>
      <c r="BL28" s="346"/>
      <c r="BM28" s="346"/>
      <c r="BN28" s="346"/>
      <c r="BO28" s="346"/>
      <c r="BP28" s="346"/>
      <c r="BQ28" s="346"/>
      <c r="BR28" s="346"/>
      <c r="BS28" s="346"/>
      <c r="BT28" s="346"/>
      <c r="BU28" s="346"/>
      <c r="BV28" s="346"/>
    </row>
    <row r="29" spans="1:74" ht="11.1" customHeight="1" x14ac:dyDescent="0.2">
      <c r="A29" s="134"/>
      <c r="B29" s="324" t="s">
        <v>1266</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334"/>
      <c r="BF29" s="334"/>
      <c r="BG29" s="334"/>
      <c r="BH29" s="334"/>
      <c r="BI29" s="334"/>
      <c r="BJ29" s="334"/>
      <c r="BK29" s="334"/>
      <c r="BL29" s="334"/>
      <c r="BM29" s="334"/>
      <c r="BN29" s="334"/>
      <c r="BO29" s="334"/>
      <c r="BP29" s="334"/>
      <c r="BQ29" s="334"/>
      <c r="BR29" s="334"/>
      <c r="BS29" s="334"/>
      <c r="BT29" s="334"/>
      <c r="BU29" s="334"/>
      <c r="BV29" s="334"/>
    </row>
    <row r="30" spans="1:74" ht="11.1" customHeight="1" x14ac:dyDescent="0.2">
      <c r="A30" s="630" t="s">
        <v>746</v>
      </c>
      <c r="B30" s="631" t="s">
        <v>745</v>
      </c>
      <c r="C30" s="258">
        <v>99.378699999999995</v>
      </c>
      <c r="D30" s="258">
        <v>99.657799999999995</v>
      </c>
      <c r="E30" s="258">
        <v>98.957899999999995</v>
      </c>
      <c r="F30" s="258">
        <v>99.839600000000004</v>
      </c>
      <c r="G30" s="258">
        <v>100.0042</v>
      </c>
      <c r="H30" s="258">
        <v>100.0318</v>
      </c>
      <c r="I30" s="258">
        <v>100.31319999999999</v>
      </c>
      <c r="J30" s="258">
        <v>99.838899999999995</v>
      </c>
      <c r="K30" s="258">
        <v>99.959900000000005</v>
      </c>
      <c r="L30" s="258">
        <v>100.2146</v>
      </c>
      <c r="M30" s="258">
        <v>100.7651</v>
      </c>
      <c r="N30" s="258">
        <v>101.0382</v>
      </c>
      <c r="O30" s="258">
        <v>100.9614</v>
      </c>
      <c r="P30" s="258">
        <v>101.4781</v>
      </c>
      <c r="Q30" s="258">
        <v>101.6302</v>
      </c>
      <c r="R30" s="258">
        <v>101.5825</v>
      </c>
      <c r="S30" s="258">
        <v>101.6016</v>
      </c>
      <c r="T30" s="258">
        <v>101.82210000000001</v>
      </c>
      <c r="U30" s="258">
        <v>101.2443</v>
      </c>
      <c r="V30" s="258">
        <v>101.9928</v>
      </c>
      <c r="W30" s="258">
        <v>102.4847</v>
      </c>
      <c r="X30" s="258">
        <v>102.42870000000001</v>
      </c>
      <c r="Y30" s="258">
        <v>102.7732</v>
      </c>
      <c r="Z30" s="258">
        <v>102.9513</v>
      </c>
      <c r="AA30" s="258">
        <v>102.46210000000001</v>
      </c>
      <c r="AB30" s="258">
        <v>103.2919</v>
      </c>
      <c r="AC30" s="258">
        <v>104.0896</v>
      </c>
      <c r="AD30" s="258">
        <v>104.2409</v>
      </c>
      <c r="AE30" s="258">
        <v>104.6541</v>
      </c>
      <c r="AF30" s="258">
        <v>105.1223</v>
      </c>
      <c r="AG30" s="258">
        <v>105.2073</v>
      </c>
      <c r="AH30" s="258">
        <v>105.19889999999999</v>
      </c>
      <c r="AI30" s="258">
        <v>105.575</v>
      </c>
      <c r="AJ30" s="258">
        <v>105.64409999999999</v>
      </c>
      <c r="AK30" s="258">
        <v>106.68680000000001</v>
      </c>
      <c r="AL30" s="258">
        <v>106.51819999999999</v>
      </c>
      <c r="AM30" s="258">
        <v>105.9906</v>
      </c>
      <c r="AN30" s="258">
        <v>105.85760000000001</v>
      </c>
      <c r="AO30" s="258">
        <v>105.515</v>
      </c>
      <c r="AP30" s="258">
        <v>105.2732</v>
      </c>
      <c r="AQ30" s="258">
        <v>105.02589999999999</v>
      </c>
      <c r="AR30" s="258">
        <v>104.8599</v>
      </c>
      <c r="AS30" s="258">
        <v>105.4755</v>
      </c>
      <c r="AT30" s="258">
        <v>105.5783</v>
      </c>
      <c r="AU30" s="258">
        <v>105.30719999999999</v>
      </c>
      <c r="AV30" s="258">
        <v>105.1649</v>
      </c>
      <c r="AW30" s="258">
        <v>104.4871</v>
      </c>
      <c r="AX30" s="258">
        <v>104.04519999999999</v>
      </c>
      <c r="AY30" s="258">
        <v>104.60590000000001</v>
      </c>
      <c r="AZ30" s="258">
        <v>104.4165</v>
      </c>
      <c r="BA30" s="258">
        <v>103.3972</v>
      </c>
      <c r="BB30" s="258">
        <v>103.9858</v>
      </c>
      <c r="BC30" s="258">
        <v>103.5527</v>
      </c>
      <c r="BD30" s="258">
        <v>103.70078148</v>
      </c>
      <c r="BE30" s="346">
        <v>103.3228</v>
      </c>
      <c r="BF30" s="346">
        <v>103.24850000000001</v>
      </c>
      <c r="BG30" s="346">
        <v>103.2872</v>
      </c>
      <c r="BH30" s="346">
        <v>103.47580000000001</v>
      </c>
      <c r="BI30" s="346">
        <v>103.7127</v>
      </c>
      <c r="BJ30" s="346">
        <v>104.03489999999999</v>
      </c>
      <c r="BK30" s="346">
        <v>104.5994</v>
      </c>
      <c r="BL30" s="346">
        <v>104.9743</v>
      </c>
      <c r="BM30" s="346">
        <v>105.3167</v>
      </c>
      <c r="BN30" s="346">
        <v>105.5316</v>
      </c>
      <c r="BO30" s="346">
        <v>105.8802</v>
      </c>
      <c r="BP30" s="346">
        <v>106.26739999999999</v>
      </c>
      <c r="BQ30" s="346">
        <v>106.76139999999999</v>
      </c>
      <c r="BR30" s="346">
        <v>107.1751</v>
      </c>
      <c r="BS30" s="346">
        <v>107.57640000000001</v>
      </c>
      <c r="BT30" s="346">
        <v>107.9884</v>
      </c>
      <c r="BU30" s="346">
        <v>108.3479</v>
      </c>
      <c r="BV30" s="346">
        <v>108.67789999999999</v>
      </c>
    </row>
    <row r="31" spans="1:74" ht="11.1" customHeight="1" x14ac:dyDescent="0.2">
      <c r="A31" s="325" t="s">
        <v>723</v>
      </c>
      <c r="B31" s="41" t="s">
        <v>1163</v>
      </c>
      <c r="C31" s="258">
        <v>99.584599999999995</v>
      </c>
      <c r="D31" s="258">
        <v>99.9499</v>
      </c>
      <c r="E31" s="258">
        <v>99.399199999999993</v>
      </c>
      <c r="F31" s="258">
        <v>100.1176</v>
      </c>
      <c r="G31" s="258">
        <v>99.777199999999993</v>
      </c>
      <c r="H31" s="258">
        <v>100.0714</v>
      </c>
      <c r="I31" s="258">
        <v>100.0522</v>
      </c>
      <c r="J31" s="258">
        <v>99.856899999999996</v>
      </c>
      <c r="K31" s="258">
        <v>99.916399999999996</v>
      </c>
      <c r="L31" s="258">
        <v>99.683300000000003</v>
      </c>
      <c r="M31" s="258">
        <v>100.4111</v>
      </c>
      <c r="N31" s="258">
        <v>101.1802</v>
      </c>
      <c r="O31" s="258">
        <v>100.9209</v>
      </c>
      <c r="P31" s="258">
        <v>101.4498</v>
      </c>
      <c r="Q31" s="258">
        <v>101.2064</v>
      </c>
      <c r="R31" s="258">
        <v>100.8507</v>
      </c>
      <c r="S31" s="258">
        <v>101.07380000000001</v>
      </c>
      <c r="T31" s="258">
        <v>101.28189999999999</v>
      </c>
      <c r="U31" s="258">
        <v>100.23650000000001</v>
      </c>
      <c r="V31" s="258">
        <v>101.11490000000001</v>
      </c>
      <c r="W31" s="258">
        <v>101.2128</v>
      </c>
      <c r="X31" s="258">
        <v>101.3373</v>
      </c>
      <c r="Y31" s="258">
        <v>101.2697</v>
      </c>
      <c r="Z31" s="258">
        <v>101.2581</v>
      </c>
      <c r="AA31" s="258">
        <v>100.1142</v>
      </c>
      <c r="AB31" s="258">
        <v>101.18340000000001</v>
      </c>
      <c r="AC31" s="258">
        <v>101.8952</v>
      </c>
      <c r="AD31" s="258">
        <v>101.9605</v>
      </c>
      <c r="AE31" s="258">
        <v>102.2163</v>
      </c>
      <c r="AF31" s="258">
        <v>102.64700000000001</v>
      </c>
      <c r="AG31" s="258">
        <v>103.083</v>
      </c>
      <c r="AH31" s="258">
        <v>102.73090000000001</v>
      </c>
      <c r="AI31" s="258">
        <v>102.94670000000001</v>
      </c>
      <c r="AJ31" s="258">
        <v>102.9907</v>
      </c>
      <c r="AK31" s="258">
        <v>103.9456</v>
      </c>
      <c r="AL31" s="258">
        <v>103.8143</v>
      </c>
      <c r="AM31" s="258">
        <v>103.45659999999999</v>
      </c>
      <c r="AN31" s="258">
        <v>103.02630000000001</v>
      </c>
      <c r="AO31" s="258">
        <v>103.2002</v>
      </c>
      <c r="AP31" s="258">
        <v>103.44799999999999</v>
      </c>
      <c r="AQ31" s="258">
        <v>103.4547</v>
      </c>
      <c r="AR31" s="258">
        <v>103.25369999999999</v>
      </c>
      <c r="AS31" s="258">
        <v>103.96080000000001</v>
      </c>
      <c r="AT31" s="258">
        <v>103.9229</v>
      </c>
      <c r="AU31" s="258">
        <v>103.724</v>
      </c>
      <c r="AV31" s="258">
        <v>103.93810000000001</v>
      </c>
      <c r="AW31" s="258">
        <v>103.63460000000001</v>
      </c>
      <c r="AX31" s="258">
        <v>103.6405</v>
      </c>
      <c r="AY31" s="258">
        <v>104.0735</v>
      </c>
      <c r="AZ31" s="258">
        <v>104.0461</v>
      </c>
      <c r="BA31" s="258">
        <v>103.6434</v>
      </c>
      <c r="BB31" s="258">
        <v>103.87439999999999</v>
      </c>
      <c r="BC31" s="258">
        <v>103.4692</v>
      </c>
      <c r="BD31" s="258">
        <v>103.93396296</v>
      </c>
      <c r="BE31" s="346">
        <v>103.85939999999999</v>
      </c>
      <c r="BF31" s="346">
        <v>103.8844</v>
      </c>
      <c r="BG31" s="346">
        <v>103.9483</v>
      </c>
      <c r="BH31" s="346">
        <v>104.0063</v>
      </c>
      <c r="BI31" s="346">
        <v>104.1815</v>
      </c>
      <c r="BJ31" s="346">
        <v>104.42910000000001</v>
      </c>
      <c r="BK31" s="346">
        <v>104.87430000000001</v>
      </c>
      <c r="BL31" s="346">
        <v>105.1729</v>
      </c>
      <c r="BM31" s="346">
        <v>105.45</v>
      </c>
      <c r="BN31" s="346">
        <v>105.6134</v>
      </c>
      <c r="BO31" s="346">
        <v>105.91679999999999</v>
      </c>
      <c r="BP31" s="346">
        <v>106.2679</v>
      </c>
      <c r="BQ31" s="346">
        <v>106.73399999999999</v>
      </c>
      <c r="BR31" s="346">
        <v>107.13</v>
      </c>
      <c r="BS31" s="346">
        <v>107.52330000000001</v>
      </c>
      <c r="BT31" s="346">
        <v>107.98009999999999</v>
      </c>
      <c r="BU31" s="346">
        <v>108.31789999999999</v>
      </c>
      <c r="BV31" s="346">
        <v>108.6031</v>
      </c>
    </row>
    <row r="32" spans="1:74" ht="11.1" customHeight="1" x14ac:dyDescent="0.2">
      <c r="A32" s="632" t="s">
        <v>1138</v>
      </c>
      <c r="B32" s="633" t="s">
        <v>1164</v>
      </c>
      <c r="C32" s="258">
        <v>99.250299999999996</v>
      </c>
      <c r="D32" s="258">
        <v>99.431799999999996</v>
      </c>
      <c r="E32" s="258">
        <v>99.108800000000002</v>
      </c>
      <c r="F32" s="258">
        <v>99.2</v>
      </c>
      <c r="G32" s="258">
        <v>99.435400000000001</v>
      </c>
      <c r="H32" s="258">
        <v>99.295400000000001</v>
      </c>
      <c r="I32" s="258">
        <v>100.7983</v>
      </c>
      <c r="J32" s="258">
        <v>101.3597</v>
      </c>
      <c r="K32" s="258">
        <v>101.7561</v>
      </c>
      <c r="L32" s="258">
        <v>100.1418</v>
      </c>
      <c r="M32" s="258">
        <v>99.882099999999994</v>
      </c>
      <c r="N32" s="258">
        <v>100.34010000000001</v>
      </c>
      <c r="O32" s="258">
        <v>100.9182</v>
      </c>
      <c r="P32" s="258">
        <v>101.02589999999999</v>
      </c>
      <c r="Q32" s="258">
        <v>100.7717</v>
      </c>
      <c r="R32" s="258">
        <v>101.6651</v>
      </c>
      <c r="S32" s="258">
        <v>101.6784</v>
      </c>
      <c r="T32" s="258">
        <v>102.3336</v>
      </c>
      <c r="U32" s="258">
        <v>102.7358</v>
      </c>
      <c r="V32" s="258">
        <v>102.4705</v>
      </c>
      <c r="W32" s="258">
        <v>101.9238</v>
      </c>
      <c r="X32" s="258">
        <v>102.4301</v>
      </c>
      <c r="Y32" s="258">
        <v>102.1597</v>
      </c>
      <c r="Z32" s="258">
        <v>103.4863</v>
      </c>
      <c r="AA32" s="258">
        <v>101.5907</v>
      </c>
      <c r="AB32" s="258">
        <v>103.11279999999999</v>
      </c>
      <c r="AC32" s="258">
        <v>102.2769</v>
      </c>
      <c r="AD32" s="258">
        <v>102.8625</v>
      </c>
      <c r="AE32" s="258">
        <v>102.5188</v>
      </c>
      <c r="AF32" s="258">
        <v>102.28449999999999</v>
      </c>
      <c r="AG32" s="258">
        <v>101.571</v>
      </c>
      <c r="AH32" s="258">
        <v>101.3117</v>
      </c>
      <c r="AI32" s="258">
        <v>101.18510000000001</v>
      </c>
      <c r="AJ32" s="258">
        <v>101.6836</v>
      </c>
      <c r="AK32" s="258">
        <v>103.1251</v>
      </c>
      <c r="AL32" s="258">
        <v>103.10299999999999</v>
      </c>
      <c r="AM32" s="258">
        <v>103.08620000000001</v>
      </c>
      <c r="AN32" s="258">
        <v>102.7302</v>
      </c>
      <c r="AO32" s="258">
        <v>103.4954</v>
      </c>
      <c r="AP32" s="258">
        <v>103.0492</v>
      </c>
      <c r="AQ32" s="258">
        <v>102.5611</v>
      </c>
      <c r="AR32" s="258">
        <v>102.30249999999999</v>
      </c>
      <c r="AS32" s="258">
        <v>102.857</v>
      </c>
      <c r="AT32" s="258">
        <v>103.6242</v>
      </c>
      <c r="AU32" s="258">
        <v>103.843</v>
      </c>
      <c r="AV32" s="258">
        <v>102.7607</v>
      </c>
      <c r="AW32" s="258">
        <v>103.5776</v>
      </c>
      <c r="AX32" s="258">
        <v>103.1429</v>
      </c>
      <c r="AY32" s="258">
        <v>104.9237</v>
      </c>
      <c r="AZ32" s="258">
        <v>104.1159</v>
      </c>
      <c r="BA32" s="258">
        <v>104.1473</v>
      </c>
      <c r="BB32" s="258">
        <v>103.9875</v>
      </c>
      <c r="BC32" s="258">
        <v>104.6172</v>
      </c>
      <c r="BD32" s="258">
        <v>104.72078148</v>
      </c>
      <c r="BE32" s="346">
        <v>104.8554</v>
      </c>
      <c r="BF32" s="346">
        <v>104.9866</v>
      </c>
      <c r="BG32" s="346">
        <v>105.12569999999999</v>
      </c>
      <c r="BH32" s="346">
        <v>105.2683</v>
      </c>
      <c r="BI32" s="346">
        <v>105.4264</v>
      </c>
      <c r="BJ32" s="346">
        <v>105.59569999999999</v>
      </c>
      <c r="BK32" s="346">
        <v>105.7903</v>
      </c>
      <c r="BL32" s="346">
        <v>105.97110000000001</v>
      </c>
      <c r="BM32" s="346">
        <v>106.1523</v>
      </c>
      <c r="BN32" s="346">
        <v>106.3274</v>
      </c>
      <c r="BO32" s="346">
        <v>106.5145</v>
      </c>
      <c r="BP32" s="346">
        <v>106.70699999999999</v>
      </c>
      <c r="BQ32" s="346">
        <v>106.9181</v>
      </c>
      <c r="BR32" s="346">
        <v>107.11150000000001</v>
      </c>
      <c r="BS32" s="346">
        <v>107.3004</v>
      </c>
      <c r="BT32" s="346">
        <v>107.4931</v>
      </c>
      <c r="BU32" s="346">
        <v>107.66670000000001</v>
      </c>
      <c r="BV32" s="346">
        <v>107.8296</v>
      </c>
    </row>
    <row r="33" spans="1:74" ht="11.1" customHeight="1" x14ac:dyDescent="0.2">
      <c r="A33" s="632" t="s">
        <v>1139</v>
      </c>
      <c r="B33" s="633" t="s">
        <v>1165</v>
      </c>
      <c r="C33" s="258">
        <v>99.3352</v>
      </c>
      <c r="D33" s="258">
        <v>100.566</v>
      </c>
      <c r="E33" s="258">
        <v>99.450299999999999</v>
      </c>
      <c r="F33" s="258">
        <v>100.3497</v>
      </c>
      <c r="G33" s="258">
        <v>100.494</v>
      </c>
      <c r="H33" s="258">
        <v>99.048500000000004</v>
      </c>
      <c r="I33" s="258">
        <v>99.590800000000002</v>
      </c>
      <c r="J33" s="258">
        <v>100.23269999999999</v>
      </c>
      <c r="K33" s="258">
        <v>99.430099999999996</v>
      </c>
      <c r="L33" s="258">
        <v>100.43940000000001</v>
      </c>
      <c r="M33" s="258">
        <v>100.705</v>
      </c>
      <c r="N33" s="258">
        <v>100.3583</v>
      </c>
      <c r="O33" s="258">
        <v>100.5827</v>
      </c>
      <c r="P33" s="258">
        <v>101.3729</v>
      </c>
      <c r="Q33" s="258">
        <v>100.661</v>
      </c>
      <c r="R33" s="258">
        <v>100.1998</v>
      </c>
      <c r="S33" s="258">
        <v>101.4171</v>
      </c>
      <c r="T33" s="258">
        <v>100.6404</v>
      </c>
      <c r="U33" s="258">
        <v>100.8775</v>
      </c>
      <c r="V33" s="258">
        <v>100.7011</v>
      </c>
      <c r="W33" s="258">
        <v>99.2072</v>
      </c>
      <c r="X33" s="258">
        <v>99.929100000000005</v>
      </c>
      <c r="Y33" s="258">
        <v>98.614000000000004</v>
      </c>
      <c r="Z33" s="258">
        <v>98.793300000000002</v>
      </c>
      <c r="AA33" s="258">
        <v>99.128699999999995</v>
      </c>
      <c r="AB33" s="258">
        <v>97.8249</v>
      </c>
      <c r="AC33" s="258">
        <v>97.953599999999994</v>
      </c>
      <c r="AD33" s="258">
        <v>100.57980000000001</v>
      </c>
      <c r="AE33" s="258">
        <v>98.773700000000005</v>
      </c>
      <c r="AF33" s="258">
        <v>99.549300000000002</v>
      </c>
      <c r="AG33" s="258">
        <v>99.022999999999996</v>
      </c>
      <c r="AH33" s="258">
        <v>99.3947</v>
      </c>
      <c r="AI33" s="258">
        <v>99.614400000000003</v>
      </c>
      <c r="AJ33" s="258">
        <v>99.018199999999993</v>
      </c>
      <c r="AK33" s="258">
        <v>100.0504</v>
      </c>
      <c r="AL33" s="258">
        <v>100.3717</v>
      </c>
      <c r="AM33" s="258">
        <v>99.2851</v>
      </c>
      <c r="AN33" s="258">
        <v>98.259500000000003</v>
      </c>
      <c r="AO33" s="258">
        <v>99.118700000000004</v>
      </c>
      <c r="AP33" s="258">
        <v>99.002300000000005</v>
      </c>
      <c r="AQ33" s="258">
        <v>98.923400000000001</v>
      </c>
      <c r="AR33" s="258">
        <v>97.46</v>
      </c>
      <c r="AS33" s="258">
        <v>97.117800000000003</v>
      </c>
      <c r="AT33" s="258">
        <v>96.516199999999998</v>
      </c>
      <c r="AU33" s="258">
        <v>97.388400000000004</v>
      </c>
      <c r="AV33" s="258">
        <v>97.152799999999999</v>
      </c>
      <c r="AW33" s="258">
        <v>96.455299999999994</v>
      </c>
      <c r="AX33" s="258">
        <v>96.251400000000004</v>
      </c>
      <c r="AY33" s="258">
        <v>96.5321</v>
      </c>
      <c r="AZ33" s="258">
        <v>96.394300000000001</v>
      </c>
      <c r="BA33" s="258">
        <v>96.148700000000005</v>
      </c>
      <c r="BB33" s="258">
        <v>95.066599999999994</v>
      </c>
      <c r="BC33" s="258">
        <v>95.484300000000005</v>
      </c>
      <c r="BD33" s="258">
        <v>95.799915185000003</v>
      </c>
      <c r="BE33" s="346">
        <v>95.721760000000003</v>
      </c>
      <c r="BF33" s="346">
        <v>95.634770000000003</v>
      </c>
      <c r="BG33" s="346">
        <v>95.554220000000001</v>
      </c>
      <c r="BH33" s="346">
        <v>95.481859999999998</v>
      </c>
      <c r="BI33" s="346">
        <v>95.412869999999998</v>
      </c>
      <c r="BJ33" s="346">
        <v>95.349000000000004</v>
      </c>
      <c r="BK33" s="346">
        <v>95.274299999999997</v>
      </c>
      <c r="BL33" s="346">
        <v>95.23263</v>
      </c>
      <c r="BM33" s="346">
        <v>95.20805</v>
      </c>
      <c r="BN33" s="346">
        <v>95.187700000000007</v>
      </c>
      <c r="BO33" s="346">
        <v>95.206909999999993</v>
      </c>
      <c r="BP33" s="346">
        <v>95.252840000000006</v>
      </c>
      <c r="BQ33" s="346">
        <v>95.362440000000007</v>
      </c>
      <c r="BR33" s="346">
        <v>95.434079999999994</v>
      </c>
      <c r="BS33" s="346">
        <v>95.504710000000003</v>
      </c>
      <c r="BT33" s="346">
        <v>95.610839999999996</v>
      </c>
      <c r="BU33" s="346">
        <v>95.652090000000001</v>
      </c>
      <c r="BV33" s="346">
        <v>95.664950000000005</v>
      </c>
    </row>
    <row r="34" spans="1:74" ht="11.1" customHeight="1" x14ac:dyDescent="0.2">
      <c r="A34" s="632" t="s">
        <v>1140</v>
      </c>
      <c r="B34" s="633" t="s">
        <v>1166</v>
      </c>
      <c r="C34" s="258">
        <v>100.2843</v>
      </c>
      <c r="D34" s="258">
        <v>101.4212</v>
      </c>
      <c r="E34" s="258">
        <v>100.0354</v>
      </c>
      <c r="F34" s="258">
        <v>98.915999999999997</v>
      </c>
      <c r="G34" s="258">
        <v>99.305700000000002</v>
      </c>
      <c r="H34" s="258">
        <v>99.617400000000004</v>
      </c>
      <c r="I34" s="258">
        <v>98.935599999999994</v>
      </c>
      <c r="J34" s="258">
        <v>99.006600000000006</v>
      </c>
      <c r="K34" s="258">
        <v>99.214299999999994</v>
      </c>
      <c r="L34" s="258">
        <v>101.2021</v>
      </c>
      <c r="M34" s="258">
        <v>100.6221</v>
      </c>
      <c r="N34" s="258">
        <v>101.4393</v>
      </c>
      <c r="O34" s="258">
        <v>104.67919999999999</v>
      </c>
      <c r="P34" s="258">
        <v>104.7135</v>
      </c>
      <c r="Q34" s="258">
        <v>104.3498</v>
      </c>
      <c r="R34" s="258">
        <v>103.82899999999999</v>
      </c>
      <c r="S34" s="258">
        <v>104.4135</v>
      </c>
      <c r="T34" s="258">
        <v>104.8207</v>
      </c>
      <c r="U34" s="258">
        <v>104.4191</v>
      </c>
      <c r="V34" s="258">
        <v>103.80289999999999</v>
      </c>
      <c r="W34" s="258">
        <v>104.6053</v>
      </c>
      <c r="X34" s="258">
        <v>103.709</v>
      </c>
      <c r="Y34" s="258">
        <v>102.77379999999999</v>
      </c>
      <c r="Z34" s="258">
        <v>101.8951</v>
      </c>
      <c r="AA34" s="258">
        <v>101.0706</v>
      </c>
      <c r="AB34" s="258">
        <v>100.5151</v>
      </c>
      <c r="AC34" s="258">
        <v>100.88509999999999</v>
      </c>
      <c r="AD34" s="258">
        <v>101.5467</v>
      </c>
      <c r="AE34" s="258">
        <v>99.786500000000004</v>
      </c>
      <c r="AF34" s="258">
        <v>98.655500000000004</v>
      </c>
      <c r="AG34" s="258">
        <v>99.981899999999996</v>
      </c>
      <c r="AH34" s="258">
        <v>100.2976</v>
      </c>
      <c r="AI34" s="258">
        <v>99.638099999999994</v>
      </c>
      <c r="AJ34" s="258">
        <v>98.4114</v>
      </c>
      <c r="AK34" s="258">
        <v>100.65779999999999</v>
      </c>
      <c r="AL34" s="258">
        <v>101.9063</v>
      </c>
      <c r="AM34" s="258">
        <v>101.3449</v>
      </c>
      <c r="AN34" s="258">
        <v>103.0266</v>
      </c>
      <c r="AO34" s="258">
        <v>102.9143</v>
      </c>
      <c r="AP34" s="258">
        <v>104.6109</v>
      </c>
      <c r="AQ34" s="258">
        <v>104.89109999999999</v>
      </c>
      <c r="AR34" s="258">
        <v>104.57129999999999</v>
      </c>
      <c r="AS34" s="258">
        <v>105.49</v>
      </c>
      <c r="AT34" s="258">
        <v>105.7764</v>
      </c>
      <c r="AU34" s="258">
        <v>105.92100000000001</v>
      </c>
      <c r="AV34" s="258">
        <v>107.73099999999999</v>
      </c>
      <c r="AW34" s="258">
        <v>107.64319999999999</v>
      </c>
      <c r="AX34" s="258">
        <v>105.2436</v>
      </c>
      <c r="AY34" s="258">
        <v>105.8135</v>
      </c>
      <c r="AZ34" s="258">
        <v>105.69159999999999</v>
      </c>
      <c r="BA34" s="258">
        <v>108.00920000000001</v>
      </c>
      <c r="BB34" s="258">
        <v>106.52160000000001</v>
      </c>
      <c r="BC34" s="258">
        <v>105.7248</v>
      </c>
      <c r="BD34" s="258">
        <v>107.47410494</v>
      </c>
      <c r="BE34" s="346">
        <v>107.8653</v>
      </c>
      <c r="BF34" s="346">
        <v>108.1853</v>
      </c>
      <c r="BG34" s="346">
        <v>108.4945</v>
      </c>
      <c r="BH34" s="346">
        <v>108.8184</v>
      </c>
      <c r="BI34" s="346">
        <v>109.08669999999999</v>
      </c>
      <c r="BJ34" s="346">
        <v>109.3249</v>
      </c>
      <c r="BK34" s="346">
        <v>109.4888</v>
      </c>
      <c r="BL34" s="346">
        <v>109.70010000000001</v>
      </c>
      <c r="BM34" s="346">
        <v>109.91459999999999</v>
      </c>
      <c r="BN34" s="346">
        <v>110.1691</v>
      </c>
      <c r="BO34" s="346">
        <v>110.36239999999999</v>
      </c>
      <c r="BP34" s="346">
        <v>110.5311</v>
      </c>
      <c r="BQ34" s="346">
        <v>110.6589</v>
      </c>
      <c r="BR34" s="346">
        <v>110.7911</v>
      </c>
      <c r="BS34" s="346">
        <v>110.9113</v>
      </c>
      <c r="BT34" s="346">
        <v>111.02379999999999</v>
      </c>
      <c r="BU34" s="346">
        <v>111.1164</v>
      </c>
      <c r="BV34" s="346">
        <v>111.1936</v>
      </c>
    </row>
    <row r="35" spans="1:74" ht="11.1" customHeight="1" x14ac:dyDescent="0.2">
      <c r="A35" s="632" t="s">
        <v>1141</v>
      </c>
      <c r="B35" s="633" t="s">
        <v>1167</v>
      </c>
      <c r="C35" s="258">
        <v>102.1123</v>
      </c>
      <c r="D35" s="258">
        <v>101.17659999999999</v>
      </c>
      <c r="E35" s="258">
        <v>100.919</v>
      </c>
      <c r="F35" s="258">
        <v>101.06359999999999</v>
      </c>
      <c r="G35" s="258">
        <v>99.732399999999998</v>
      </c>
      <c r="H35" s="258">
        <v>99.480699999999999</v>
      </c>
      <c r="I35" s="258">
        <v>98.890199999999993</v>
      </c>
      <c r="J35" s="258">
        <v>98.820300000000003</v>
      </c>
      <c r="K35" s="258">
        <v>99.422899999999998</v>
      </c>
      <c r="L35" s="258">
        <v>99.344999999999999</v>
      </c>
      <c r="M35" s="258">
        <v>99.198300000000003</v>
      </c>
      <c r="N35" s="258">
        <v>99.838499999999996</v>
      </c>
      <c r="O35" s="258">
        <v>98.857900000000001</v>
      </c>
      <c r="P35" s="258">
        <v>97.729699999999994</v>
      </c>
      <c r="Q35" s="258">
        <v>97.696700000000007</v>
      </c>
      <c r="R35" s="258">
        <v>97.315600000000003</v>
      </c>
      <c r="S35" s="258">
        <v>98.12</v>
      </c>
      <c r="T35" s="258">
        <v>96.981999999999999</v>
      </c>
      <c r="U35" s="258">
        <v>96.571100000000001</v>
      </c>
      <c r="V35" s="258">
        <v>96.239000000000004</v>
      </c>
      <c r="W35" s="258">
        <v>95.1965</v>
      </c>
      <c r="X35" s="258">
        <v>95.038300000000007</v>
      </c>
      <c r="Y35" s="258">
        <v>94.774199999999993</v>
      </c>
      <c r="Z35" s="258">
        <v>94.8703</v>
      </c>
      <c r="AA35" s="258">
        <v>94.14</v>
      </c>
      <c r="AB35" s="258">
        <v>94.102400000000003</v>
      </c>
      <c r="AC35" s="258">
        <v>95.083799999999997</v>
      </c>
      <c r="AD35" s="258">
        <v>95.046000000000006</v>
      </c>
      <c r="AE35" s="258">
        <v>94.667500000000004</v>
      </c>
      <c r="AF35" s="258">
        <v>95.493499999999997</v>
      </c>
      <c r="AG35" s="258">
        <v>96.331800000000001</v>
      </c>
      <c r="AH35" s="258">
        <v>96.809200000000004</v>
      </c>
      <c r="AI35" s="258">
        <v>96.851100000000002</v>
      </c>
      <c r="AJ35" s="258">
        <v>96.536600000000007</v>
      </c>
      <c r="AK35" s="258">
        <v>97.196700000000007</v>
      </c>
      <c r="AL35" s="258">
        <v>97.550399999999996</v>
      </c>
      <c r="AM35" s="258">
        <v>97.892499999999998</v>
      </c>
      <c r="AN35" s="258">
        <v>97.962599999999995</v>
      </c>
      <c r="AO35" s="258">
        <v>97.780600000000007</v>
      </c>
      <c r="AP35" s="258">
        <v>98.106200000000001</v>
      </c>
      <c r="AQ35" s="258">
        <v>97.756299999999996</v>
      </c>
      <c r="AR35" s="258">
        <v>97.949200000000005</v>
      </c>
      <c r="AS35" s="258">
        <v>98.148899999999998</v>
      </c>
      <c r="AT35" s="258">
        <v>97.253600000000006</v>
      </c>
      <c r="AU35" s="258">
        <v>97.666300000000007</v>
      </c>
      <c r="AV35" s="258">
        <v>98.341399999999993</v>
      </c>
      <c r="AW35" s="258">
        <v>98.860500000000002</v>
      </c>
      <c r="AX35" s="258">
        <v>98.204999999999998</v>
      </c>
      <c r="AY35" s="258">
        <v>99.1935</v>
      </c>
      <c r="AZ35" s="258">
        <v>98.640299999999996</v>
      </c>
      <c r="BA35" s="258">
        <v>99.612499999999997</v>
      </c>
      <c r="BB35" s="258">
        <v>98.894900000000007</v>
      </c>
      <c r="BC35" s="258">
        <v>98.9114</v>
      </c>
      <c r="BD35" s="258">
        <v>99.410393704000001</v>
      </c>
      <c r="BE35" s="346">
        <v>99.540009999999995</v>
      </c>
      <c r="BF35" s="346">
        <v>99.673150000000007</v>
      </c>
      <c r="BG35" s="346">
        <v>99.819810000000004</v>
      </c>
      <c r="BH35" s="346">
        <v>99.969409999999996</v>
      </c>
      <c r="BI35" s="346">
        <v>100.151</v>
      </c>
      <c r="BJ35" s="346">
        <v>100.3541</v>
      </c>
      <c r="BK35" s="346">
        <v>100.5654</v>
      </c>
      <c r="BL35" s="346">
        <v>100.8212</v>
      </c>
      <c r="BM35" s="346">
        <v>101.1083</v>
      </c>
      <c r="BN35" s="346">
        <v>101.43810000000001</v>
      </c>
      <c r="BO35" s="346">
        <v>101.77930000000001</v>
      </c>
      <c r="BP35" s="346">
        <v>102.14319999999999</v>
      </c>
      <c r="BQ35" s="346">
        <v>102.5595</v>
      </c>
      <c r="BR35" s="346">
        <v>102.94670000000001</v>
      </c>
      <c r="BS35" s="346">
        <v>103.33450000000001</v>
      </c>
      <c r="BT35" s="346">
        <v>103.7552</v>
      </c>
      <c r="BU35" s="346">
        <v>104.1198</v>
      </c>
      <c r="BV35" s="346">
        <v>104.4606</v>
      </c>
    </row>
    <row r="36" spans="1:74" ht="11.1" customHeight="1" x14ac:dyDescent="0.2">
      <c r="A36" s="632" t="s">
        <v>1142</v>
      </c>
      <c r="B36" s="633" t="s">
        <v>1168</v>
      </c>
      <c r="C36" s="258">
        <v>98.315799999999996</v>
      </c>
      <c r="D36" s="258">
        <v>100.27849999999999</v>
      </c>
      <c r="E36" s="258">
        <v>99.708100000000002</v>
      </c>
      <c r="F36" s="258">
        <v>100.3283</v>
      </c>
      <c r="G36" s="258">
        <v>99.336600000000004</v>
      </c>
      <c r="H36" s="258">
        <v>99.942700000000002</v>
      </c>
      <c r="I36" s="258">
        <v>98.956800000000001</v>
      </c>
      <c r="J36" s="258">
        <v>99.260499999999993</v>
      </c>
      <c r="K36" s="258">
        <v>99.504499999999993</v>
      </c>
      <c r="L36" s="258">
        <v>100.0569</v>
      </c>
      <c r="M36" s="258">
        <v>101.244</v>
      </c>
      <c r="N36" s="258">
        <v>103.0672</v>
      </c>
      <c r="O36" s="258">
        <v>102.82170000000001</v>
      </c>
      <c r="P36" s="258">
        <v>105.19119999999999</v>
      </c>
      <c r="Q36" s="258">
        <v>105.3948</v>
      </c>
      <c r="R36" s="258">
        <v>103.2636</v>
      </c>
      <c r="S36" s="258">
        <v>105.2504</v>
      </c>
      <c r="T36" s="258">
        <v>105.4417</v>
      </c>
      <c r="U36" s="258">
        <v>105.2176</v>
      </c>
      <c r="V36" s="258">
        <v>105.5309</v>
      </c>
      <c r="W36" s="258">
        <v>105.9824</v>
      </c>
      <c r="X36" s="258">
        <v>106.26609999999999</v>
      </c>
      <c r="Y36" s="258">
        <v>107.22629999999999</v>
      </c>
      <c r="Z36" s="258">
        <v>104.4851</v>
      </c>
      <c r="AA36" s="258">
        <v>105.95229999999999</v>
      </c>
      <c r="AB36" s="258">
        <v>105.9046</v>
      </c>
      <c r="AC36" s="258">
        <v>107.53060000000001</v>
      </c>
      <c r="AD36" s="258">
        <v>108.07729999999999</v>
      </c>
      <c r="AE36" s="258">
        <v>109.3323</v>
      </c>
      <c r="AF36" s="258">
        <v>110.4059</v>
      </c>
      <c r="AG36" s="258">
        <v>111.9271</v>
      </c>
      <c r="AH36" s="258">
        <v>111.6835</v>
      </c>
      <c r="AI36" s="258">
        <v>112.2542</v>
      </c>
      <c r="AJ36" s="258">
        <v>111.4312</v>
      </c>
      <c r="AK36" s="258">
        <v>110.7564</v>
      </c>
      <c r="AL36" s="258">
        <v>111.4378</v>
      </c>
      <c r="AM36" s="258">
        <v>112.6417</v>
      </c>
      <c r="AN36" s="258">
        <v>111.0211</v>
      </c>
      <c r="AO36" s="258">
        <v>110.1067</v>
      </c>
      <c r="AP36" s="258">
        <v>111.5877</v>
      </c>
      <c r="AQ36" s="258">
        <v>111.5415</v>
      </c>
      <c r="AR36" s="258">
        <v>112.0234</v>
      </c>
      <c r="AS36" s="258">
        <v>112.55549999999999</v>
      </c>
      <c r="AT36" s="258">
        <v>113.7137</v>
      </c>
      <c r="AU36" s="258">
        <v>112.76990000000001</v>
      </c>
      <c r="AV36" s="258">
        <v>114.949</v>
      </c>
      <c r="AW36" s="258">
        <v>116.05970000000001</v>
      </c>
      <c r="AX36" s="258">
        <v>117.2786</v>
      </c>
      <c r="AY36" s="258">
        <v>116.6469</v>
      </c>
      <c r="AZ36" s="258">
        <v>117.0068</v>
      </c>
      <c r="BA36" s="258">
        <v>116.4328</v>
      </c>
      <c r="BB36" s="258">
        <v>116.88120000000001</v>
      </c>
      <c r="BC36" s="258">
        <v>115.9742</v>
      </c>
      <c r="BD36" s="258">
        <v>117.04953827</v>
      </c>
      <c r="BE36" s="346">
        <v>117.3156</v>
      </c>
      <c r="BF36" s="346">
        <v>117.56910000000001</v>
      </c>
      <c r="BG36" s="346">
        <v>117.8479</v>
      </c>
      <c r="BH36" s="346">
        <v>118.1639</v>
      </c>
      <c r="BI36" s="346">
        <v>118.4849</v>
      </c>
      <c r="BJ36" s="346">
        <v>118.82250000000001</v>
      </c>
      <c r="BK36" s="346">
        <v>119.18389999999999</v>
      </c>
      <c r="BL36" s="346">
        <v>119.54940000000001</v>
      </c>
      <c r="BM36" s="346">
        <v>119.92610000000001</v>
      </c>
      <c r="BN36" s="346">
        <v>120.31950000000001</v>
      </c>
      <c r="BO36" s="346">
        <v>120.71469999999999</v>
      </c>
      <c r="BP36" s="346">
        <v>121.1172</v>
      </c>
      <c r="BQ36" s="346">
        <v>121.5437</v>
      </c>
      <c r="BR36" s="346">
        <v>121.94799999999999</v>
      </c>
      <c r="BS36" s="346">
        <v>122.34690000000001</v>
      </c>
      <c r="BT36" s="346">
        <v>122.74590000000001</v>
      </c>
      <c r="BU36" s="346">
        <v>123.1298</v>
      </c>
      <c r="BV36" s="346">
        <v>123.5042</v>
      </c>
    </row>
    <row r="37" spans="1:74" ht="11.1" customHeight="1" x14ac:dyDescent="0.2">
      <c r="A37" s="632" t="s">
        <v>1143</v>
      </c>
      <c r="B37" s="633" t="s">
        <v>1169</v>
      </c>
      <c r="C37" s="258">
        <v>103.0857</v>
      </c>
      <c r="D37" s="258">
        <v>104.193</v>
      </c>
      <c r="E37" s="258">
        <v>100.6322</v>
      </c>
      <c r="F37" s="258">
        <v>101.8703</v>
      </c>
      <c r="G37" s="258">
        <v>99.661799999999999</v>
      </c>
      <c r="H37" s="258">
        <v>98.146699999999996</v>
      </c>
      <c r="I37" s="258">
        <v>99.086500000000001</v>
      </c>
      <c r="J37" s="258">
        <v>99.9465</v>
      </c>
      <c r="K37" s="258">
        <v>95.859499999999997</v>
      </c>
      <c r="L37" s="258">
        <v>96.195099999999996</v>
      </c>
      <c r="M37" s="258">
        <v>99.793499999999995</v>
      </c>
      <c r="N37" s="258">
        <v>101.5292</v>
      </c>
      <c r="O37" s="258">
        <v>103.0213</v>
      </c>
      <c r="P37" s="258">
        <v>102.9344</v>
      </c>
      <c r="Q37" s="258">
        <v>102.99509999999999</v>
      </c>
      <c r="R37" s="258">
        <v>102.69499999999999</v>
      </c>
      <c r="S37" s="258">
        <v>103.2323</v>
      </c>
      <c r="T37" s="258">
        <v>102.2208</v>
      </c>
      <c r="U37" s="258">
        <v>103.4288</v>
      </c>
      <c r="V37" s="258">
        <v>103.4516</v>
      </c>
      <c r="W37" s="258">
        <v>103.40519999999999</v>
      </c>
      <c r="X37" s="258">
        <v>104.8993</v>
      </c>
      <c r="Y37" s="258">
        <v>103.50960000000001</v>
      </c>
      <c r="Z37" s="258">
        <v>103.6206</v>
      </c>
      <c r="AA37" s="258">
        <v>101.30500000000001</v>
      </c>
      <c r="AB37" s="258">
        <v>103.5043</v>
      </c>
      <c r="AC37" s="258">
        <v>103.8544</v>
      </c>
      <c r="AD37" s="258">
        <v>103.7367</v>
      </c>
      <c r="AE37" s="258">
        <v>103.4731</v>
      </c>
      <c r="AF37" s="258">
        <v>104.9932</v>
      </c>
      <c r="AG37" s="258">
        <v>104.67359999999999</v>
      </c>
      <c r="AH37" s="258">
        <v>104.1956</v>
      </c>
      <c r="AI37" s="258">
        <v>104.249</v>
      </c>
      <c r="AJ37" s="258">
        <v>102.43689999999999</v>
      </c>
      <c r="AK37" s="258">
        <v>101.06100000000001</v>
      </c>
      <c r="AL37" s="258">
        <v>102.8305</v>
      </c>
      <c r="AM37" s="258">
        <v>99.732799999999997</v>
      </c>
      <c r="AN37" s="258">
        <v>98.536900000000003</v>
      </c>
      <c r="AO37" s="258">
        <v>96.259299999999996</v>
      </c>
      <c r="AP37" s="258">
        <v>96.187899999999999</v>
      </c>
      <c r="AQ37" s="258">
        <v>96.105500000000006</v>
      </c>
      <c r="AR37" s="258">
        <v>99.129499999999993</v>
      </c>
      <c r="AS37" s="258">
        <v>98.3553</v>
      </c>
      <c r="AT37" s="258">
        <v>96.6006</v>
      </c>
      <c r="AU37" s="258">
        <v>94.914000000000001</v>
      </c>
      <c r="AV37" s="258">
        <v>96.081000000000003</v>
      </c>
      <c r="AW37" s="258">
        <v>95.262</v>
      </c>
      <c r="AX37" s="258">
        <v>93.629300000000001</v>
      </c>
      <c r="AY37" s="258">
        <v>93.828999999999994</v>
      </c>
      <c r="AZ37" s="258">
        <v>95.150999999999996</v>
      </c>
      <c r="BA37" s="258">
        <v>95.5107</v>
      </c>
      <c r="BB37" s="258">
        <v>94.8429</v>
      </c>
      <c r="BC37" s="258">
        <v>95.418499999999995</v>
      </c>
      <c r="BD37" s="258">
        <v>94.046865432000004</v>
      </c>
      <c r="BE37" s="346">
        <v>93.944429999999997</v>
      </c>
      <c r="BF37" s="346">
        <v>93.790530000000004</v>
      </c>
      <c r="BG37" s="346">
        <v>93.626159999999999</v>
      </c>
      <c r="BH37" s="346">
        <v>93.369950000000003</v>
      </c>
      <c r="BI37" s="346">
        <v>93.245679999999993</v>
      </c>
      <c r="BJ37" s="346">
        <v>93.171959999999999</v>
      </c>
      <c r="BK37" s="346">
        <v>93.196579999999997</v>
      </c>
      <c r="BL37" s="346">
        <v>93.188140000000004</v>
      </c>
      <c r="BM37" s="346">
        <v>93.194429999999997</v>
      </c>
      <c r="BN37" s="346">
        <v>93.169479999999993</v>
      </c>
      <c r="BO37" s="346">
        <v>93.239689999999996</v>
      </c>
      <c r="BP37" s="346">
        <v>93.359099999999998</v>
      </c>
      <c r="BQ37" s="346">
        <v>93.634780000000006</v>
      </c>
      <c r="BR37" s="346">
        <v>93.772279999999995</v>
      </c>
      <c r="BS37" s="346">
        <v>93.878680000000003</v>
      </c>
      <c r="BT37" s="346">
        <v>94.00282</v>
      </c>
      <c r="BU37" s="346">
        <v>94.010369999999995</v>
      </c>
      <c r="BV37" s="346">
        <v>93.95017</v>
      </c>
    </row>
    <row r="38" spans="1:74" ht="11.1" customHeight="1" x14ac:dyDescent="0.2">
      <c r="A38" s="325" t="s">
        <v>1133</v>
      </c>
      <c r="B38" s="41" t="s">
        <v>1170</v>
      </c>
      <c r="C38" s="258">
        <v>100.32840512999999</v>
      </c>
      <c r="D38" s="258">
        <v>101.02286648</v>
      </c>
      <c r="E38" s="258">
        <v>99.674490680000005</v>
      </c>
      <c r="F38" s="258">
        <v>100.35544172</v>
      </c>
      <c r="G38" s="258">
        <v>99.315162220000005</v>
      </c>
      <c r="H38" s="258">
        <v>99.009476079999999</v>
      </c>
      <c r="I38" s="258">
        <v>99.269640050000007</v>
      </c>
      <c r="J38" s="258">
        <v>99.908236700000003</v>
      </c>
      <c r="K38" s="258">
        <v>99.055810100000002</v>
      </c>
      <c r="L38" s="258">
        <v>99.521956810000006</v>
      </c>
      <c r="M38" s="258">
        <v>100.83176783</v>
      </c>
      <c r="N38" s="258">
        <v>101.70671453</v>
      </c>
      <c r="O38" s="258">
        <v>102.21778644</v>
      </c>
      <c r="P38" s="258">
        <v>102.71725402</v>
      </c>
      <c r="Q38" s="258">
        <v>102.56914927</v>
      </c>
      <c r="R38" s="258">
        <v>101.94586175000001</v>
      </c>
      <c r="S38" s="258">
        <v>103.0376691</v>
      </c>
      <c r="T38" s="258">
        <v>102.55503306</v>
      </c>
      <c r="U38" s="258">
        <v>102.67219000999999</v>
      </c>
      <c r="V38" s="258">
        <v>102.7194148</v>
      </c>
      <c r="W38" s="258">
        <v>102.30338184999999</v>
      </c>
      <c r="X38" s="258">
        <v>102.90440349000001</v>
      </c>
      <c r="Y38" s="258">
        <v>102.37409211000001</v>
      </c>
      <c r="Z38" s="258">
        <v>102.0481661</v>
      </c>
      <c r="AA38" s="258">
        <v>101.36096606</v>
      </c>
      <c r="AB38" s="258">
        <v>101.74938845</v>
      </c>
      <c r="AC38" s="258">
        <v>102.20601497</v>
      </c>
      <c r="AD38" s="258">
        <v>102.84742953</v>
      </c>
      <c r="AE38" s="258">
        <v>102.44454184999999</v>
      </c>
      <c r="AF38" s="258">
        <v>102.98970703000001</v>
      </c>
      <c r="AG38" s="258">
        <v>103.23507546</v>
      </c>
      <c r="AH38" s="258">
        <v>103.1769987</v>
      </c>
      <c r="AI38" s="258">
        <v>103.25062541</v>
      </c>
      <c r="AJ38" s="258">
        <v>102.41007954</v>
      </c>
      <c r="AK38" s="258">
        <v>102.54493424</v>
      </c>
      <c r="AL38" s="258">
        <v>103.35872854</v>
      </c>
      <c r="AM38" s="258">
        <v>102.47506180000001</v>
      </c>
      <c r="AN38" s="258">
        <v>101.94710138000001</v>
      </c>
      <c r="AO38" s="258">
        <v>101.4622931</v>
      </c>
      <c r="AP38" s="258">
        <v>101.87833495</v>
      </c>
      <c r="AQ38" s="258">
        <v>101.81449744</v>
      </c>
      <c r="AR38" s="258">
        <v>102.50218031999999</v>
      </c>
      <c r="AS38" s="258">
        <v>102.56760312999999</v>
      </c>
      <c r="AT38" s="258">
        <v>102.13649282</v>
      </c>
      <c r="AU38" s="258">
        <v>101.85007912</v>
      </c>
      <c r="AV38" s="258">
        <v>102.60150262000001</v>
      </c>
      <c r="AW38" s="258">
        <v>102.74194994</v>
      </c>
      <c r="AX38" s="258">
        <v>102.21742645</v>
      </c>
      <c r="AY38" s="258">
        <v>102.45672001</v>
      </c>
      <c r="AZ38" s="258">
        <v>102.70998772999999</v>
      </c>
      <c r="BA38" s="258">
        <v>103.11361674</v>
      </c>
      <c r="BB38" s="258">
        <v>102.43730148</v>
      </c>
      <c r="BC38" s="258">
        <v>102.5432321</v>
      </c>
      <c r="BD38" s="258">
        <v>102.77465952</v>
      </c>
      <c r="BE38" s="346">
        <v>102.8432</v>
      </c>
      <c r="BF38" s="346">
        <v>102.8986</v>
      </c>
      <c r="BG38" s="346">
        <v>102.9589</v>
      </c>
      <c r="BH38" s="346">
        <v>103.0009</v>
      </c>
      <c r="BI38" s="346">
        <v>103.0882</v>
      </c>
      <c r="BJ38" s="346">
        <v>103.19750000000001</v>
      </c>
      <c r="BK38" s="346">
        <v>103.3302</v>
      </c>
      <c r="BL38" s="346">
        <v>103.483</v>
      </c>
      <c r="BM38" s="346">
        <v>103.6571</v>
      </c>
      <c r="BN38" s="346">
        <v>103.8468</v>
      </c>
      <c r="BO38" s="346">
        <v>104.06780000000001</v>
      </c>
      <c r="BP38" s="346">
        <v>104.3143</v>
      </c>
      <c r="BQ38" s="346">
        <v>104.6404</v>
      </c>
      <c r="BR38" s="346">
        <v>104.8976</v>
      </c>
      <c r="BS38" s="346">
        <v>105.1401</v>
      </c>
      <c r="BT38" s="346">
        <v>105.3999</v>
      </c>
      <c r="BU38" s="346">
        <v>105.5885</v>
      </c>
      <c r="BV38" s="346">
        <v>105.738</v>
      </c>
    </row>
    <row r="39" spans="1:74" ht="11.1" customHeight="1" x14ac:dyDescent="0.2">
      <c r="A39" s="325" t="s">
        <v>1134</v>
      </c>
      <c r="B39" s="41" t="s">
        <v>1171</v>
      </c>
      <c r="C39" s="258">
        <v>99.428003149999995</v>
      </c>
      <c r="D39" s="258">
        <v>100.12056541</v>
      </c>
      <c r="E39" s="258">
        <v>99.456642040000006</v>
      </c>
      <c r="F39" s="258">
        <v>99.952750929999993</v>
      </c>
      <c r="G39" s="258">
        <v>99.920912799999996</v>
      </c>
      <c r="H39" s="258">
        <v>99.636755870000002</v>
      </c>
      <c r="I39" s="258">
        <v>99.607790249999994</v>
      </c>
      <c r="J39" s="258">
        <v>99.846010609999993</v>
      </c>
      <c r="K39" s="258">
        <v>99.483447319999996</v>
      </c>
      <c r="L39" s="258">
        <v>99.928691939999993</v>
      </c>
      <c r="M39" s="258">
        <v>100.87463393</v>
      </c>
      <c r="N39" s="258">
        <v>101.74372619</v>
      </c>
      <c r="O39" s="258">
        <v>102.61156171</v>
      </c>
      <c r="P39" s="258">
        <v>103.49178256</v>
      </c>
      <c r="Q39" s="258">
        <v>103.13310074</v>
      </c>
      <c r="R39" s="258">
        <v>102.39185204</v>
      </c>
      <c r="S39" s="258">
        <v>103.02671577</v>
      </c>
      <c r="T39" s="258">
        <v>103.15884088999999</v>
      </c>
      <c r="U39" s="258">
        <v>102.95455785</v>
      </c>
      <c r="V39" s="258">
        <v>103.27646847</v>
      </c>
      <c r="W39" s="258">
        <v>103.59618809</v>
      </c>
      <c r="X39" s="258">
        <v>103.80061923</v>
      </c>
      <c r="Y39" s="258">
        <v>103.77114672</v>
      </c>
      <c r="Z39" s="258">
        <v>102.97188174</v>
      </c>
      <c r="AA39" s="258">
        <v>102.08631032</v>
      </c>
      <c r="AB39" s="258">
        <v>102.58211897</v>
      </c>
      <c r="AC39" s="258">
        <v>103.28996914</v>
      </c>
      <c r="AD39" s="258">
        <v>103.7992677</v>
      </c>
      <c r="AE39" s="258">
        <v>103.93581225</v>
      </c>
      <c r="AF39" s="258">
        <v>104.13462555</v>
      </c>
      <c r="AG39" s="258">
        <v>104.76601462000001</v>
      </c>
      <c r="AH39" s="258">
        <v>104.71285903</v>
      </c>
      <c r="AI39" s="258">
        <v>104.47754294000001</v>
      </c>
      <c r="AJ39" s="258">
        <v>104.30479514</v>
      </c>
      <c r="AK39" s="258">
        <v>104.86877785999999</v>
      </c>
      <c r="AL39" s="258">
        <v>105.40437666</v>
      </c>
      <c r="AM39" s="258">
        <v>104.77375257</v>
      </c>
      <c r="AN39" s="258">
        <v>104.40392064</v>
      </c>
      <c r="AO39" s="258">
        <v>104.02015484</v>
      </c>
      <c r="AP39" s="258">
        <v>104.52664701</v>
      </c>
      <c r="AQ39" s="258">
        <v>104.40297267</v>
      </c>
      <c r="AR39" s="258">
        <v>104.51666928</v>
      </c>
      <c r="AS39" s="258">
        <v>105.18388154</v>
      </c>
      <c r="AT39" s="258">
        <v>105.46225775000001</v>
      </c>
      <c r="AU39" s="258">
        <v>105.20736223999999</v>
      </c>
      <c r="AV39" s="258">
        <v>106.00742330999999</v>
      </c>
      <c r="AW39" s="258">
        <v>105.99239503</v>
      </c>
      <c r="AX39" s="258">
        <v>105.92662519</v>
      </c>
      <c r="AY39" s="258">
        <v>106.29774786</v>
      </c>
      <c r="AZ39" s="258">
        <v>106.00180684</v>
      </c>
      <c r="BA39" s="258">
        <v>106.08006406</v>
      </c>
      <c r="BB39" s="258">
        <v>105.84032285000001</v>
      </c>
      <c r="BC39" s="258">
        <v>105.38375198</v>
      </c>
      <c r="BD39" s="258">
        <v>106.36430686999999</v>
      </c>
      <c r="BE39" s="346">
        <v>106.5063</v>
      </c>
      <c r="BF39" s="346">
        <v>106.65470000000001</v>
      </c>
      <c r="BG39" s="346">
        <v>106.8214</v>
      </c>
      <c r="BH39" s="346">
        <v>106.9966</v>
      </c>
      <c r="BI39" s="346">
        <v>107.20740000000001</v>
      </c>
      <c r="BJ39" s="346">
        <v>107.4439</v>
      </c>
      <c r="BK39" s="346">
        <v>107.7277</v>
      </c>
      <c r="BL39" s="346">
        <v>107.99939999999999</v>
      </c>
      <c r="BM39" s="346">
        <v>108.2807</v>
      </c>
      <c r="BN39" s="346">
        <v>108.5729</v>
      </c>
      <c r="BO39" s="346">
        <v>108.872</v>
      </c>
      <c r="BP39" s="346">
        <v>109.1794</v>
      </c>
      <c r="BQ39" s="346">
        <v>109.52500000000001</v>
      </c>
      <c r="BR39" s="346">
        <v>109.82680000000001</v>
      </c>
      <c r="BS39" s="346">
        <v>110.1144</v>
      </c>
      <c r="BT39" s="346">
        <v>110.4067</v>
      </c>
      <c r="BU39" s="346">
        <v>110.6523</v>
      </c>
      <c r="BV39" s="346">
        <v>110.87</v>
      </c>
    </row>
    <row r="40" spans="1:74" ht="11.1" customHeight="1" x14ac:dyDescent="0.2">
      <c r="A40" s="325" t="s">
        <v>1135</v>
      </c>
      <c r="B40" s="41" t="s">
        <v>1172</v>
      </c>
      <c r="C40" s="258">
        <v>99.700622800000005</v>
      </c>
      <c r="D40" s="258">
        <v>100.21202943</v>
      </c>
      <c r="E40" s="258">
        <v>99.356406890000002</v>
      </c>
      <c r="F40" s="258">
        <v>100.10078698</v>
      </c>
      <c r="G40" s="258">
        <v>99.301688260000006</v>
      </c>
      <c r="H40" s="258">
        <v>99.422001249999994</v>
      </c>
      <c r="I40" s="258">
        <v>99.746059099999997</v>
      </c>
      <c r="J40" s="258">
        <v>100.09537673</v>
      </c>
      <c r="K40" s="258">
        <v>99.586827119999995</v>
      </c>
      <c r="L40" s="258">
        <v>99.867590399999997</v>
      </c>
      <c r="M40" s="258">
        <v>100.91630828</v>
      </c>
      <c r="N40" s="258">
        <v>101.69427439</v>
      </c>
      <c r="O40" s="258">
        <v>101.85044512</v>
      </c>
      <c r="P40" s="258">
        <v>102.23886834</v>
      </c>
      <c r="Q40" s="258">
        <v>102.07727534999999</v>
      </c>
      <c r="R40" s="258">
        <v>101.73394129</v>
      </c>
      <c r="S40" s="258">
        <v>102.38453839</v>
      </c>
      <c r="T40" s="258">
        <v>102.11516245999999</v>
      </c>
      <c r="U40" s="258">
        <v>101.73292087</v>
      </c>
      <c r="V40" s="258">
        <v>102.23599634999999</v>
      </c>
      <c r="W40" s="258">
        <v>102.07554266</v>
      </c>
      <c r="X40" s="258">
        <v>102.52807506000001</v>
      </c>
      <c r="Y40" s="258">
        <v>102.2360473</v>
      </c>
      <c r="Z40" s="258">
        <v>102.14986206</v>
      </c>
      <c r="AA40" s="258">
        <v>101.0732386</v>
      </c>
      <c r="AB40" s="258">
        <v>101.85614646000001</v>
      </c>
      <c r="AC40" s="258">
        <v>102.3875816</v>
      </c>
      <c r="AD40" s="258">
        <v>102.72247480999999</v>
      </c>
      <c r="AE40" s="258">
        <v>102.70245855</v>
      </c>
      <c r="AF40" s="258">
        <v>103.2055201</v>
      </c>
      <c r="AG40" s="258">
        <v>103.47973125999999</v>
      </c>
      <c r="AH40" s="258">
        <v>103.2956995</v>
      </c>
      <c r="AI40" s="258">
        <v>103.39693684</v>
      </c>
      <c r="AJ40" s="258">
        <v>103.03492718</v>
      </c>
      <c r="AK40" s="258">
        <v>103.56612693</v>
      </c>
      <c r="AL40" s="258">
        <v>103.91525043999999</v>
      </c>
      <c r="AM40" s="258">
        <v>103.16270668</v>
      </c>
      <c r="AN40" s="258">
        <v>102.83204042</v>
      </c>
      <c r="AO40" s="258">
        <v>102.61813592999999</v>
      </c>
      <c r="AP40" s="258">
        <v>102.91775979000001</v>
      </c>
      <c r="AQ40" s="258">
        <v>103.01943271</v>
      </c>
      <c r="AR40" s="258">
        <v>103.2538517</v>
      </c>
      <c r="AS40" s="258">
        <v>103.67239573000001</v>
      </c>
      <c r="AT40" s="258">
        <v>103.21430314</v>
      </c>
      <c r="AU40" s="258">
        <v>103.09845060000001</v>
      </c>
      <c r="AV40" s="258">
        <v>103.44338294000001</v>
      </c>
      <c r="AW40" s="258">
        <v>103.39404218999999</v>
      </c>
      <c r="AX40" s="258">
        <v>103.09444707</v>
      </c>
      <c r="AY40" s="258">
        <v>103.37892433</v>
      </c>
      <c r="AZ40" s="258">
        <v>103.47099925000001</v>
      </c>
      <c r="BA40" s="258">
        <v>103.62230666000001</v>
      </c>
      <c r="BB40" s="258">
        <v>103.20577329</v>
      </c>
      <c r="BC40" s="258">
        <v>103.15024697</v>
      </c>
      <c r="BD40" s="258">
        <v>103.60235844</v>
      </c>
      <c r="BE40" s="346">
        <v>103.68380000000001</v>
      </c>
      <c r="BF40" s="346">
        <v>103.7598</v>
      </c>
      <c r="BG40" s="346">
        <v>103.8426</v>
      </c>
      <c r="BH40" s="346">
        <v>103.8935</v>
      </c>
      <c r="BI40" s="346">
        <v>104.0189</v>
      </c>
      <c r="BJ40" s="346">
        <v>104.1802</v>
      </c>
      <c r="BK40" s="346">
        <v>104.4153</v>
      </c>
      <c r="BL40" s="346">
        <v>104.6198</v>
      </c>
      <c r="BM40" s="346">
        <v>104.83150000000001</v>
      </c>
      <c r="BN40" s="346">
        <v>105.0056</v>
      </c>
      <c r="BO40" s="346">
        <v>105.2658</v>
      </c>
      <c r="BP40" s="346">
        <v>105.5669</v>
      </c>
      <c r="BQ40" s="346">
        <v>105.9795</v>
      </c>
      <c r="BR40" s="346">
        <v>106.31</v>
      </c>
      <c r="BS40" s="346">
        <v>106.6288</v>
      </c>
      <c r="BT40" s="346">
        <v>106.98520000000001</v>
      </c>
      <c r="BU40" s="346">
        <v>107.2436</v>
      </c>
      <c r="BV40" s="346">
        <v>107.4534</v>
      </c>
    </row>
    <row r="41" spans="1:74" ht="11.1" customHeight="1" x14ac:dyDescent="0.2">
      <c r="A41" s="325" t="s">
        <v>1136</v>
      </c>
      <c r="B41" s="41" t="s">
        <v>1173</v>
      </c>
      <c r="C41" s="258">
        <v>99.486800430000002</v>
      </c>
      <c r="D41" s="258">
        <v>99.633039339999996</v>
      </c>
      <c r="E41" s="258">
        <v>99.165285890000007</v>
      </c>
      <c r="F41" s="258">
        <v>99.603396140000001</v>
      </c>
      <c r="G41" s="258">
        <v>98.847335470000004</v>
      </c>
      <c r="H41" s="258">
        <v>99.26401181</v>
      </c>
      <c r="I41" s="258">
        <v>99.545288420000006</v>
      </c>
      <c r="J41" s="258">
        <v>100.01410242999999</v>
      </c>
      <c r="K41" s="258">
        <v>100.22258882</v>
      </c>
      <c r="L41" s="258">
        <v>100.62552496000001</v>
      </c>
      <c r="M41" s="258">
        <v>101.3752319</v>
      </c>
      <c r="N41" s="258">
        <v>102.2173734</v>
      </c>
      <c r="O41" s="258">
        <v>102.63009277</v>
      </c>
      <c r="P41" s="258">
        <v>102.91885922</v>
      </c>
      <c r="Q41" s="258">
        <v>102.74096504000001</v>
      </c>
      <c r="R41" s="258">
        <v>102.42474009999999</v>
      </c>
      <c r="S41" s="258">
        <v>103.56445438</v>
      </c>
      <c r="T41" s="258">
        <v>103.24576784</v>
      </c>
      <c r="U41" s="258">
        <v>102.67067133</v>
      </c>
      <c r="V41" s="258">
        <v>103.13088673</v>
      </c>
      <c r="W41" s="258">
        <v>102.73664651999999</v>
      </c>
      <c r="X41" s="258">
        <v>103.03227108</v>
      </c>
      <c r="Y41" s="258">
        <v>102.54529509</v>
      </c>
      <c r="Z41" s="258">
        <v>102.58866725999999</v>
      </c>
      <c r="AA41" s="258">
        <v>101.1417402</v>
      </c>
      <c r="AB41" s="258">
        <v>101.60342901</v>
      </c>
      <c r="AC41" s="258">
        <v>101.90067104000001</v>
      </c>
      <c r="AD41" s="258">
        <v>102.19205228</v>
      </c>
      <c r="AE41" s="258">
        <v>101.47410934</v>
      </c>
      <c r="AF41" s="258">
        <v>101.57330939000001</v>
      </c>
      <c r="AG41" s="258">
        <v>102.51160984000001</v>
      </c>
      <c r="AH41" s="258">
        <v>102.36082804999999</v>
      </c>
      <c r="AI41" s="258">
        <v>102.22347021</v>
      </c>
      <c r="AJ41" s="258">
        <v>101.85637086</v>
      </c>
      <c r="AK41" s="258">
        <v>102.60336328</v>
      </c>
      <c r="AL41" s="258">
        <v>102.95933291</v>
      </c>
      <c r="AM41" s="258">
        <v>102.36411553000001</v>
      </c>
      <c r="AN41" s="258">
        <v>102.46956178000001</v>
      </c>
      <c r="AO41" s="258">
        <v>102.17035051000001</v>
      </c>
      <c r="AP41" s="258">
        <v>103.08780593</v>
      </c>
      <c r="AQ41" s="258">
        <v>103.62288276</v>
      </c>
      <c r="AR41" s="258">
        <v>103.52181199</v>
      </c>
      <c r="AS41" s="258">
        <v>103.80719797</v>
      </c>
      <c r="AT41" s="258">
        <v>103.2430257</v>
      </c>
      <c r="AU41" s="258">
        <v>103.34865555</v>
      </c>
      <c r="AV41" s="258">
        <v>104.07939866</v>
      </c>
      <c r="AW41" s="258">
        <v>104.65869465999999</v>
      </c>
      <c r="AX41" s="258">
        <v>103.69952649</v>
      </c>
      <c r="AY41" s="258">
        <v>104.08059913</v>
      </c>
      <c r="AZ41" s="258">
        <v>104.13368610000001</v>
      </c>
      <c r="BA41" s="258">
        <v>104.94053737999999</v>
      </c>
      <c r="BB41" s="258">
        <v>104.02803059</v>
      </c>
      <c r="BC41" s="258">
        <v>104.20700537</v>
      </c>
      <c r="BD41" s="258">
        <v>104.72783468</v>
      </c>
      <c r="BE41" s="346">
        <v>104.84910000000001</v>
      </c>
      <c r="BF41" s="346">
        <v>104.9759</v>
      </c>
      <c r="BG41" s="346">
        <v>105.1122</v>
      </c>
      <c r="BH41" s="346">
        <v>105.2283</v>
      </c>
      <c r="BI41" s="346">
        <v>105.40560000000001</v>
      </c>
      <c r="BJ41" s="346">
        <v>105.6144</v>
      </c>
      <c r="BK41" s="346">
        <v>105.8563</v>
      </c>
      <c r="BL41" s="346">
        <v>106.127</v>
      </c>
      <c r="BM41" s="346">
        <v>106.428</v>
      </c>
      <c r="BN41" s="346">
        <v>106.75539999999999</v>
      </c>
      <c r="BO41" s="346">
        <v>107.1202</v>
      </c>
      <c r="BP41" s="346">
        <v>107.51819999999999</v>
      </c>
      <c r="BQ41" s="346">
        <v>108.0129</v>
      </c>
      <c r="BR41" s="346">
        <v>108.4303</v>
      </c>
      <c r="BS41" s="346">
        <v>108.83369999999999</v>
      </c>
      <c r="BT41" s="346">
        <v>109.2672</v>
      </c>
      <c r="BU41" s="346">
        <v>109.6093</v>
      </c>
      <c r="BV41" s="346">
        <v>109.90430000000001</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346"/>
      <c r="BF42" s="346"/>
      <c r="BG42" s="346"/>
      <c r="BH42" s="346"/>
      <c r="BI42" s="346"/>
      <c r="BJ42" s="346"/>
      <c r="BK42" s="346"/>
      <c r="BL42" s="346"/>
      <c r="BM42" s="346"/>
      <c r="BN42" s="346"/>
      <c r="BO42" s="346"/>
      <c r="BP42" s="346"/>
      <c r="BQ42" s="346"/>
      <c r="BR42" s="346"/>
      <c r="BS42" s="346"/>
      <c r="BT42" s="346"/>
      <c r="BU42" s="346"/>
      <c r="BV42" s="346"/>
    </row>
    <row r="43" spans="1:74" ht="11.1" customHeight="1" x14ac:dyDescent="0.2">
      <c r="A43" s="140"/>
      <c r="B43" s="144" t="s">
        <v>21</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329"/>
      <c r="BF43" s="329"/>
      <c r="BG43" s="329"/>
      <c r="BH43" s="329"/>
      <c r="BI43" s="329"/>
      <c r="BJ43" s="329"/>
      <c r="BK43" s="329"/>
      <c r="BL43" s="329"/>
      <c r="BM43" s="329"/>
      <c r="BN43" s="329"/>
      <c r="BO43" s="329"/>
      <c r="BP43" s="329"/>
      <c r="BQ43" s="329"/>
      <c r="BR43" s="329"/>
      <c r="BS43" s="329"/>
      <c r="BT43" s="329"/>
      <c r="BU43" s="329"/>
      <c r="BV43" s="329"/>
    </row>
    <row r="44" spans="1:74" ht="11.1" customHeight="1" x14ac:dyDescent="0.2">
      <c r="A44" s="134"/>
      <c r="B44" s="139" t="s">
        <v>1131</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357"/>
      <c r="BF44" s="357"/>
      <c r="BG44" s="357"/>
      <c r="BH44" s="357"/>
      <c r="BI44" s="357"/>
      <c r="BJ44" s="357"/>
      <c r="BK44" s="357"/>
      <c r="BL44" s="357"/>
      <c r="BM44" s="357"/>
      <c r="BN44" s="357"/>
      <c r="BO44" s="357"/>
      <c r="BP44" s="357"/>
      <c r="BQ44" s="357"/>
      <c r="BR44" s="357"/>
      <c r="BS44" s="357"/>
      <c r="BT44" s="357"/>
      <c r="BU44" s="357"/>
      <c r="BV44" s="357"/>
    </row>
    <row r="45" spans="1:74" ht="11.1" customHeight="1" x14ac:dyDescent="0.2">
      <c r="A45" s="140" t="s">
        <v>741</v>
      </c>
      <c r="B45" s="209" t="s">
        <v>616</v>
      </c>
      <c r="C45" s="214">
        <v>2.2786</v>
      </c>
      <c r="D45" s="214">
        <v>2.2837700000000001</v>
      </c>
      <c r="E45" s="214">
        <v>2.2889400000000002</v>
      </c>
      <c r="F45" s="214">
        <v>2.2928600000000001</v>
      </c>
      <c r="G45" s="214">
        <v>2.28722</v>
      </c>
      <c r="H45" s="214">
        <v>2.2850600000000001</v>
      </c>
      <c r="I45" s="214">
        <v>2.2847499999999998</v>
      </c>
      <c r="J45" s="214">
        <v>2.2984399999999998</v>
      </c>
      <c r="K45" s="214">
        <v>2.3098700000000001</v>
      </c>
      <c r="L45" s="214">
        <v>2.3165499999999999</v>
      </c>
      <c r="M45" s="214">
        <v>2.3127800000000001</v>
      </c>
      <c r="N45" s="214">
        <v>2.3127200000000001</v>
      </c>
      <c r="O45" s="214">
        <v>2.3164099999999999</v>
      </c>
      <c r="P45" s="214">
        <v>2.33005</v>
      </c>
      <c r="Q45" s="214">
        <v>2.3231299999999999</v>
      </c>
      <c r="R45" s="214">
        <v>2.3185600000000002</v>
      </c>
      <c r="S45" s="214">
        <v>2.3189500000000001</v>
      </c>
      <c r="T45" s="214">
        <v>2.3235700000000001</v>
      </c>
      <c r="U45" s="214">
        <v>2.3274900000000001</v>
      </c>
      <c r="V45" s="214">
        <v>2.33249</v>
      </c>
      <c r="W45" s="214">
        <v>2.3364199999999999</v>
      </c>
      <c r="X45" s="214">
        <v>2.33799</v>
      </c>
      <c r="Y45" s="214">
        <v>2.3420999999999998</v>
      </c>
      <c r="Z45" s="214">
        <v>2.3484699999999998</v>
      </c>
      <c r="AA45" s="214">
        <v>2.3543599999999998</v>
      </c>
      <c r="AB45" s="214">
        <v>2.3562099999999999</v>
      </c>
      <c r="AC45" s="214">
        <v>2.3589699999999998</v>
      </c>
      <c r="AD45" s="214">
        <v>2.3649499999999999</v>
      </c>
      <c r="AE45" s="214">
        <v>2.3680300000000001</v>
      </c>
      <c r="AF45" s="214">
        <v>2.3701599999999998</v>
      </c>
      <c r="AG45" s="214">
        <v>2.3725900000000002</v>
      </c>
      <c r="AH45" s="214">
        <v>2.3716300000000001</v>
      </c>
      <c r="AI45" s="214">
        <v>2.3751000000000002</v>
      </c>
      <c r="AJ45" s="214">
        <v>2.3765100000000001</v>
      </c>
      <c r="AK45" s="214">
        <v>2.3726099999999999</v>
      </c>
      <c r="AL45" s="214">
        <v>2.3646400000000001</v>
      </c>
      <c r="AM45" s="214">
        <v>2.3495400000000002</v>
      </c>
      <c r="AN45" s="214">
        <v>2.3541500000000002</v>
      </c>
      <c r="AO45" s="214">
        <v>2.35859</v>
      </c>
      <c r="AP45" s="214">
        <v>2.3619699999999999</v>
      </c>
      <c r="AQ45" s="214">
        <v>2.36876</v>
      </c>
      <c r="AR45" s="214">
        <v>2.3742299999999998</v>
      </c>
      <c r="AS45" s="214">
        <v>2.3773399999999998</v>
      </c>
      <c r="AT45" s="214">
        <v>2.37703</v>
      </c>
      <c r="AU45" s="214">
        <v>2.3748900000000002</v>
      </c>
      <c r="AV45" s="214">
        <v>2.3794900000000001</v>
      </c>
      <c r="AW45" s="214">
        <v>2.3830200000000001</v>
      </c>
      <c r="AX45" s="214">
        <v>2.3804099999999999</v>
      </c>
      <c r="AY45" s="214">
        <v>2.3810699999999998</v>
      </c>
      <c r="AZ45" s="214">
        <v>2.3770699999999998</v>
      </c>
      <c r="BA45" s="214">
        <v>2.3792</v>
      </c>
      <c r="BB45" s="214">
        <v>2.3889</v>
      </c>
      <c r="BC45" s="214">
        <v>2.3940999999999999</v>
      </c>
      <c r="BD45" s="214">
        <v>2.3943437284</v>
      </c>
      <c r="BE45" s="355">
        <v>2.397259</v>
      </c>
      <c r="BF45" s="355">
        <v>2.4011269999999998</v>
      </c>
      <c r="BG45" s="355">
        <v>2.4053390000000001</v>
      </c>
      <c r="BH45" s="355">
        <v>2.4098320000000002</v>
      </c>
      <c r="BI45" s="355">
        <v>2.4147829999999999</v>
      </c>
      <c r="BJ45" s="355">
        <v>2.4201269999999999</v>
      </c>
      <c r="BK45" s="355">
        <v>2.4268679999999998</v>
      </c>
      <c r="BL45" s="355">
        <v>2.432245</v>
      </c>
      <c r="BM45" s="355">
        <v>2.437262</v>
      </c>
      <c r="BN45" s="355">
        <v>2.4415800000000001</v>
      </c>
      <c r="BO45" s="355">
        <v>2.4461309999999998</v>
      </c>
      <c r="BP45" s="355">
        <v>2.450577</v>
      </c>
      <c r="BQ45" s="355">
        <v>2.4538160000000002</v>
      </c>
      <c r="BR45" s="355">
        <v>2.4588739999999998</v>
      </c>
      <c r="BS45" s="355">
        <v>2.4646509999999999</v>
      </c>
      <c r="BT45" s="355">
        <v>2.47254</v>
      </c>
      <c r="BU45" s="355">
        <v>2.4787089999999998</v>
      </c>
      <c r="BV45" s="355">
        <v>2.4845510000000002</v>
      </c>
    </row>
    <row r="46" spans="1:74" ht="11.1" customHeight="1" x14ac:dyDescent="0.2">
      <c r="A46" s="145"/>
      <c r="B46" s="139" t="s">
        <v>22</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332"/>
      <c r="BF46" s="332"/>
      <c r="BG46" s="332"/>
      <c r="BH46" s="332"/>
      <c r="BI46" s="332"/>
      <c r="BJ46" s="332"/>
      <c r="BK46" s="332"/>
      <c r="BL46" s="332"/>
      <c r="BM46" s="332"/>
      <c r="BN46" s="332"/>
      <c r="BO46" s="332"/>
      <c r="BP46" s="332"/>
      <c r="BQ46" s="332"/>
      <c r="BR46" s="332"/>
      <c r="BS46" s="332"/>
      <c r="BT46" s="332"/>
      <c r="BU46" s="332"/>
      <c r="BV46" s="332"/>
    </row>
    <row r="47" spans="1:74" ht="11.1" customHeight="1" x14ac:dyDescent="0.2">
      <c r="A47" s="140" t="s">
        <v>740</v>
      </c>
      <c r="B47" s="209" t="s">
        <v>617</v>
      </c>
      <c r="C47" s="214">
        <v>2.0324840029</v>
      </c>
      <c r="D47" s="214">
        <v>2.0307890976</v>
      </c>
      <c r="E47" s="214">
        <v>2.0258353561</v>
      </c>
      <c r="F47" s="214">
        <v>2.0084123554</v>
      </c>
      <c r="G47" s="214">
        <v>2.0038487586999998</v>
      </c>
      <c r="H47" s="214">
        <v>2.0029341430000001</v>
      </c>
      <c r="I47" s="214">
        <v>2.0081182076999999</v>
      </c>
      <c r="J47" s="214">
        <v>2.0126642796000001</v>
      </c>
      <c r="K47" s="214">
        <v>2.019022058</v>
      </c>
      <c r="L47" s="214">
        <v>2.0323207968000001</v>
      </c>
      <c r="M47" s="214">
        <v>2.0384550480999999</v>
      </c>
      <c r="N47" s="214">
        <v>2.0425540656000001</v>
      </c>
      <c r="O47" s="214">
        <v>2.0451267787999998</v>
      </c>
      <c r="P47" s="214">
        <v>2.0447736316</v>
      </c>
      <c r="Q47" s="214">
        <v>2.0420035533999998</v>
      </c>
      <c r="R47" s="214">
        <v>2.0309837153000001</v>
      </c>
      <c r="S47" s="214">
        <v>2.0277543968999998</v>
      </c>
      <c r="T47" s="214">
        <v>2.0264827690999998</v>
      </c>
      <c r="U47" s="214">
        <v>2.0298242688000001</v>
      </c>
      <c r="V47" s="214">
        <v>2.0304764448000001</v>
      </c>
      <c r="W47" s="214">
        <v>2.0310947339999998</v>
      </c>
      <c r="X47" s="214">
        <v>2.0271288050999998</v>
      </c>
      <c r="Y47" s="214">
        <v>2.0310920689</v>
      </c>
      <c r="Z47" s="214">
        <v>2.0384341942000002</v>
      </c>
      <c r="AA47" s="214">
        <v>2.0573579167</v>
      </c>
      <c r="AB47" s="214">
        <v>2.0653057131999999</v>
      </c>
      <c r="AC47" s="214">
        <v>2.0704803194000001</v>
      </c>
      <c r="AD47" s="214">
        <v>2.0721204698000002</v>
      </c>
      <c r="AE47" s="214">
        <v>2.0723196446999999</v>
      </c>
      <c r="AF47" s="214">
        <v>2.0703165783999999</v>
      </c>
      <c r="AG47" s="214">
        <v>2.0676095438000002</v>
      </c>
      <c r="AH47" s="214">
        <v>2.0600782905999999</v>
      </c>
      <c r="AI47" s="214">
        <v>2.0492210917000002</v>
      </c>
      <c r="AJ47" s="214">
        <v>2.0378488332</v>
      </c>
      <c r="AK47" s="214">
        <v>2.0182315781</v>
      </c>
      <c r="AL47" s="214">
        <v>1.9931802126</v>
      </c>
      <c r="AM47" s="214">
        <v>1.9424465161</v>
      </c>
      <c r="AN47" s="214">
        <v>1.9217130951000001</v>
      </c>
      <c r="AO47" s="214">
        <v>1.9107317291999999</v>
      </c>
      <c r="AP47" s="214">
        <v>1.9244818397000001</v>
      </c>
      <c r="AQ47" s="214">
        <v>1.9217700177000001</v>
      </c>
      <c r="AR47" s="214">
        <v>1.9175756847000001</v>
      </c>
      <c r="AS47" s="214">
        <v>1.9129821688999999</v>
      </c>
      <c r="AT47" s="214">
        <v>1.9050103177</v>
      </c>
      <c r="AU47" s="214">
        <v>1.8947434592000001</v>
      </c>
      <c r="AV47" s="214">
        <v>1.8788231959999999</v>
      </c>
      <c r="AW47" s="214">
        <v>1.8664851213</v>
      </c>
      <c r="AX47" s="214">
        <v>1.8543708376000001</v>
      </c>
      <c r="AY47" s="214">
        <v>1.8344059567</v>
      </c>
      <c r="AZ47" s="214">
        <v>1.8287950459</v>
      </c>
      <c r="BA47" s="214">
        <v>1.8294637171999999</v>
      </c>
      <c r="BB47" s="214">
        <v>1.8447007111</v>
      </c>
      <c r="BC47" s="214">
        <v>1.8517119911</v>
      </c>
      <c r="BD47" s="214">
        <v>1.8587862978</v>
      </c>
      <c r="BE47" s="355">
        <v>1.8655969999999999</v>
      </c>
      <c r="BF47" s="355">
        <v>1.8730420000000001</v>
      </c>
      <c r="BG47" s="355">
        <v>1.880795</v>
      </c>
      <c r="BH47" s="355">
        <v>1.8891659999999999</v>
      </c>
      <c r="BI47" s="355">
        <v>1.897302</v>
      </c>
      <c r="BJ47" s="355">
        <v>1.905513</v>
      </c>
      <c r="BK47" s="355">
        <v>1.9164490000000001</v>
      </c>
      <c r="BL47" s="355">
        <v>1.922822</v>
      </c>
      <c r="BM47" s="355">
        <v>1.9272819999999999</v>
      </c>
      <c r="BN47" s="355">
        <v>1.9262859999999999</v>
      </c>
      <c r="BO47" s="355">
        <v>1.9295789999999999</v>
      </c>
      <c r="BP47" s="355">
        <v>1.933616</v>
      </c>
      <c r="BQ47" s="355">
        <v>1.9373400000000001</v>
      </c>
      <c r="BR47" s="355">
        <v>1.943662</v>
      </c>
      <c r="BS47" s="355">
        <v>1.9515229999999999</v>
      </c>
      <c r="BT47" s="355">
        <v>1.9633959999999999</v>
      </c>
      <c r="BU47" s="355">
        <v>1.9724820000000001</v>
      </c>
      <c r="BV47" s="355">
        <v>1.9812540000000001</v>
      </c>
    </row>
    <row r="48" spans="1:74" ht="11.1" customHeight="1" x14ac:dyDescent="0.2">
      <c r="A48" s="134"/>
      <c r="B48" s="139" t="s">
        <v>902</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357"/>
      <c r="BF48" s="357"/>
      <c r="BG48" s="357"/>
      <c r="BH48" s="357"/>
      <c r="BI48" s="357"/>
      <c r="BJ48" s="357"/>
      <c r="BK48" s="357"/>
      <c r="BL48" s="357"/>
      <c r="BM48" s="357"/>
      <c r="BN48" s="357"/>
      <c r="BO48" s="357"/>
      <c r="BP48" s="357"/>
      <c r="BQ48" s="357"/>
      <c r="BR48" s="357"/>
      <c r="BS48" s="357"/>
      <c r="BT48" s="357"/>
      <c r="BU48" s="357"/>
      <c r="BV48" s="357"/>
    </row>
    <row r="49" spans="1:74" ht="11.1" customHeight="1" x14ac:dyDescent="0.2">
      <c r="A49" s="140" t="s">
        <v>742</v>
      </c>
      <c r="B49" s="209" t="s">
        <v>617</v>
      </c>
      <c r="C49" s="214">
        <v>2.95</v>
      </c>
      <c r="D49" s="214">
        <v>3.0670000000000002</v>
      </c>
      <c r="E49" s="214">
        <v>3.2429999999999999</v>
      </c>
      <c r="F49" s="214">
        <v>3.27</v>
      </c>
      <c r="G49" s="214">
        <v>3.1309999999999998</v>
      </c>
      <c r="H49" s="214">
        <v>2.9169999999999998</v>
      </c>
      <c r="I49" s="214">
        <v>2.863</v>
      </c>
      <c r="J49" s="214">
        <v>3.097</v>
      </c>
      <c r="K49" s="214">
        <v>3.278</v>
      </c>
      <c r="L49" s="214">
        <v>3.2080000000000002</v>
      </c>
      <c r="M49" s="214">
        <v>2.9239999999999999</v>
      </c>
      <c r="N49" s="214">
        <v>2.8330000000000002</v>
      </c>
      <c r="O49" s="214">
        <v>2.8759999999999999</v>
      </c>
      <c r="P49" s="214">
        <v>3.113</v>
      </c>
      <c r="Q49" s="214">
        <v>3.0379999999999998</v>
      </c>
      <c r="R49" s="214">
        <v>2.976</v>
      </c>
      <c r="S49" s="214">
        <v>2.9609999999999999</v>
      </c>
      <c r="T49" s="214">
        <v>2.9420000000000002</v>
      </c>
      <c r="U49" s="214">
        <v>2.944</v>
      </c>
      <c r="V49" s="214">
        <v>3.0129999999999999</v>
      </c>
      <c r="W49" s="214">
        <v>3.0070000000000001</v>
      </c>
      <c r="X49" s="214">
        <v>2.9079999999999999</v>
      </c>
      <c r="Y49" s="214">
        <v>2.7789999999999999</v>
      </c>
      <c r="Z49" s="214">
        <v>2.8079999999999998</v>
      </c>
      <c r="AA49" s="214">
        <v>2.8180000000000001</v>
      </c>
      <c r="AB49" s="214">
        <v>2.871</v>
      </c>
      <c r="AC49" s="214">
        <v>2.9409999999999998</v>
      </c>
      <c r="AD49" s="214">
        <v>3.0110000000000001</v>
      </c>
      <c r="AE49" s="214">
        <v>2.9860000000000002</v>
      </c>
      <c r="AF49" s="214">
        <v>2.9830000000000001</v>
      </c>
      <c r="AG49" s="214">
        <v>2.9409999999999998</v>
      </c>
      <c r="AH49" s="214">
        <v>2.9169999999999998</v>
      </c>
      <c r="AI49" s="214">
        <v>2.851</v>
      </c>
      <c r="AJ49" s="214">
        <v>2.6019999999999999</v>
      </c>
      <c r="AK49" s="214">
        <v>2.4020000000000001</v>
      </c>
      <c r="AL49" s="214">
        <v>2.0409999999999999</v>
      </c>
      <c r="AM49" s="214">
        <v>1.627</v>
      </c>
      <c r="AN49" s="214">
        <v>1.6950000000000001</v>
      </c>
      <c r="AO49" s="214">
        <v>1.819</v>
      </c>
      <c r="AP49" s="214">
        <v>1.7829999999999999</v>
      </c>
      <c r="AQ49" s="214">
        <v>2.0339999999999998</v>
      </c>
      <c r="AR49" s="214">
        <v>2.048</v>
      </c>
      <c r="AS49" s="214">
        <v>2.0139999999999998</v>
      </c>
      <c r="AT49" s="214">
        <v>1.8839999999999999</v>
      </c>
      <c r="AU49" s="214">
        <v>1.6579999999999999</v>
      </c>
      <c r="AV49" s="214">
        <v>1.6180000000000001</v>
      </c>
      <c r="AW49" s="214">
        <v>1.569</v>
      </c>
      <c r="AX49" s="214">
        <v>1.391</v>
      </c>
      <c r="AY49" s="214">
        <v>1.244</v>
      </c>
      <c r="AZ49" s="214">
        <v>1.1896150000000001</v>
      </c>
      <c r="BA49" s="214">
        <v>1.250993</v>
      </c>
      <c r="BB49" s="214">
        <v>1.4133560000000001</v>
      </c>
      <c r="BC49" s="214">
        <v>1.5513490000000001</v>
      </c>
      <c r="BD49" s="214">
        <v>1.6366499999999999</v>
      </c>
      <c r="BE49" s="355">
        <v>1.6054710000000001</v>
      </c>
      <c r="BF49" s="355">
        <v>1.603497</v>
      </c>
      <c r="BG49" s="355">
        <v>1.576306</v>
      </c>
      <c r="BH49" s="355">
        <v>1.555766</v>
      </c>
      <c r="BI49" s="355">
        <v>1.5383960000000001</v>
      </c>
      <c r="BJ49" s="355">
        <v>1.5072700000000001</v>
      </c>
      <c r="BK49" s="355">
        <v>1.5091380000000001</v>
      </c>
      <c r="BL49" s="355">
        <v>1.5429919999999999</v>
      </c>
      <c r="BM49" s="355">
        <v>1.6041799999999999</v>
      </c>
      <c r="BN49" s="355">
        <v>1.668687</v>
      </c>
      <c r="BO49" s="355">
        <v>1.702375</v>
      </c>
      <c r="BP49" s="355">
        <v>1.713222</v>
      </c>
      <c r="BQ49" s="355">
        <v>1.7197199999999999</v>
      </c>
      <c r="BR49" s="355">
        <v>1.74793</v>
      </c>
      <c r="BS49" s="355">
        <v>1.7375419999999999</v>
      </c>
      <c r="BT49" s="355">
        <v>1.7523629999999999</v>
      </c>
      <c r="BU49" s="355">
        <v>1.7792209999999999</v>
      </c>
      <c r="BV49" s="355">
        <v>1.7790170000000001</v>
      </c>
    </row>
    <row r="50" spans="1:74" ht="11.1" customHeight="1" x14ac:dyDescent="0.2">
      <c r="A50" s="140"/>
      <c r="B50" s="139" t="s">
        <v>719</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329"/>
      <c r="BF50" s="329"/>
      <c r="BG50" s="329"/>
      <c r="BH50" s="329"/>
      <c r="BI50" s="329"/>
      <c r="BJ50" s="329"/>
      <c r="BK50" s="329"/>
      <c r="BL50" s="329"/>
      <c r="BM50" s="329"/>
      <c r="BN50" s="329"/>
      <c r="BO50" s="329"/>
      <c r="BP50" s="329"/>
      <c r="BQ50" s="329"/>
      <c r="BR50" s="329"/>
      <c r="BS50" s="329"/>
      <c r="BT50" s="329"/>
      <c r="BU50" s="329"/>
      <c r="BV50" s="329"/>
    </row>
    <row r="51" spans="1:74" ht="11.1" customHeight="1" x14ac:dyDescent="0.2">
      <c r="A51" s="37" t="s">
        <v>720</v>
      </c>
      <c r="B51" s="209" t="s">
        <v>1147</v>
      </c>
      <c r="C51" s="258">
        <v>104.29485185</v>
      </c>
      <c r="D51" s="258">
        <v>104.4692963</v>
      </c>
      <c r="E51" s="258">
        <v>104.63385185</v>
      </c>
      <c r="F51" s="258">
        <v>104.75266667</v>
      </c>
      <c r="G51" s="258">
        <v>104.92433333</v>
      </c>
      <c r="H51" s="258">
        <v>105.113</v>
      </c>
      <c r="I51" s="258">
        <v>105.37496296</v>
      </c>
      <c r="J51" s="258">
        <v>105.55540741</v>
      </c>
      <c r="K51" s="258">
        <v>105.71062963</v>
      </c>
      <c r="L51" s="258">
        <v>105.80611111</v>
      </c>
      <c r="M51" s="258">
        <v>105.93677778</v>
      </c>
      <c r="N51" s="258">
        <v>106.06811111</v>
      </c>
      <c r="O51" s="258">
        <v>106.21640741</v>
      </c>
      <c r="P51" s="258">
        <v>106.33685185</v>
      </c>
      <c r="Q51" s="258">
        <v>106.44574074000001</v>
      </c>
      <c r="R51" s="258">
        <v>106.49255556</v>
      </c>
      <c r="S51" s="258">
        <v>106.61622222</v>
      </c>
      <c r="T51" s="258">
        <v>106.76622222</v>
      </c>
      <c r="U51" s="258">
        <v>106.98551852</v>
      </c>
      <c r="V51" s="258">
        <v>107.15596296</v>
      </c>
      <c r="W51" s="258">
        <v>107.32051851999999</v>
      </c>
      <c r="X51" s="258">
        <v>107.48333332999999</v>
      </c>
      <c r="Y51" s="258">
        <v>107.633</v>
      </c>
      <c r="Z51" s="258">
        <v>107.77366667</v>
      </c>
      <c r="AA51" s="258">
        <v>107.86355555999999</v>
      </c>
      <c r="AB51" s="258">
        <v>108.01755556000001</v>
      </c>
      <c r="AC51" s="258">
        <v>108.19388889</v>
      </c>
      <c r="AD51" s="258">
        <v>108.44722222</v>
      </c>
      <c r="AE51" s="258">
        <v>108.62722221999999</v>
      </c>
      <c r="AF51" s="258">
        <v>108.78855556000001</v>
      </c>
      <c r="AG51" s="258">
        <v>108.965</v>
      </c>
      <c r="AH51" s="258">
        <v>109.06366667</v>
      </c>
      <c r="AI51" s="258">
        <v>109.11833333</v>
      </c>
      <c r="AJ51" s="258">
        <v>109.07048148</v>
      </c>
      <c r="AK51" s="258">
        <v>109.08103704</v>
      </c>
      <c r="AL51" s="258">
        <v>109.09148148</v>
      </c>
      <c r="AM51" s="258">
        <v>109.02137037</v>
      </c>
      <c r="AN51" s="258">
        <v>109.09192593</v>
      </c>
      <c r="AO51" s="258">
        <v>109.2227037</v>
      </c>
      <c r="AP51" s="258">
        <v>109.52555556</v>
      </c>
      <c r="AQ51" s="258">
        <v>109.69288889000001</v>
      </c>
      <c r="AR51" s="258">
        <v>109.83655555999999</v>
      </c>
      <c r="AS51" s="258">
        <v>109.94248148</v>
      </c>
      <c r="AT51" s="258">
        <v>110.04937037000001</v>
      </c>
      <c r="AU51" s="258">
        <v>110.14314815</v>
      </c>
      <c r="AV51" s="258">
        <v>110.21640741</v>
      </c>
      <c r="AW51" s="258">
        <v>110.28951852</v>
      </c>
      <c r="AX51" s="258">
        <v>110.35507407</v>
      </c>
      <c r="AY51" s="258">
        <v>110.41307406999999</v>
      </c>
      <c r="AZ51" s="258">
        <v>110.46351851999999</v>
      </c>
      <c r="BA51" s="258">
        <v>110.50640740999999</v>
      </c>
      <c r="BB51" s="258">
        <v>110.75218519000001</v>
      </c>
      <c r="BC51" s="258">
        <v>110.9012963</v>
      </c>
      <c r="BD51" s="258">
        <v>111.05251852000001</v>
      </c>
      <c r="BE51" s="346">
        <v>111.1858</v>
      </c>
      <c r="BF51" s="346">
        <v>111.3563</v>
      </c>
      <c r="BG51" s="346">
        <v>111.54389999999999</v>
      </c>
      <c r="BH51" s="346">
        <v>111.7595</v>
      </c>
      <c r="BI51" s="346">
        <v>111.9735</v>
      </c>
      <c r="BJ51" s="346">
        <v>112.1965</v>
      </c>
      <c r="BK51" s="346">
        <v>112.46299999999999</v>
      </c>
      <c r="BL51" s="346">
        <v>112.6785</v>
      </c>
      <c r="BM51" s="346">
        <v>112.87739999999999</v>
      </c>
      <c r="BN51" s="346">
        <v>113.03879999999999</v>
      </c>
      <c r="BO51" s="346">
        <v>113.22</v>
      </c>
      <c r="BP51" s="346">
        <v>113.4002</v>
      </c>
      <c r="BQ51" s="346">
        <v>113.56010000000001</v>
      </c>
      <c r="BR51" s="346">
        <v>113.7526</v>
      </c>
      <c r="BS51" s="346">
        <v>113.9585</v>
      </c>
      <c r="BT51" s="346">
        <v>114.18980000000001</v>
      </c>
      <c r="BU51" s="346">
        <v>114.4134</v>
      </c>
      <c r="BV51" s="346">
        <v>114.6412</v>
      </c>
    </row>
    <row r="52" spans="1:74" ht="11.1" customHeight="1" x14ac:dyDescent="0.2">
      <c r="A52" s="134"/>
      <c r="B52" s="139" t="s">
        <v>659</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332"/>
      <c r="BF52" s="332"/>
      <c r="BG52" s="332"/>
      <c r="BH52" s="332"/>
      <c r="BI52" s="332"/>
      <c r="BJ52" s="332"/>
      <c r="BK52" s="332"/>
      <c r="BL52" s="332"/>
      <c r="BM52" s="332"/>
      <c r="BN52" s="332"/>
      <c r="BO52" s="332"/>
      <c r="BP52" s="332"/>
      <c r="BQ52" s="332"/>
      <c r="BR52" s="332"/>
      <c r="BS52" s="332"/>
      <c r="BT52" s="332"/>
      <c r="BU52" s="332"/>
      <c r="BV52" s="332"/>
    </row>
    <row r="53" spans="1:74" ht="11.1" customHeight="1" x14ac:dyDescent="0.2">
      <c r="A53" s="134"/>
      <c r="B53" s="144" t="s">
        <v>747</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134"/>
      <c r="B54" s="139" t="s">
        <v>55</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219"/>
      <c r="BD54" s="219"/>
      <c r="BE54" s="332"/>
      <c r="BF54" s="332"/>
      <c r="BG54" s="332"/>
      <c r="BH54" s="332"/>
      <c r="BI54" s="332"/>
      <c r="BJ54" s="332"/>
      <c r="BK54" s="332"/>
      <c r="BL54" s="332"/>
      <c r="BM54" s="332"/>
      <c r="BN54" s="332"/>
      <c r="BO54" s="332"/>
      <c r="BP54" s="332"/>
      <c r="BQ54" s="332"/>
      <c r="BR54" s="332"/>
      <c r="BS54" s="332"/>
      <c r="BT54" s="332"/>
      <c r="BU54" s="332"/>
      <c r="BV54" s="332"/>
    </row>
    <row r="55" spans="1:74" ht="11.1" customHeight="1" x14ac:dyDescent="0.2">
      <c r="A55" s="146" t="s">
        <v>748</v>
      </c>
      <c r="B55" s="209" t="s">
        <v>618</v>
      </c>
      <c r="C55" s="240">
        <v>7317.2258064999996</v>
      </c>
      <c r="D55" s="240">
        <v>7541.8620689999998</v>
      </c>
      <c r="E55" s="240">
        <v>8186.6129031999999</v>
      </c>
      <c r="F55" s="240">
        <v>8318.9</v>
      </c>
      <c r="G55" s="240">
        <v>8430.8064515999995</v>
      </c>
      <c r="H55" s="240">
        <v>8684.4666667000001</v>
      </c>
      <c r="I55" s="240">
        <v>8415.4838710000004</v>
      </c>
      <c r="J55" s="240">
        <v>8547.8387096999995</v>
      </c>
      <c r="K55" s="240">
        <v>7966.7</v>
      </c>
      <c r="L55" s="240">
        <v>8199.0322581</v>
      </c>
      <c r="M55" s="240">
        <v>8024.4666667000001</v>
      </c>
      <c r="N55" s="240">
        <v>7705.6774194</v>
      </c>
      <c r="O55" s="240">
        <v>7374.4193548000003</v>
      </c>
      <c r="P55" s="240">
        <v>7725.2142856999999</v>
      </c>
      <c r="Q55" s="240">
        <v>8081.8709676999997</v>
      </c>
      <c r="R55" s="240">
        <v>8405.3666666999998</v>
      </c>
      <c r="S55" s="240">
        <v>8514.9677419</v>
      </c>
      <c r="T55" s="240">
        <v>8668.5</v>
      </c>
      <c r="U55" s="240">
        <v>8534.5161289999996</v>
      </c>
      <c r="V55" s="240">
        <v>8665.7741934999995</v>
      </c>
      <c r="W55" s="240">
        <v>8086.0666666999996</v>
      </c>
      <c r="X55" s="240">
        <v>8365.1290322999994</v>
      </c>
      <c r="Y55" s="240">
        <v>8006.0333332999999</v>
      </c>
      <c r="Z55" s="240">
        <v>7787.1612902999996</v>
      </c>
      <c r="AA55" s="240">
        <v>7304.6774194</v>
      </c>
      <c r="AB55" s="240">
        <v>7684.5</v>
      </c>
      <c r="AC55" s="240">
        <v>8131.9032257999997</v>
      </c>
      <c r="AD55" s="240">
        <v>8598.2666666999994</v>
      </c>
      <c r="AE55" s="240">
        <v>8647.5806451999997</v>
      </c>
      <c r="AF55" s="240">
        <v>8828.9666667000001</v>
      </c>
      <c r="AG55" s="240">
        <v>8785</v>
      </c>
      <c r="AH55" s="240">
        <v>8742.4516129000003</v>
      </c>
      <c r="AI55" s="240">
        <v>8304.1333333000002</v>
      </c>
      <c r="AJ55" s="240">
        <v>8617.8064515999995</v>
      </c>
      <c r="AK55" s="240">
        <v>8093.5666666999996</v>
      </c>
      <c r="AL55" s="240">
        <v>8181.4516129000003</v>
      </c>
      <c r="AM55" s="240">
        <v>7610.8387097000004</v>
      </c>
      <c r="AN55" s="240">
        <v>7851.75</v>
      </c>
      <c r="AO55" s="240">
        <v>8399.3548386999992</v>
      </c>
      <c r="AP55" s="240">
        <v>8864.5666667000005</v>
      </c>
      <c r="AQ55" s="240">
        <v>8837.7741934999995</v>
      </c>
      <c r="AR55" s="240">
        <v>9122.1666667000009</v>
      </c>
      <c r="AS55" s="240">
        <v>9090.4838710000004</v>
      </c>
      <c r="AT55" s="240">
        <v>8886.4193548000003</v>
      </c>
      <c r="AU55" s="240">
        <v>8601.0333332999999</v>
      </c>
      <c r="AV55" s="240">
        <v>8764.3548386999992</v>
      </c>
      <c r="AW55" s="240">
        <v>8381.3333332999991</v>
      </c>
      <c r="AX55" s="240">
        <v>8464.2258065000005</v>
      </c>
      <c r="AY55" s="240">
        <v>7760.0967742000003</v>
      </c>
      <c r="AZ55" s="240">
        <v>8002.8620689999998</v>
      </c>
      <c r="BA55" s="240">
        <v>8812.3225805999991</v>
      </c>
      <c r="BB55" s="240">
        <v>9092.2333333000006</v>
      </c>
      <c r="BC55" s="240">
        <v>9226.402</v>
      </c>
      <c r="BD55" s="240">
        <v>9361.5049999999992</v>
      </c>
      <c r="BE55" s="333">
        <v>9270.31</v>
      </c>
      <c r="BF55" s="333">
        <v>9089.8700000000008</v>
      </c>
      <c r="BG55" s="333">
        <v>8736.9189999999999</v>
      </c>
      <c r="BH55" s="333">
        <v>8959.1790000000001</v>
      </c>
      <c r="BI55" s="333">
        <v>8546.7430000000004</v>
      </c>
      <c r="BJ55" s="333">
        <v>8562.4500000000007</v>
      </c>
      <c r="BK55" s="333">
        <v>7941.817</v>
      </c>
      <c r="BL55" s="333">
        <v>8254.4570000000003</v>
      </c>
      <c r="BM55" s="333">
        <v>8757.9040000000005</v>
      </c>
      <c r="BN55" s="333">
        <v>9193.0859999999993</v>
      </c>
      <c r="BO55" s="333">
        <v>9268.4150000000009</v>
      </c>
      <c r="BP55" s="333">
        <v>9417.2019999999993</v>
      </c>
      <c r="BQ55" s="333">
        <v>9339.3590000000004</v>
      </c>
      <c r="BR55" s="333">
        <v>9196.8889999999992</v>
      </c>
      <c r="BS55" s="333">
        <v>8825.0580000000009</v>
      </c>
      <c r="BT55" s="333">
        <v>9047.7939999999999</v>
      </c>
      <c r="BU55" s="333">
        <v>8622.3029999999999</v>
      </c>
      <c r="BV55" s="333">
        <v>8624.1380000000008</v>
      </c>
    </row>
    <row r="56" spans="1:74" ht="11.1" customHeight="1" x14ac:dyDescent="0.2">
      <c r="A56" s="134"/>
      <c r="B56" s="139" t="s">
        <v>749</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332"/>
      <c r="BF56" s="332"/>
      <c r="BG56" s="332"/>
      <c r="BH56" s="332"/>
      <c r="BI56" s="332"/>
      <c r="BJ56" s="332"/>
      <c r="BK56" s="332"/>
      <c r="BL56" s="332"/>
      <c r="BM56" s="332"/>
      <c r="BN56" s="332"/>
      <c r="BO56" s="332"/>
      <c r="BP56" s="332"/>
      <c r="BQ56" s="332"/>
      <c r="BR56" s="332"/>
      <c r="BS56" s="332"/>
      <c r="BT56" s="332"/>
      <c r="BU56" s="332"/>
      <c r="BV56" s="332"/>
    </row>
    <row r="57" spans="1:74" ht="11.1" customHeight="1" x14ac:dyDescent="0.2">
      <c r="A57" s="140" t="s">
        <v>750</v>
      </c>
      <c r="B57" s="209" t="s">
        <v>1028</v>
      </c>
      <c r="C57" s="240">
        <v>494.55527439000002</v>
      </c>
      <c r="D57" s="240">
        <v>510.2416589</v>
      </c>
      <c r="E57" s="240">
        <v>541.48216803000003</v>
      </c>
      <c r="F57" s="240">
        <v>535.43366430000003</v>
      </c>
      <c r="G57" s="240">
        <v>538.51351222999995</v>
      </c>
      <c r="H57" s="240">
        <v>566.56663647000005</v>
      </c>
      <c r="I57" s="240">
        <v>563.51294639000002</v>
      </c>
      <c r="J57" s="240">
        <v>555.97258319000002</v>
      </c>
      <c r="K57" s="240">
        <v>523.78839617000006</v>
      </c>
      <c r="L57" s="240">
        <v>510.81807426</v>
      </c>
      <c r="M57" s="240">
        <v>511.57231999999999</v>
      </c>
      <c r="N57" s="240">
        <v>513.06289851999998</v>
      </c>
      <c r="O57" s="240">
        <v>495.99896810000001</v>
      </c>
      <c r="P57" s="240">
        <v>500.56277896</v>
      </c>
      <c r="Q57" s="240">
        <v>523.57515396999997</v>
      </c>
      <c r="R57" s="240">
        <v>529.99917367</v>
      </c>
      <c r="S57" s="240">
        <v>525.02817576999996</v>
      </c>
      <c r="T57" s="240">
        <v>554.83526170000005</v>
      </c>
      <c r="U57" s="240">
        <v>558.79140547999998</v>
      </c>
      <c r="V57" s="240">
        <v>553.16165383999999</v>
      </c>
      <c r="W57" s="240">
        <v>513.16472969999995</v>
      </c>
      <c r="X57" s="240">
        <v>519.92584483999997</v>
      </c>
      <c r="Y57" s="240">
        <v>505.85794299999998</v>
      </c>
      <c r="Z57" s="240">
        <v>523.05052390000003</v>
      </c>
      <c r="AA57" s="240">
        <v>491.50802170999998</v>
      </c>
      <c r="AB57" s="240">
        <v>488.01089245999998</v>
      </c>
      <c r="AC57" s="240">
        <v>528.54323122999995</v>
      </c>
      <c r="AD57" s="240">
        <v>535.84783373000005</v>
      </c>
      <c r="AE57" s="240">
        <v>538.57137258</v>
      </c>
      <c r="AF57" s="240">
        <v>570.9344304</v>
      </c>
      <c r="AG57" s="240">
        <v>590.47548210000002</v>
      </c>
      <c r="AH57" s="240">
        <v>564.28933934999998</v>
      </c>
      <c r="AI57" s="240">
        <v>528.34657379999999</v>
      </c>
      <c r="AJ57" s="240">
        <v>534.76660700000002</v>
      </c>
      <c r="AK57" s="240">
        <v>523.43344330000002</v>
      </c>
      <c r="AL57" s="240">
        <v>546.28345113</v>
      </c>
      <c r="AM57" s="240">
        <v>500.91931819000001</v>
      </c>
      <c r="AN57" s="240">
        <v>506.21093229000002</v>
      </c>
      <c r="AO57" s="240">
        <v>543.49509448000003</v>
      </c>
      <c r="AP57" s="240">
        <v>557.39808722999999</v>
      </c>
      <c r="AQ57" s="240">
        <v>568.56963260999999</v>
      </c>
      <c r="AR57" s="240">
        <v>597.01128730000005</v>
      </c>
      <c r="AS57" s="240">
        <v>600.88429552000002</v>
      </c>
      <c r="AT57" s="240">
        <v>591.59862252000005</v>
      </c>
      <c r="AU57" s="240">
        <v>559.52546167000003</v>
      </c>
      <c r="AV57" s="240">
        <v>553.95038552000005</v>
      </c>
      <c r="AW57" s="240">
        <v>553.06618146999995</v>
      </c>
      <c r="AX57" s="240">
        <v>573.91644102999999</v>
      </c>
      <c r="AY57" s="240">
        <v>527.85245694000002</v>
      </c>
      <c r="AZ57" s="240">
        <v>531.57503721</v>
      </c>
      <c r="BA57" s="240">
        <v>582.42433173999996</v>
      </c>
      <c r="BB57" s="240">
        <v>578.15200000000004</v>
      </c>
      <c r="BC57" s="240">
        <v>584.71870000000001</v>
      </c>
      <c r="BD57" s="240">
        <v>617.78319999999997</v>
      </c>
      <c r="BE57" s="333">
        <v>620.54549999999995</v>
      </c>
      <c r="BF57" s="333">
        <v>602.12760000000003</v>
      </c>
      <c r="BG57" s="333">
        <v>555.07910000000004</v>
      </c>
      <c r="BH57" s="333">
        <v>541.64009999999996</v>
      </c>
      <c r="BI57" s="333">
        <v>531.98019999999997</v>
      </c>
      <c r="BJ57" s="333">
        <v>549.56719999999996</v>
      </c>
      <c r="BK57" s="333">
        <v>493.52089999999998</v>
      </c>
      <c r="BL57" s="333">
        <v>510.16750000000002</v>
      </c>
      <c r="BM57" s="333">
        <v>555.16060000000004</v>
      </c>
      <c r="BN57" s="333">
        <v>575.50109999999995</v>
      </c>
      <c r="BO57" s="333">
        <v>586.81849999999997</v>
      </c>
      <c r="BP57" s="333">
        <v>621.66380000000004</v>
      </c>
      <c r="BQ57" s="333">
        <v>624.23540000000003</v>
      </c>
      <c r="BR57" s="333">
        <v>605.03750000000002</v>
      </c>
      <c r="BS57" s="333">
        <v>557.87929999999994</v>
      </c>
      <c r="BT57" s="333">
        <v>543.79989999999998</v>
      </c>
      <c r="BU57" s="333">
        <v>535.24919999999997</v>
      </c>
      <c r="BV57" s="333">
        <v>552.44380000000001</v>
      </c>
    </row>
    <row r="58" spans="1:74" ht="11.1" customHeight="1" x14ac:dyDescent="0.2">
      <c r="A58" s="134"/>
      <c r="B58" s="139" t="s">
        <v>751</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242"/>
      <c r="BC58" s="242"/>
      <c r="BD58" s="242"/>
      <c r="BE58" s="354"/>
      <c r="BF58" s="354"/>
      <c r="BG58" s="354"/>
      <c r="BH58" s="354"/>
      <c r="BI58" s="354"/>
      <c r="BJ58" s="354"/>
      <c r="BK58" s="354"/>
      <c r="BL58" s="354"/>
      <c r="BM58" s="354"/>
      <c r="BN58" s="354"/>
      <c r="BO58" s="354"/>
      <c r="BP58" s="354"/>
      <c r="BQ58" s="354"/>
      <c r="BR58" s="354"/>
      <c r="BS58" s="354"/>
      <c r="BT58" s="354"/>
      <c r="BU58" s="354"/>
      <c r="BV58" s="354"/>
    </row>
    <row r="59" spans="1:74" ht="11.1" customHeight="1" x14ac:dyDescent="0.2">
      <c r="A59" s="140" t="s">
        <v>752</v>
      </c>
      <c r="B59" s="209" t="s">
        <v>1029</v>
      </c>
      <c r="C59" s="240">
        <v>285.90944812999999</v>
      </c>
      <c r="D59" s="240">
        <v>297.72040165999999</v>
      </c>
      <c r="E59" s="240">
        <v>337.97011942</v>
      </c>
      <c r="F59" s="240">
        <v>328.57339059999998</v>
      </c>
      <c r="G59" s="240">
        <v>332.73860939000002</v>
      </c>
      <c r="H59" s="240">
        <v>358.90593282999998</v>
      </c>
      <c r="I59" s="240">
        <v>356.41318371</v>
      </c>
      <c r="J59" s="240">
        <v>350.94173755000003</v>
      </c>
      <c r="K59" s="240">
        <v>319.01393562999999</v>
      </c>
      <c r="L59" s="240">
        <v>315.38191605999998</v>
      </c>
      <c r="M59" s="240">
        <v>316.77865507000001</v>
      </c>
      <c r="N59" s="240">
        <v>314.23167852</v>
      </c>
      <c r="O59" s="240">
        <v>294.81257971000002</v>
      </c>
      <c r="P59" s="240">
        <v>299.11159249999997</v>
      </c>
      <c r="Q59" s="240">
        <v>332.90806777</v>
      </c>
      <c r="R59" s="240">
        <v>325.92913086999999</v>
      </c>
      <c r="S59" s="240">
        <v>329.57039513000001</v>
      </c>
      <c r="T59" s="240">
        <v>357.24337277000001</v>
      </c>
      <c r="U59" s="240">
        <v>356.83429396999998</v>
      </c>
      <c r="V59" s="240">
        <v>351.42451455000003</v>
      </c>
      <c r="W59" s="240">
        <v>316.8405376</v>
      </c>
      <c r="X59" s="240">
        <v>324.53545929000001</v>
      </c>
      <c r="Y59" s="240">
        <v>312.34784357000001</v>
      </c>
      <c r="Z59" s="240">
        <v>327.92342758000001</v>
      </c>
      <c r="AA59" s="240">
        <v>296.61346268</v>
      </c>
      <c r="AB59" s="240">
        <v>295.44756835999999</v>
      </c>
      <c r="AC59" s="240">
        <v>337.61014732000001</v>
      </c>
      <c r="AD59" s="240">
        <v>335.07335460000002</v>
      </c>
      <c r="AE59" s="240">
        <v>341.74224542000002</v>
      </c>
      <c r="AF59" s="240">
        <v>364.64329787000003</v>
      </c>
      <c r="AG59" s="240">
        <v>371.68249351999998</v>
      </c>
      <c r="AH59" s="240">
        <v>360.05295387000001</v>
      </c>
      <c r="AI59" s="240">
        <v>326.69522032999998</v>
      </c>
      <c r="AJ59" s="240">
        <v>335.20518113000003</v>
      </c>
      <c r="AK59" s="240">
        <v>323.85613737</v>
      </c>
      <c r="AL59" s="240">
        <v>337.56047683999998</v>
      </c>
      <c r="AM59" s="240">
        <v>305.72955576999999</v>
      </c>
      <c r="AN59" s="240">
        <v>312.55857071000003</v>
      </c>
      <c r="AO59" s="240">
        <v>345.99352926</v>
      </c>
      <c r="AP59" s="240">
        <v>345.19556703000001</v>
      </c>
      <c r="AQ59" s="240">
        <v>348.09557876999997</v>
      </c>
      <c r="AR59" s="240">
        <v>375.04093673</v>
      </c>
      <c r="AS59" s="240">
        <v>382.90449687</v>
      </c>
      <c r="AT59" s="240">
        <v>368.30953909999999</v>
      </c>
      <c r="AU59" s="240">
        <v>342.10391256999998</v>
      </c>
      <c r="AV59" s="240">
        <v>348.41770355</v>
      </c>
      <c r="AW59" s="240">
        <v>336.62663022999999</v>
      </c>
      <c r="AX59" s="240">
        <v>344.61630255</v>
      </c>
      <c r="AY59" s="240">
        <v>314.33565076999997</v>
      </c>
      <c r="AZ59" s="240">
        <v>310.63824238000001</v>
      </c>
      <c r="BA59" s="240">
        <v>352.79912358000001</v>
      </c>
      <c r="BB59" s="240">
        <v>356.40699999999998</v>
      </c>
      <c r="BC59" s="240">
        <v>365.35770000000002</v>
      </c>
      <c r="BD59" s="240">
        <v>393.7106</v>
      </c>
      <c r="BE59" s="333">
        <v>400.42720000000003</v>
      </c>
      <c r="BF59" s="333">
        <v>387.60570000000001</v>
      </c>
      <c r="BG59" s="333">
        <v>347.04599999999999</v>
      </c>
      <c r="BH59" s="333">
        <v>342.26870000000002</v>
      </c>
      <c r="BI59" s="333">
        <v>329.15730000000002</v>
      </c>
      <c r="BJ59" s="333">
        <v>332.33539999999999</v>
      </c>
      <c r="BK59" s="333">
        <v>291.98259999999999</v>
      </c>
      <c r="BL59" s="333">
        <v>301.80360000000002</v>
      </c>
      <c r="BM59" s="333">
        <v>352.39190000000002</v>
      </c>
      <c r="BN59" s="333">
        <v>359.95670000000001</v>
      </c>
      <c r="BO59" s="333">
        <v>369.85599999999999</v>
      </c>
      <c r="BP59" s="333">
        <v>397.67180000000002</v>
      </c>
      <c r="BQ59" s="333">
        <v>405.57740000000001</v>
      </c>
      <c r="BR59" s="333">
        <v>391.91629999999998</v>
      </c>
      <c r="BS59" s="333">
        <v>349.68180000000001</v>
      </c>
      <c r="BT59" s="333">
        <v>345.42140000000001</v>
      </c>
      <c r="BU59" s="333">
        <v>332.22770000000003</v>
      </c>
      <c r="BV59" s="333">
        <v>335.85340000000002</v>
      </c>
    </row>
    <row r="60" spans="1:74" ht="11.1" customHeight="1" x14ac:dyDescent="0.2">
      <c r="A60" s="134"/>
      <c r="B60" s="139" t="s">
        <v>753</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c r="BC60" s="219"/>
      <c r="BD60" s="219"/>
      <c r="BE60" s="332"/>
      <c r="BF60" s="332"/>
      <c r="BG60" s="332"/>
      <c r="BH60" s="332"/>
      <c r="BI60" s="332"/>
      <c r="BJ60" s="332"/>
      <c r="BK60" s="332"/>
      <c r="BL60" s="332"/>
      <c r="BM60" s="332"/>
      <c r="BN60" s="332"/>
      <c r="BO60" s="332"/>
      <c r="BP60" s="332"/>
      <c r="BQ60" s="332"/>
      <c r="BR60" s="332"/>
      <c r="BS60" s="332"/>
      <c r="BT60" s="332"/>
      <c r="BU60" s="332"/>
      <c r="BV60" s="332"/>
    </row>
    <row r="61" spans="1:74" ht="11.1" customHeight="1" x14ac:dyDescent="0.2">
      <c r="A61" s="140" t="s">
        <v>754</v>
      </c>
      <c r="B61" s="209" t="s">
        <v>619</v>
      </c>
      <c r="C61" s="258">
        <v>295.42899999999997</v>
      </c>
      <c r="D61" s="258">
        <v>298.47699999999998</v>
      </c>
      <c r="E61" s="258">
        <v>303.84300000000002</v>
      </c>
      <c r="F61" s="258">
        <v>312.84500000000003</v>
      </c>
      <c r="G61" s="258">
        <v>317.06599999999997</v>
      </c>
      <c r="H61" s="258">
        <v>313.92</v>
      </c>
      <c r="I61" s="258">
        <v>305.68900000000002</v>
      </c>
      <c r="J61" s="258">
        <v>299.28399999999999</v>
      </c>
      <c r="K61" s="258">
        <v>299.22800000000001</v>
      </c>
      <c r="L61" s="258">
        <v>302.53300000000002</v>
      </c>
      <c r="M61" s="258">
        <v>305.35399999999998</v>
      </c>
      <c r="N61" s="258">
        <v>305.733</v>
      </c>
      <c r="O61" s="258">
        <v>306.60300000000001</v>
      </c>
      <c r="P61" s="258">
        <v>309.28300000000002</v>
      </c>
      <c r="Q61" s="258">
        <v>315.303</v>
      </c>
      <c r="R61" s="258">
        <v>318.815</v>
      </c>
      <c r="S61" s="258">
        <v>326.5</v>
      </c>
      <c r="T61" s="258">
        <v>325.32100000000003</v>
      </c>
      <c r="U61" s="258">
        <v>315.78899999999999</v>
      </c>
      <c r="V61" s="258">
        <v>303.84800000000001</v>
      </c>
      <c r="W61" s="258">
        <v>301.476</v>
      </c>
      <c r="X61" s="258">
        <v>310.012</v>
      </c>
      <c r="Y61" s="258">
        <v>318.197</v>
      </c>
      <c r="Z61" s="258">
        <v>301.35700000000003</v>
      </c>
      <c r="AA61" s="258">
        <v>291.83600000000001</v>
      </c>
      <c r="AB61" s="258">
        <v>297.67899999999997</v>
      </c>
      <c r="AC61" s="258">
        <v>302.464</v>
      </c>
      <c r="AD61" s="258">
        <v>318.33100000000002</v>
      </c>
      <c r="AE61" s="258">
        <v>341.947</v>
      </c>
      <c r="AF61" s="258">
        <v>342.697</v>
      </c>
      <c r="AG61" s="258">
        <v>315.012</v>
      </c>
      <c r="AH61" s="258">
        <v>295.60899999999998</v>
      </c>
      <c r="AI61" s="258">
        <v>292.39699999999999</v>
      </c>
      <c r="AJ61" s="258">
        <v>301.46600000000001</v>
      </c>
      <c r="AK61" s="258">
        <v>305.88499999999999</v>
      </c>
      <c r="AL61" s="258">
        <v>287.17500000000001</v>
      </c>
      <c r="AM61" s="258">
        <v>283.15199999999999</v>
      </c>
      <c r="AN61" s="258">
        <v>288.62599999999998</v>
      </c>
      <c r="AO61" s="258">
        <v>287.36200000000002</v>
      </c>
      <c r="AP61" s="258">
        <v>294.60300000000001</v>
      </c>
      <c r="AQ61" s="258">
        <v>319.40100000000001</v>
      </c>
      <c r="AR61" s="258">
        <v>324.95299999999997</v>
      </c>
      <c r="AS61" s="258">
        <v>297.32400000000001</v>
      </c>
      <c r="AT61" s="258">
        <v>277.76799999999997</v>
      </c>
      <c r="AU61" s="258">
        <v>274.89699999999999</v>
      </c>
      <c r="AV61" s="258">
        <v>285.83699999999999</v>
      </c>
      <c r="AW61" s="258">
        <v>294.14299999999997</v>
      </c>
      <c r="AX61" s="258">
        <v>278.65800000000002</v>
      </c>
      <c r="AY61" s="258">
        <v>278.334</v>
      </c>
      <c r="AZ61" s="258">
        <v>283.52</v>
      </c>
      <c r="BA61" s="258">
        <v>283.584</v>
      </c>
      <c r="BB61" s="258">
        <v>295.90899999999999</v>
      </c>
      <c r="BC61" s="258">
        <v>309.54000000000002</v>
      </c>
      <c r="BD61" s="258">
        <v>306.95639999999997</v>
      </c>
      <c r="BE61" s="346">
        <v>300.94069999999999</v>
      </c>
      <c r="BF61" s="346">
        <v>287.17070000000001</v>
      </c>
      <c r="BG61" s="346">
        <v>287.61860000000001</v>
      </c>
      <c r="BH61" s="346">
        <v>298.57810000000001</v>
      </c>
      <c r="BI61" s="346">
        <v>307.63389999999998</v>
      </c>
      <c r="BJ61" s="346">
        <v>291.21679999999998</v>
      </c>
      <c r="BK61" s="346">
        <v>288.12329999999997</v>
      </c>
      <c r="BL61" s="346">
        <v>292.3177</v>
      </c>
      <c r="BM61" s="346">
        <v>294.29020000000003</v>
      </c>
      <c r="BN61" s="346">
        <v>304.8845</v>
      </c>
      <c r="BO61" s="346">
        <v>323.26650000000001</v>
      </c>
      <c r="BP61" s="346">
        <v>320.90530000000001</v>
      </c>
      <c r="BQ61" s="346">
        <v>314.3476</v>
      </c>
      <c r="BR61" s="346">
        <v>300.0027</v>
      </c>
      <c r="BS61" s="346">
        <v>300.57740000000001</v>
      </c>
      <c r="BT61" s="346">
        <v>312.56979999999999</v>
      </c>
      <c r="BU61" s="346">
        <v>322.42290000000003</v>
      </c>
      <c r="BV61" s="346">
        <v>305.75580000000002</v>
      </c>
    </row>
    <row r="62" spans="1:74" ht="11.1" customHeight="1" x14ac:dyDescent="0.2">
      <c r="A62" s="134"/>
      <c r="B62" s="139" t="s">
        <v>755</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334"/>
      <c r="BF62" s="334"/>
      <c r="BG62" s="334"/>
      <c r="BH62" s="334"/>
      <c r="BI62" s="334"/>
      <c r="BJ62" s="334"/>
      <c r="BK62" s="334"/>
      <c r="BL62" s="334"/>
      <c r="BM62" s="334"/>
      <c r="BN62" s="334"/>
      <c r="BO62" s="334"/>
      <c r="BP62" s="334"/>
      <c r="BQ62" s="334"/>
      <c r="BR62" s="334"/>
      <c r="BS62" s="334"/>
      <c r="BT62" s="334"/>
      <c r="BU62" s="334"/>
      <c r="BV62" s="334"/>
    </row>
    <row r="63" spans="1:74" ht="11.1" customHeight="1" x14ac:dyDescent="0.2">
      <c r="A63" s="481" t="s">
        <v>756</v>
      </c>
      <c r="B63" s="482" t="s">
        <v>620</v>
      </c>
      <c r="C63" s="271">
        <v>0.27097695852999998</v>
      </c>
      <c r="D63" s="271">
        <v>0.27597536946000001</v>
      </c>
      <c r="E63" s="271">
        <v>0.27591705069</v>
      </c>
      <c r="F63" s="271">
        <v>0.28312857142999998</v>
      </c>
      <c r="G63" s="271">
        <v>0.28114746544000002</v>
      </c>
      <c r="H63" s="271">
        <v>0.26838571429000002</v>
      </c>
      <c r="I63" s="271">
        <v>0.26430414746999997</v>
      </c>
      <c r="J63" s="271">
        <v>0.26775115207</v>
      </c>
      <c r="K63" s="271">
        <v>0.25830952381</v>
      </c>
      <c r="L63" s="271">
        <v>0.24575576036999999</v>
      </c>
      <c r="M63" s="271">
        <v>0.25456190476000001</v>
      </c>
      <c r="N63" s="271">
        <v>0.25991705068999998</v>
      </c>
      <c r="O63" s="271">
        <v>0.25773271888999999</v>
      </c>
      <c r="P63" s="271">
        <v>0.26142857142999998</v>
      </c>
      <c r="Q63" s="271">
        <v>0.25925806452</v>
      </c>
      <c r="R63" s="271">
        <v>0.26679999999999998</v>
      </c>
      <c r="S63" s="271">
        <v>0.26748847926000002</v>
      </c>
      <c r="T63" s="271">
        <v>0.26518095238</v>
      </c>
      <c r="U63" s="271">
        <v>0.26912442396000003</v>
      </c>
      <c r="V63" s="271">
        <v>0.26664976958999997</v>
      </c>
      <c r="W63" s="271">
        <v>0.26597142857</v>
      </c>
      <c r="X63" s="271">
        <v>0.26277880184000002</v>
      </c>
      <c r="Y63" s="271">
        <v>0.26235714286</v>
      </c>
      <c r="Z63" s="271">
        <v>0.25593087557999999</v>
      </c>
      <c r="AA63" s="271">
        <v>0.26056221198000001</v>
      </c>
      <c r="AB63" s="271">
        <v>0.26313775509999998</v>
      </c>
      <c r="AC63" s="271">
        <v>0.26265437788000001</v>
      </c>
      <c r="AD63" s="271">
        <v>0.25745714285999999</v>
      </c>
      <c r="AE63" s="271">
        <v>0.26544700460999998</v>
      </c>
      <c r="AF63" s="271">
        <v>0.26558095238000001</v>
      </c>
      <c r="AG63" s="271">
        <v>0.27088479262999998</v>
      </c>
      <c r="AH63" s="271">
        <v>0.27330414746999998</v>
      </c>
      <c r="AI63" s="271">
        <v>0.26722857143000001</v>
      </c>
      <c r="AJ63" s="271">
        <v>0.25998617512</v>
      </c>
      <c r="AK63" s="271">
        <v>0.26458095238000001</v>
      </c>
      <c r="AL63" s="271">
        <v>0.26270967742000001</v>
      </c>
      <c r="AM63" s="271">
        <v>0.26173732718999998</v>
      </c>
      <c r="AN63" s="271">
        <v>0.2465</v>
      </c>
      <c r="AO63" s="271">
        <v>0.23292626727999999</v>
      </c>
      <c r="AP63" s="271">
        <v>0.23733809523999999</v>
      </c>
      <c r="AQ63" s="271">
        <v>0.24313364055</v>
      </c>
      <c r="AR63" s="271">
        <v>0.24679047619</v>
      </c>
      <c r="AS63" s="271">
        <v>0.24851152073999999</v>
      </c>
      <c r="AT63" s="271">
        <v>0.24896313364</v>
      </c>
      <c r="AU63" s="271">
        <v>0.24551428571</v>
      </c>
      <c r="AV63" s="271">
        <v>0.23961751151999999</v>
      </c>
      <c r="AW63" s="271">
        <v>0.22372380952000001</v>
      </c>
      <c r="AX63" s="271">
        <v>0.21460829493</v>
      </c>
      <c r="AY63" s="271">
        <v>0.23306912442</v>
      </c>
      <c r="AZ63" s="271">
        <v>0.2419408867</v>
      </c>
      <c r="BA63" s="271">
        <v>0.23995391704999999</v>
      </c>
      <c r="BB63" s="271">
        <v>0.24051428571</v>
      </c>
      <c r="BC63" s="271">
        <v>0.25033179723999999</v>
      </c>
      <c r="BD63" s="271">
        <v>0.25108095238</v>
      </c>
      <c r="BE63" s="365">
        <v>0.24932029999999999</v>
      </c>
      <c r="BF63" s="365">
        <v>0.24696979999999999</v>
      </c>
      <c r="BG63" s="365">
        <v>0.23945449999999999</v>
      </c>
      <c r="BH63" s="365">
        <v>0.22370419999999999</v>
      </c>
      <c r="BI63" s="365">
        <v>0.21534710000000001</v>
      </c>
      <c r="BJ63" s="365">
        <v>0.21039479999999999</v>
      </c>
      <c r="BK63" s="365">
        <v>0.2128882</v>
      </c>
      <c r="BL63" s="365">
        <v>0.20807310000000001</v>
      </c>
      <c r="BM63" s="365">
        <v>0.22134390000000001</v>
      </c>
      <c r="BN63" s="365">
        <v>0.22150729999999999</v>
      </c>
      <c r="BO63" s="365">
        <v>0.2274581</v>
      </c>
      <c r="BP63" s="365">
        <v>0.22053809999999999</v>
      </c>
      <c r="BQ63" s="365">
        <v>0.2136768</v>
      </c>
      <c r="BR63" s="365">
        <v>0.2034096</v>
      </c>
      <c r="BS63" s="365">
        <v>0.19140019999999999</v>
      </c>
      <c r="BT63" s="365">
        <v>0.1773798</v>
      </c>
      <c r="BU63" s="365">
        <v>0.17160010000000001</v>
      </c>
      <c r="BV63" s="365">
        <v>0.17014480000000001</v>
      </c>
    </row>
    <row r="64" spans="1:74" ht="11.1" customHeight="1" x14ac:dyDescent="0.2">
      <c r="A64" s="481"/>
      <c r="B64" s="482"/>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271"/>
      <c r="BC64" s="271"/>
      <c r="BD64" s="271"/>
      <c r="BE64" s="365"/>
      <c r="BF64" s="365"/>
      <c r="BG64" s="365"/>
      <c r="BH64" s="365"/>
      <c r="BI64" s="365"/>
      <c r="BJ64" s="365"/>
      <c r="BK64" s="365"/>
      <c r="BL64" s="365"/>
      <c r="BM64" s="365"/>
      <c r="BN64" s="365"/>
      <c r="BO64" s="365"/>
      <c r="BP64" s="365"/>
      <c r="BQ64" s="365"/>
      <c r="BR64" s="365"/>
      <c r="BS64" s="365"/>
      <c r="BT64" s="365"/>
      <c r="BU64" s="365"/>
      <c r="BV64" s="365"/>
    </row>
    <row r="65" spans="1:74" ht="11.1" customHeight="1" x14ac:dyDescent="0.2">
      <c r="A65" s="481"/>
      <c r="B65" s="136" t="s">
        <v>907</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271"/>
      <c r="BC65" s="271"/>
      <c r="BD65" s="271"/>
      <c r="BE65" s="365"/>
      <c r="BF65" s="365"/>
      <c r="BG65" s="365"/>
      <c r="BH65" s="365"/>
      <c r="BI65" s="365"/>
      <c r="BJ65" s="365"/>
      <c r="BK65" s="365"/>
      <c r="BL65" s="365"/>
      <c r="BM65" s="365"/>
      <c r="BN65" s="365"/>
      <c r="BO65" s="365"/>
      <c r="BP65" s="365"/>
      <c r="BQ65" s="365"/>
      <c r="BR65" s="365"/>
      <c r="BS65" s="365"/>
      <c r="BT65" s="365"/>
      <c r="BU65" s="365"/>
      <c r="BV65" s="365"/>
    </row>
    <row r="66" spans="1:74" ht="11.1" customHeight="1" x14ac:dyDescent="0.2">
      <c r="A66" s="140" t="s">
        <v>999</v>
      </c>
      <c r="B66" s="209" t="s">
        <v>781</v>
      </c>
      <c r="C66" s="258">
        <v>184.70415320000001</v>
      </c>
      <c r="D66" s="258">
        <v>176.40869979999999</v>
      </c>
      <c r="E66" s="258">
        <v>184.20156750000001</v>
      </c>
      <c r="F66" s="258">
        <v>178.21261459999999</v>
      </c>
      <c r="G66" s="258">
        <v>187.2165474</v>
      </c>
      <c r="H66" s="258">
        <v>184.92362109999999</v>
      </c>
      <c r="I66" s="258">
        <v>186.3384872</v>
      </c>
      <c r="J66" s="258">
        <v>192.7207046</v>
      </c>
      <c r="K66" s="258">
        <v>176.0825443</v>
      </c>
      <c r="L66" s="258">
        <v>187.05410599999999</v>
      </c>
      <c r="M66" s="258">
        <v>180.91110549999999</v>
      </c>
      <c r="N66" s="258">
        <v>181.41699869999999</v>
      </c>
      <c r="O66" s="258">
        <v>188.00433190000001</v>
      </c>
      <c r="P66" s="258">
        <v>167.4869042</v>
      </c>
      <c r="Q66" s="258">
        <v>185.94303439999999</v>
      </c>
      <c r="R66" s="258">
        <v>180.33506929999999</v>
      </c>
      <c r="S66" s="258">
        <v>189.8259343</v>
      </c>
      <c r="T66" s="258">
        <v>182.34932280000001</v>
      </c>
      <c r="U66" s="258">
        <v>192.71188240000001</v>
      </c>
      <c r="V66" s="258">
        <v>191.50914069999999</v>
      </c>
      <c r="W66" s="258">
        <v>185.74188240000001</v>
      </c>
      <c r="X66" s="258">
        <v>191.5861721</v>
      </c>
      <c r="Y66" s="258">
        <v>188.2320302</v>
      </c>
      <c r="Z66" s="258">
        <v>187.24993599999999</v>
      </c>
      <c r="AA66" s="258">
        <v>190.71470009999999</v>
      </c>
      <c r="AB66" s="258">
        <v>170.65409700000001</v>
      </c>
      <c r="AC66" s="258">
        <v>184.34136280000001</v>
      </c>
      <c r="AD66" s="258">
        <v>184.58448179999999</v>
      </c>
      <c r="AE66" s="258">
        <v>188.3680292</v>
      </c>
      <c r="AF66" s="258">
        <v>183.59626800000001</v>
      </c>
      <c r="AG66" s="258">
        <v>193.42461560000001</v>
      </c>
      <c r="AH66" s="258">
        <v>192.5095503</v>
      </c>
      <c r="AI66" s="258">
        <v>185.97771130000001</v>
      </c>
      <c r="AJ66" s="258">
        <v>197.27433529999999</v>
      </c>
      <c r="AK66" s="258">
        <v>187.07910330000001</v>
      </c>
      <c r="AL66" s="258">
        <v>193.3559984</v>
      </c>
      <c r="AM66" s="258">
        <v>192.4732238</v>
      </c>
      <c r="AN66" s="258">
        <v>174.75040630000001</v>
      </c>
      <c r="AO66" s="258">
        <v>194.11657460000001</v>
      </c>
      <c r="AP66" s="258">
        <v>184.94799699999999</v>
      </c>
      <c r="AQ66" s="258">
        <v>192.65164630000001</v>
      </c>
      <c r="AR66" s="258">
        <v>189.88201190000001</v>
      </c>
      <c r="AS66" s="258">
        <v>199.5788259</v>
      </c>
      <c r="AT66" s="258">
        <v>198.00622240000001</v>
      </c>
      <c r="AU66" s="258">
        <v>186.0143526</v>
      </c>
      <c r="AV66" s="258">
        <v>192.34283360000001</v>
      </c>
      <c r="AW66" s="258">
        <v>184.8511345</v>
      </c>
      <c r="AX66" s="258">
        <v>194.57872019999999</v>
      </c>
      <c r="AY66" s="258">
        <v>189.02937840000001</v>
      </c>
      <c r="AZ66" s="258">
        <v>184.6733437</v>
      </c>
      <c r="BA66" s="258">
        <v>197.44089149999999</v>
      </c>
      <c r="BB66" s="258">
        <v>183.72409999999999</v>
      </c>
      <c r="BC66" s="258">
        <v>190.59200000000001</v>
      </c>
      <c r="BD66" s="258">
        <v>189.81229999999999</v>
      </c>
      <c r="BE66" s="346">
        <v>195.9444</v>
      </c>
      <c r="BF66" s="346">
        <v>197.4889</v>
      </c>
      <c r="BG66" s="346">
        <v>186.93459999999999</v>
      </c>
      <c r="BH66" s="346">
        <v>194.29759999999999</v>
      </c>
      <c r="BI66" s="346">
        <v>186.92689999999999</v>
      </c>
      <c r="BJ66" s="346">
        <v>194.89250000000001</v>
      </c>
      <c r="BK66" s="346">
        <v>191.76130000000001</v>
      </c>
      <c r="BL66" s="346">
        <v>174.23050000000001</v>
      </c>
      <c r="BM66" s="346">
        <v>193.95269999999999</v>
      </c>
      <c r="BN66" s="346">
        <v>187.58449999999999</v>
      </c>
      <c r="BO66" s="346">
        <v>195.11529999999999</v>
      </c>
      <c r="BP66" s="346">
        <v>191.15219999999999</v>
      </c>
      <c r="BQ66" s="346">
        <v>196.75970000000001</v>
      </c>
      <c r="BR66" s="346">
        <v>198.5607</v>
      </c>
      <c r="BS66" s="346">
        <v>187.66399999999999</v>
      </c>
      <c r="BT66" s="346">
        <v>195.53120000000001</v>
      </c>
      <c r="BU66" s="346">
        <v>188.48759999999999</v>
      </c>
      <c r="BV66" s="346">
        <v>195.75450000000001</v>
      </c>
    </row>
    <row r="67" spans="1:74" ht="11.1" customHeight="1" x14ac:dyDescent="0.2">
      <c r="A67" s="140" t="s">
        <v>1000</v>
      </c>
      <c r="B67" s="209" t="s">
        <v>782</v>
      </c>
      <c r="C67" s="258">
        <v>147.4970051</v>
      </c>
      <c r="D67" s="258">
        <v>133.7555256</v>
      </c>
      <c r="E67" s="258">
        <v>113.5112682</v>
      </c>
      <c r="F67" s="258">
        <v>104.1142017</v>
      </c>
      <c r="G67" s="258">
        <v>99.807290289999997</v>
      </c>
      <c r="H67" s="258">
        <v>99.555898299999996</v>
      </c>
      <c r="I67" s="258">
        <v>110.4618778</v>
      </c>
      <c r="J67" s="258">
        <v>107.1095349</v>
      </c>
      <c r="K67" s="258">
        <v>96.195511389999993</v>
      </c>
      <c r="L67" s="258">
        <v>101.2075086</v>
      </c>
      <c r="M67" s="258">
        <v>115.6846386</v>
      </c>
      <c r="N67" s="258">
        <v>133.85515620000001</v>
      </c>
      <c r="O67" s="258">
        <v>154.63824109999999</v>
      </c>
      <c r="P67" s="258">
        <v>137.82760970000001</v>
      </c>
      <c r="Q67" s="258">
        <v>135.2023686</v>
      </c>
      <c r="R67" s="258">
        <v>105.1874794</v>
      </c>
      <c r="S67" s="258">
        <v>93.476709279999994</v>
      </c>
      <c r="T67" s="258">
        <v>93.055049920000002</v>
      </c>
      <c r="U67" s="258">
        <v>102.9998118</v>
      </c>
      <c r="V67" s="258">
        <v>103.00790979999999</v>
      </c>
      <c r="W67" s="258">
        <v>94.321826360000003</v>
      </c>
      <c r="X67" s="258">
        <v>99.64419461</v>
      </c>
      <c r="Y67" s="258">
        <v>124.0716484</v>
      </c>
      <c r="Z67" s="258">
        <v>156.83105710000001</v>
      </c>
      <c r="AA67" s="258">
        <v>173.72440510000001</v>
      </c>
      <c r="AB67" s="258">
        <v>148.3352098</v>
      </c>
      <c r="AC67" s="258">
        <v>138.17148760000001</v>
      </c>
      <c r="AD67" s="258">
        <v>105.474733</v>
      </c>
      <c r="AE67" s="258">
        <v>97.28377879</v>
      </c>
      <c r="AF67" s="258">
        <v>93.781909519999999</v>
      </c>
      <c r="AG67" s="258">
        <v>101.1142925</v>
      </c>
      <c r="AH67" s="258">
        <v>103.97104830000001</v>
      </c>
      <c r="AI67" s="258">
        <v>97.283296370000002</v>
      </c>
      <c r="AJ67" s="258">
        <v>102.907059</v>
      </c>
      <c r="AK67" s="258">
        <v>127.30037110000001</v>
      </c>
      <c r="AL67" s="258">
        <v>144.88001610000001</v>
      </c>
      <c r="AM67" s="258">
        <v>169.0361451</v>
      </c>
      <c r="AN67" s="258">
        <v>159.39065170000001</v>
      </c>
      <c r="AO67" s="258">
        <v>141.1402746</v>
      </c>
      <c r="AP67" s="258">
        <v>109.4829603</v>
      </c>
      <c r="AQ67" s="258">
        <v>100.7947209</v>
      </c>
      <c r="AR67" s="258">
        <v>103.30895769999999</v>
      </c>
      <c r="AS67" s="258">
        <v>112.6040936</v>
      </c>
      <c r="AT67" s="258">
        <v>111.7524858</v>
      </c>
      <c r="AU67" s="258">
        <v>103.2179392</v>
      </c>
      <c r="AV67" s="258">
        <v>107.6896824</v>
      </c>
      <c r="AW67" s="258">
        <v>121.51867350000001</v>
      </c>
      <c r="AX67" s="258">
        <v>140.05612859999999</v>
      </c>
      <c r="AY67" s="258">
        <v>168.9528818</v>
      </c>
      <c r="AZ67" s="258">
        <v>145.47799090000001</v>
      </c>
      <c r="BA67" s="258">
        <v>127.881299</v>
      </c>
      <c r="BB67" s="258">
        <v>112.5534</v>
      </c>
      <c r="BC67" s="258">
        <v>108.1992</v>
      </c>
      <c r="BD67" s="258">
        <v>109.69759999999999</v>
      </c>
      <c r="BE67" s="346">
        <v>118.3998</v>
      </c>
      <c r="BF67" s="346">
        <v>117.5504</v>
      </c>
      <c r="BG67" s="346">
        <v>105.95959999999999</v>
      </c>
      <c r="BH67" s="346">
        <v>108.87820000000001</v>
      </c>
      <c r="BI67" s="346">
        <v>127.1163</v>
      </c>
      <c r="BJ67" s="346">
        <v>156.2449</v>
      </c>
      <c r="BK67" s="346">
        <v>170.47120000000001</v>
      </c>
      <c r="BL67" s="346">
        <v>148.0549</v>
      </c>
      <c r="BM67" s="346">
        <v>140.23519999999999</v>
      </c>
      <c r="BN67" s="346">
        <v>114.89400000000001</v>
      </c>
      <c r="BO67" s="346">
        <v>108.8472</v>
      </c>
      <c r="BP67" s="346">
        <v>107.5868</v>
      </c>
      <c r="BQ67" s="346">
        <v>118.3289</v>
      </c>
      <c r="BR67" s="346">
        <v>117.7533</v>
      </c>
      <c r="BS67" s="346">
        <v>105.9982</v>
      </c>
      <c r="BT67" s="346">
        <v>110.3515</v>
      </c>
      <c r="BU67" s="346">
        <v>128.06790000000001</v>
      </c>
      <c r="BV67" s="346">
        <v>157.32130000000001</v>
      </c>
    </row>
    <row r="68" spans="1:74" ht="11.1" customHeight="1" x14ac:dyDescent="0.2">
      <c r="A68" s="140" t="s">
        <v>285</v>
      </c>
      <c r="B68" s="209" t="s">
        <v>1015</v>
      </c>
      <c r="C68" s="258">
        <v>142.35586409999999</v>
      </c>
      <c r="D68" s="258">
        <v>127.7471419</v>
      </c>
      <c r="E68" s="258">
        <v>118.2854232</v>
      </c>
      <c r="F68" s="258">
        <v>107.1749076</v>
      </c>
      <c r="G68" s="258">
        <v>127.0269783</v>
      </c>
      <c r="H68" s="258">
        <v>142.6081408</v>
      </c>
      <c r="I68" s="258">
        <v>170.069368</v>
      </c>
      <c r="J68" s="258">
        <v>163.44924320000001</v>
      </c>
      <c r="K68" s="258">
        <v>138.44706149999999</v>
      </c>
      <c r="L68" s="258">
        <v>133.38000049999999</v>
      </c>
      <c r="M68" s="258">
        <v>140.01014369999999</v>
      </c>
      <c r="N68" s="258">
        <v>146.62854770000001</v>
      </c>
      <c r="O68" s="258">
        <v>149.81148239999999</v>
      </c>
      <c r="P68" s="258">
        <v>134.96536259999999</v>
      </c>
      <c r="Q68" s="258">
        <v>140.97803160000001</v>
      </c>
      <c r="R68" s="258">
        <v>122.83883419999999</v>
      </c>
      <c r="S68" s="258">
        <v>130.2702395</v>
      </c>
      <c r="T68" s="258">
        <v>148.6591679</v>
      </c>
      <c r="U68" s="258">
        <v>163.65142990000001</v>
      </c>
      <c r="V68" s="258">
        <v>161.64583709999999</v>
      </c>
      <c r="W68" s="258">
        <v>144.8052912</v>
      </c>
      <c r="X68" s="258">
        <v>133.6956461</v>
      </c>
      <c r="Y68" s="258">
        <v>132.73553820000001</v>
      </c>
      <c r="Z68" s="258">
        <v>153.6843307</v>
      </c>
      <c r="AA68" s="258">
        <v>166.00744230000001</v>
      </c>
      <c r="AB68" s="258">
        <v>152.09851560000001</v>
      </c>
      <c r="AC68" s="258">
        <v>145.1418649</v>
      </c>
      <c r="AD68" s="258">
        <v>118.30132330000001</v>
      </c>
      <c r="AE68" s="258">
        <v>129.28896320000001</v>
      </c>
      <c r="AF68" s="258">
        <v>148.4183931</v>
      </c>
      <c r="AG68" s="258">
        <v>161.8769174</v>
      </c>
      <c r="AH68" s="258">
        <v>160.9319208</v>
      </c>
      <c r="AI68" s="258">
        <v>138.66573969999999</v>
      </c>
      <c r="AJ68" s="258">
        <v>124.41131900000001</v>
      </c>
      <c r="AK68" s="258">
        <v>131.1680618</v>
      </c>
      <c r="AL68" s="258">
        <v>137.14343310000001</v>
      </c>
      <c r="AM68" s="258">
        <v>141.7295282</v>
      </c>
      <c r="AN68" s="258">
        <v>133.41179389999999</v>
      </c>
      <c r="AO68" s="258">
        <v>117.8509581</v>
      </c>
      <c r="AP68" s="258">
        <v>99.108919799999995</v>
      </c>
      <c r="AQ68" s="258">
        <v>114.83104040000001</v>
      </c>
      <c r="AR68" s="258">
        <v>136.83923129999999</v>
      </c>
      <c r="AS68" s="258">
        <v>151.421188</v>
      </c>
      <c r="AT68" s="258">
        <v>146.72345229999999</v>
      </c>
      <c r="AU68" s="258">
        <v>129.92152720000001</v>
      </c>
      <c r="AV68" s="258">
        <v>110.33201769999999</v>
      </c>
      <c r="AW68" s="258">
        <v>101.2638942</v>
      </c>
      <c r="AX68" s="258">
        <v>102.9854569</v>
      </c>
      <c r="AY68" s="258">
        <v>124.74860630000001</v>
      </c>
      <c r="AZ68" s="258">
        <v>103.4159413</v>
      </c>
      <c r="BA68" s="258">
        <v>83.34976064</v>
      </c>
      <c r="BB68" s="258">
        <v>89.245980000000003</v>
      </c>
      <c r="BC68" s="258">
        <v>89.932900000000004</v>
      </c>
      <c r="BD68" s="258">
        <v>124.67959999999999</v>
      </c>
      <c r="BE68" s="346">
        <v>143.88910000000001</v>
      </c>
      <c r="BF68" s="346">
        <v>145.7056</v>
      </c>
      <c r="BG68" s="346">
        <v>122.7012</v>
      </c>
      <c r="BH68" s="346">
        <v>111.63800000000001</v>
      </c>
      <c r="BI68" s="346">
        <v>105.83929999999999</v>
      </c>
      <c r="BJ68" s="346">
        <v>124.9158</v>
      </c>
      <c r="BK68" s="346">
        <v>130.5018</v>
      </c>
      <c r="BL68" s="346">
        <v>114.0072</v>
      </c>
      <c r="BM68" s="346">
        <v>106.8819</v>
      </c>
      <c r="BN68" s="346">
        <v>95.597750000000005</v>
      </c>
      <c r="BO68" s="346">
        <v>100.20010000000001</v>
      </c>
      <c r="BP68" s="346">
        <v>117.5196</v>
      </c>
      <c r="BQ68" s="346">
        <v>137.7321</v>
      </c>
      <c r="BR68" s="346">
        <v>139.60040000000001</v>
      </c>
      <c r="BS68" s="346">
        <v>119.863</v>
      </c>
      <c r="BT68" s="346">
        <v>110.7179</v>
      </c>
      <c r="BU68" s="346">
        <v>105.5406</v>
      </c>
      <c r="BV68" s="346">
        <v>125.4576</v>
      </c>
    </row>
    <row r="69" spans="1:74" ht="11.1" customHeight="1" x14ac:dyDescent="0.2">
      <c r="A69" s="630" t="s">
        <v>1252</v>
      </c>
      <c r="B69" s="650" t="s">
        <v>1251</v>
      </c>
      <c r="C69" s="326">
        <v>475.55962770000002</v>
      </c>
      <c r="D69" s="326">
        <v>438.8492885</v>
      </c>
      <c r="E69" s="326">
        <v>417.00086420000002</v>
      </c>
      <c r="F69" s="326">
        <v>390.47198709999998</v>
      </c>
      <c r="G69" s="326">
        <v>415.0534212</v>
      </c>
      <c r="H69" s="326">
        <v>428.05792339999999</v>
      </c>
      <c r="I69" s="326">
        <v>467.87233830000002</v>
      </c>
      <c r="J69" s="326">
        <v>464.28208799999999</v>
      </c>
      <c r="K69" s="326">
        <v>411.6953805</v>
      </c>
      <c r="L69" s="326">
        <v>422.64422050000002</v>
      </c>
      <c r="M69" s="326">
        <v>437.57615090000002</v>
      </c>
      <c r="N69" s="326">
        <v>462.90330790000002</v>
      </c>
      <c r="O69" s="326">
        <v>493.42902789999999</v>
      </c>
      <c r="P69" s="326">
        <v>441.1604969</v>
      </c>
      <c r="Q69" s="326">
        <v>463.09840709999997</v>
      </c>
      <c r="R69" s="326">
        <v>409.30490459999999</v>
      </c>
      <c r="S69" s="326">
        <v>414.54785550000003</v>
      </c>
      <c r="T69" s="326">
        <v>425.0070624</v>
      </c>
      <c r="U69" s="326">
        <v>460.33809669999999</v>
      </c>
      <c r="V69" s="326">
        <v>457.13786010000001</v>
      </c>
      <c r="W69" s="326">
        <v>425.81252169999999</v>
      </c>
      <c r="X69" s="326">
        <v>425.9009853</v>
      </c>
      <c r="Y69" s="326">
        <v>445.98273849999998</v>
      </c>
      <c r="Z69" s="326">
        <v>498.74029630000001</v>
      </c>
      <c r="AA69" s="326">
        <v>531.42743849999999</v>
      </c>
      <c r="AB69" s="326">
        <v>471.97378850000001</v>
      </c>
      <c r="AC69" s="326">
        <v>468.63560639999997</v>
      </c>
      <c r="AD69" s="326">
        <v>409.3097874</v>
      </c>
      <c r="AE69" s="326">
        <v>415.92166220000001</v>
      </c>
      <c r="AF69" s="326">
        <v>426.74581999999998</v>
      </c>
      <c r="AG69" s="326">
        <v>457.39671650000003</v>
      </c>
      <c r="AH69" s="326">
        <v>458.39341030000003</v>
      </c>
      <c r="AI69" s="326">
        <v>422.87599669999997</v>
      </c>
      <c r="AJ69" s="326">
        <v>425.5736043</v>
      </c>
      <c r="AK69" s="326">
        <v>446.49678560000001</v>
      </c>
      <c r="AL69" s="326">
        <v>476.36033859999998</v>
      </c>
      <c r="AM69" s="326">
        <v>504.21978810000002</v>
      </c>
      <c r="AN69" s="326">
        <v>468.43881800000003</v>
      </c>
      <c r="AO69" s="326">
        <v>454.08869829999998</v>
      </c>
      <c r="AP69" s="326">
        <v>394.48912630000001</v>
      </c>
      <c r="AQ69" s="326">
        <v>409.25829850000002</v>
      </c>
      <c r="AR69" s="326">
        <v>430.9794503</v>
      </c>
      <c r="AS69" s="326">
        <v>464.58499849999998</v>
      </c>
      <c r="AT69" s="326">
        <v>457.46305139999998</v>
      </c>
      <c r="AU69" s="326">
        <v>420.10306839999998</v>
      </c>
      <c r="AV69" s="326">
        <v>411.34542470000002</v>
      </c>
      <c r="AW69" s="326">
        <v>408.58295149999998</v>
      </c>
      <c r="AX69" s="326">
        <v>438.6011967</v>
      </c>
      <c r="AY69" s="326">
        <v>483.70907729999999</v>
      </c>
      <c r="AZ69" s="326">
        <v>434.48237649999999</v>
      </c>
      <c r="BA69" s="326">
        <v>409.65016200000002</v>
      </c>
      <c r="BB69" s="326">
        <v>386.47280000000001</v>
      </c>
      <c r="BC69" s="326">
        <v>389.70499999999998</v>
      </c>
      <c r="BD69" s="326">
        <v>425.1388</v>
      </c>
      <c r="BE69" s="363">
        <v>459.21420000000001</v>
      </c>
      <c r="BF69" s="363">
        <v>461.72579999999999</v>
      </c>
      <c r="BG69" s="363">
        <v>416.5446</v>
      </c>
      <c r="BH69" s="363">
        <v>415.79469999999998</v>
      </c>
      <c r="BI69" s="363">
        <v>420.83179999999999</v>
      </c>
      <c r="BJ69" s="363">
        <v>477.03410000000002</v>
      </c>
      <c r="BK69" s="363">
        <v>493.71249999999998</v>
      </c>
      <c r="BL69" s="363">
        <v>437.20769999999999</v>
      </c>
      <c r="BM69" s="363">
        <v>442.04809999999998</v>
      </c>
      <c r="BN69" s="363">
        <v>399.02550000000002</v>
      </c>
      <c r="BO69" s="363">
        <v>405.14339999999999</v>
      </c>
      <c r="BP69" s="363">
        <v>417.2079</v>
      </c>
      <c r="BQ69" s="363">
        <v>453.80169999999998</v>
      </c>
      <c r="BR69" s="363">
        <v>456.8954</v>
      </c>
      <c r="BS69" s="363">
        <v>414.4744</v>
      </c>
      <c r="BT69" s="363">
        <v>417.58159999999998</v>
      </c>
      <c r="BU69" s="363">
        <v>423.0453</v>
      </c>
      <c r="BV69" s="363">
        <v>479.51420000000002</v>
      </c>
    </row>
    <row r="70" spans="1:74" ht="11.1" customHeight="1" x14ac:dyDescent="0.2">
      <c r="A70" s="481"/>
      <c r="B70" s="482"/>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365"/>
      <c r="BE70" s="365"/>
      <c r="BF70" s="271"/>
      <c r="BG70" s="365"/>
      <c r="BH70" s="365"/>
      <c r="BI70" s="365"/>
      <c r="BJ70" s="365"/>
      <c r="BK70" s="365"/>
      <c r="BL70" s="365"/>
      <c r="BM70" s="365"/>
      <c r="BN70" s="365"/>
      <c r="BO70" s="365"/>
      <c r="BP70" s="365"/>
      <c r="BQ70" s="365"/>
      <c r="BR70" s="365"/>
      <c r="BS70" s="365"/>
      <c r="BT70" s="365"/>
      <c r="BU70" s="365"/>
      <c r="BV70" s="365"/>
    </row>
    <row r="71" spans="1:74" ht="12" customHeight="1" x14ac:dyDescent="0.2">
      <c r="A71" s="134"/>
      <c r="B71" s="781" t="s">
        <v>1042</v>
      </c>
      <c r="C71" s="778"/>
      <c r="D71" s="778"/>
      <c r="E71" s="778"/>
      <c r="F71" s="778"/>
      <c r="G71" s="778"/>
      <c r="H71" s="778"/>
      <c r="I71" s="778"/>
      <c r="J71" s="778"/>
      <c r="K71" s="778"/>
      <c r="L71" s="778"/>
      <c r="M71" s="778"/>
      <c r="N71" s="778"/>
      <c r="O71" s="778"/>
      <c r="P71" s="778"/>
      <c r="Q71" s="778"/>
    </row>
    <row r="72" spans="1:74" ht="12" customHeight="1" x14ac:dyDescent="0.2">
      <c r="A72" s="134"/>
      <c r="B72" s="628" t="s">
        <v>1055</v>
      </c>
      <c r="C72" s="627"/>
      <c r="D72" s="627"/>
      <c r="E72" s="627"/>
      <c r="F72" s="627"/>
      <c r="G72" s="627"/>
      <c r="H72" s="627"/>
      <c r="I72" s="627"/>
      <c r="J72" s="627"/>
      <c r="K72" s="627"/>
      <c r="L72" s="627"/>
      <c r="M72" s="627"/>
      <c r="N72" s="627"/>
      <c r="O72" s="627"/>
      <c r="P72" s="627"/>
      <c r="Q72" s="627"/>
    </row>
    <row r="73" spans="1:74" s="468" customFormat="1" ht="12" customHeight="1" x14ac:dyDescent="0.2">
      <c r="A73" s="467"/>
      <c r="B73" s="827" t="s">
        <v>1137</v>
      </c>
      <c r="C73" s="764"/>
      <c r="D73" s="764"/>
      <c r="E73" s="764"/>
      <c r="F73" s="764"/>
      <c r="G73" s="764"/>
      <c r="H73" s="764"/>
      <c r="I73" s="764"/>
      <c r="J73" s="764"/>
      <c r="K73" s="764"/>
      <c r="L73" s="764"/>
      <c r="M73" s="764"/>
      <c r="N73" s="764"/>
      <c r="O73" s="764"/>
      <c r="P73" s="764"/>
      <c r="Q73" s="764"/>
      <c r="AY73" s="513"/>
      <c r="AZ73" s="513"/>
      <c r="BA73" s="513"/>
      <c r="BB73" s="513"/>
      <c r="BC73" s="513"/>
      <c r="BD73" s="513"/>
      <c r="BE73" s="513"/>
      <c r="BF73" s="727"/>
      <c r="BG73" s="513"/>
      <c r="BH73" s="513"/>
      <c r="BI73" s="513"/>
      <c r="BJ73" s="513"/>
    </row>
    <row r="74" spans="1:74" s="468" customFormat="1" ht="12" customHeight="1" x14ac:dyDescent="0.2">
      <c r="A74" s="467"/>
      <c r="B74" s="828" t="s">
        <v>1</v>
      </c>
      <c r="C74" s="764"/>
      <c r="D74" s="764"/>
      <c r="E74" s="764"/>
      <c r="F74" s="764"/>
      <c r="G74" s="764"/>
      <c r="H74" s="764"/>
      <c r="I74" s="764"/>
      <c r="J74" s="764"/>
      <c r="K74" s="764"/>
      <c r="L74" s="764"/>
      <c r="M74" s="764"/>
      <c r="N74" s="764"/>
      <c r="O74" s="764"/>
      <c r="P74" s="764"/>
      <c r="Q74" s="764"/>
      <c r="AY74" s="513"/>
      <c r="AZ74" s="513"/>
      <c r="BA74" s="513"/>
      <c r="BB74" s="513"/>
      <c r="BC74" s="513"/>
      <c r="BD74" s="513"/>
      <c r="BE74" s="513"/>
      <c r="BF74" s="727"/>
      <c r="BG74" s="513"/>
      <c r="BH74" s="513"/>
      <c r="BI74" s="513"/>
      <c r="BJ74" s="513"/>
    </row>
    <row r="75" spans="1:74" s="468" customFormat="1" ht="12" customHeight="1" x14ac:dyDescent="0.2">
      <c r="A75" s="467"/>
      <c r="B75" s="827" t="s">
        <v>1253</v>
      </c>
      <c r="C75" s="764"/>
      <c r="D75" s="764"/>
      <c r="E75" s="764"/>
      <c r="F75" s="764"/>
      <c r="G75" s="764"/>
      <c r="H75" s="764"/>
      <c r="I75" s="764"/>
      <c r="J75" s="764"/>
      <c r="K75" s="764"/>
      <c r="L75" s="764"/>
      <c r="M75" s="764"/>
      <c r="N75" s="764"/>
      <c r="O75" s="764"/>
      <c r="P75" s="764"/>
      <c r="Q75" s="764"/>
      <c r="AY75" s="513"/>
      <c r="AZ75" s="513"/>
      <c r="BA75" s="513"/>
      <c r="BB75" s="513"/>
      <c r="BC75" s="513"/>
      <c r="BD75" s="513"/>
      <c r="BE75" s="513"/>
      <c r="BF75" s="727"/>
      <c r="BG75" s="513"/>
      <c r="BH75" s="513"/>
      <c r="BI75" s="513"/>
      <c r="BJ75" s="513"/>
    </row>
    <row r="76" spans="1:74" s="468" customFormat="1" ht="12" customHeight="1" x14ac:dyDescent="0.2">
      <c r="A76" s="467"/>
      <c r="B76" s="767" t="s">
        <v>1069</v>
      </c>
      <c r="C76" s="768"/>
      <c r="D76" s="768"/>
      <c r="E76" s="768"/>
      <c r="F76" s="768"/>
      <c r="G76" s="768"/>
      <c r="H76" s="768"/>
      <c r="I76" s="768"/>
      <c r="J76" s="768"/>
      <c r="K76" s="768"/>
      <c r="L76" s="768"/>
      <c r="M76" s="768"/>
      <c r="N76" s="768"/>
      <c r="O76" s="768"/>
      <c r="P76" s="768"/>
      <c r="Q76" s="764"/>
      <c r="AY76" s="513"/>
      <c r="AZ76" s="513"/>
      <c r="BA76" s="513"/>
      <c r="BB76" s="513"/>
      <c r="BC76" s="513"/>
      <c r="BD76" s="513"/>
      <c r="BE76" s="513"/>
      <c r="BF76" s="727"/>
      <c r="BG76" s="513"/>
      <c r="BH76" s="513"/>
      <c r="BI76" s="513"/>
      <c r="BJ76" s="513"/>
    </row>
    <row r="77" spans="1:74" s="468" customFormat="1" ht="12" customHeight="1" x14ac:dyDescent="0.2">
      <c r="A77" s="467"/>
      <c r="B77" s="767" t="s">
        <v>2</v>
      </c>
      <c r="C77" s="768"/>
      <c r="D77" s="768"/>
      <c r="E77" s="768"/>
      <c r="F77" s="768"/>
      <c r="G77" s="768"/>
      <c r="H77" s="768"/>
      <c r="I77" s="768"/>
      <c r="J77" s="768"/>
      <c r="K77" s="768"/>
      <c r="L77" s="768"/>
      <c r="M77" s="768"/>
      <c r="N77" s="768"/>
      <c r="O77" s="768"/>
      <c r="P77" s="768"/>
      <c r="Q77" s="764"/>
      <c r="AY77" s="513"/>
      <c r="AZ77" s="513"/>
      <c r="BA77" s="513"/>
      <c r="BB77" s="513"/>
      <c r="BC77" s="513"/>
      <c r="BD77" s="513"/>
      <c r="BE77" s="513"/>
      <c r="BF77" s="727"/>
      <c r="BG77" s="513"/>
      <c r="BH77" s="513"/>
      <c r="BI77" s="513"/>
      <c r="BJ77" s="513"/>
    </row>
    <row r="78" spans="1:74" s="468" customFormat="1" ht="12" customHeight="1" x14ac:dyDescent="0.2">
      <c r="A78" s="467"/>
      <c r="B78" s="762" t="s">
        <v>3</v>
      </c>
      <c r="C78" s="763"/>
      <c r="D78" s="763"/>
      <c r="E78" s="763"/>
      <c r="F78" s="763"/>
      <c r="G78" s="763"/>
      <c r="H78" s="763"/>
      <c r="I78" s="763"/>
      <c r="J78" s="763"/>
      <c r="K78" s="763"/>
      <c r="L78" s="763"/>
      <c r="M78" s="763"/>
      <c r="N78" s="763"/>
      <c r="O78" s="763"/>
      <c r="P78" s="763"/>
      <c r="Q78" s="764"/>
      <c r="AY78" s="513"/>
      <c r="AZ78" s="513"/>
      <c r="BA78" s="513"/>
      <c r="BB78" s="513"/>
      <c r="BC78" s="513"/>
      <c r="BD78" s="513"/>
      <c r="BE78" s="513"/>
      <c r="BF78" s="727"/>
      <c r="BG78" s="513"/>
      <c r="BH78" s="513"/>
      <c r="BI78" s="513"/>
      <c r="BJ78" s="513"/>
    </row>
    <row r="79" spans="1:74" s="468" customFormat="1" ht="12" customHeight="1" x14ac:dyDescent="0.2">
      <c r="A79" s="467"/>
      <c r="B79" s="762" t="s">
        <v>1073</v>
      </c>
      <c r="C79" s="763"/>
      <c r="D79" s="763"/>
      <c r="E79" s="763"/>
      <c r="F79" s="763"/>
      <c r="G79" s="763"/>
      <c r="H79" s="763"/>
      <c r="I79" s="763"/>
      <c r="J79" s="763"/>
      <c r="K79" s="763"/>
      <c r="L79" s="763"/>
      <c r="M79" s="763"/>
      <c r="N79" s="763"/>
      <c r="O79" s="763"/>
      <c r="P79" s="763"/>
      <c r="Q79" s="764"/>
      <c r="AY79" s="513"/>
      <c r="AZ79" s="513"/>
      <c r="BA79" s="513"/>
      <c r="BB79" s="513"/>
      <c r="BC79" s="513"/>
      <c r="BD79" s="513"/>
      <c r="BE79" s="513"/>
      <c r="BF79" s="727"/>
      <c r="BG79" s="513"/>
      <c r="BH79" s="513"/>
      <c r="BI79" s="513"/>
      <c r="BJ79" s="513"/>
    </row>
    <row r="80" spans="1:74" s="468" customFormat="1" ht="12" customHeight="1" x14ac:dyDescent="0.2">
      <c r="A80" s="467"/>
      <c r="B80" s="765" t="s">
        <v>1183</v>
      </c>
      <c r="C80" s="764"/>
      <c r="D80" s="764"/>
      <c r="E80" s="764"/>
      <c r="F80" s="764"/>
      <c r="G80" s="764"/>
      <c r="H80" s="764"/>
      <c r="I80" s="764"/>
      <c r="J80" s="764"/>
      <c r="K80" s="764"/>
      <c r="L80" s="764"/>
      <c r="M80" s="764"/>
      <c r="N80" s="764"/>
      <c r="O80" s="764"/>
      <c r="P80" s="764"/>
      <c r="Q80" s="764"/>
      <c r="AY80" s="513"/>
      <c r="AZ80" s="513"/>
      <c r="BA80" s="513"/>
      <c r="BB80" s="513"/>
      <c r="BC80" s="513"/>
      <c r="BD80" s="513"/>
      <c r="BE80" s="513"/>
      <c r="BF80" s="727"/>
      <c r="BG80" s="513"/>
      <c r="BH80" s="513"/>
      <c r="BI80" s="513"/>
      <c r="BJ80" s="513"/>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B79:Q79"/>
    <mergeCell ref="B80:Q80"/>
    <mergeCell ref="A1:A2"/>
    <mergeCell ref="B71:Q71"/>
    <mergeCell ref="B73:Q73"/>
    <mergeCell ref="B74:Q74"/>
    <mergeCell ref="B76:Q76"/>
    <mergeCell ref="B77:Q77"/>
    <mergeCell ref="B78:Q78"/>
    <mergeCell ref="B75:Q75"/>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BA5" activePane="bottomRight" state="frozen"/>
      <selection activeCell="BC15" sqref="BC15"/>
      <selection pane="topRight" activeCell="BC15" sqref="BC15"/>
      <selection pane="bottomLeft" activeCell="BC15" sqref="BC15"/>
      <selection pane="bottomRight" activeCell="AY56" sqref="AY56"/>
    </sheetView>
  </sheetViews>
  <sheetFormatPr defaultColWidth="9.5703125" defaultRowHeight="11.25" x14ac:dyDescent="0.2"/>
  <cols>
    <col min="1" max="1" width="12" style="164" customWidth="1"/>
    <col min="2" max="2" width="43.42578125" style="164" customWidth="1"/>
    <col min="3" max="50" width="8.5703125" style="164" customWidth="1"/>
    <col min="51" max="57" width="8.5703125" style="352" customWidth="1"/>
    <col min="58" max="58" width="8.5703125" style="168" customWidth="1"/>
    <col min="59" max="62" width="8.5703125" style="352" customWidth="1"/>
    <col min="63" max="74" width="8.5703125" style="164" customWidth="1"/>
    <col min="75" max="16384" width="9.5703125" style="164"/>
  </cols>
  <sheetData>
    <row r="1" spans="1:74" ht="13.35" customHeight="1" x14ac:dyDescent="0.2">
      <c r="A1" s="770" t="s">
        <v>1021</v>
      </c>
      <c r="B1" s="829" t="s">
        <v>255</v>
      </c>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0"/>
      <c r="AL1" s="830"/>
      <c r="AM1" s="163"/>
    </row>
    <row r="2" spans="1:74" s="165" customFormat="1" ht="12.75" x14ac:dyDescent="0.2">
      <c r="A2" s="771"/>
      <c r="B2" s="542" t="str">
        <f>"U.S. Energy Information Administration  |  Short-Term Energy Outlook  - "&amp;Dates!D1</f>
        <v>U.S. Energy Information Administration  |  Short-Term Energy Outlook  - July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0"/>
      <c r="AY2" s="509"/>
      <c r="AZ2" s="509"/>
      <c r="BA2" s="509"/>
      <c r="BB2" s="509"/>
      <c r="BC2" s="509"/>
      <c r="BD2" s="509"/>
      <c r="BE2" s="509"/>
      <c r="BF2" s="728"/>
      <c r="BG2" s="509"/>
      <c r="BH2" s="509"/>
      <c r="BI2" s="509"/>
      <c r="BJ2" s="509"/>
    </row>
    <row r="3" spans="1:74" s="12" customFormat="1" ht="12.75" x14ac:dyDescent="0.2">
      <c r="A3" s="14"/>
      <c r="B3" s="15"/>
      <c r="C3" s="779">
        <f>Dates!D3</f>
        <v>2012</v>
      </c>
      <c r="D3" s="775"/>
      <c r="E3" s="775"/>
      <c r="F3" s="775"/>
      <c r="G3" s="775"/>
      <c r="H3" s="775"/>
      <c r="I3" s="775"/>
      <c r="J3" s="775"/>
      <c r="K3" s="775"/>
      <c r="L3" s="775"/>
      <c r="M3" s="775"/>
      <c r="N3" s="776"/>
      <c r="O3" s="779">
        <f>C3+1</f>
        <v>2013</v>
      </c>
      <c r="P3" s="780"/>
      <c r="Q3" s="780"/>
      <c r="R3" s="780"/>
      <c r="S3" s="780"/>
      <c r="T3" s="780"/>
      <c r="U3" s="780"/>
      <c r="V3" s="780"/>
      <c r="W3" s="780"/>
      <c r="X3" s="775"/>
      <c r="Y3" s="775"/>
      <c r="Z3" s="776"/>
      <c r="AA3" s="772">
        <f>O3+1</f>
        <v>2014</v>
      </c>
      <c r="AB3" s="775"/>
      <c r="AC3" s="775"/>
      <c r="AD3" s="775"/>
      <c r="AE3" s="775"/>
      <c r="AF3" s="775"/>
      <c r="AG3" s="775"/>
      <c r="AH3" s="775"/>
      <c r="AI3" s="775"/>
      <c r="AJ3" s="775"/>
      <c r="AK3" s="775"/>
      <c r="AL3" s="776"/>
      <c r="AM3" s="772">
        <f>AA3+1</f>
        <v>2015</v>
      </c>
      <c r="AN3" s="775"/>
      <c r="AO3" s="775"/>
      <c r="AP3" s="775"/>
      <c r="AQ3" s="775"/>
      <c r="AR3" s="775"/>
      <c r="AS3" s="775"/>
      <c r="AT3" s="775"/>
      <c r="AU3" s="775"/>
      <c r="AV3" s="775"/>
      <c r="AW3" s="775"/>
      <c r="AX3" s="776"/>
      <c r="AY3" s="772">
        <f>AM3+1</f>
        <v>2016</v>
      </c>
      <c r="AZ3" s="773"/>
      <c r="BA3" s="773"/>
      <c r="BB3" s="773"/>
      <c r="BC3" s="773"/>
      <c r="BD3" s="773"/>
      <c r="BE3" s="773"/>
      <c r="BF3" s="773"/>
      <c r="BG3" s="773"/>
      <c r="BH3" s="773"/>
      <c r="BI3" s="773"/>
      <c r="BJ3" s="774"/>
      <c r="BK3" s="772">
        <f>AY3+1</f>
        <v>2017</v>
      </c>
      <c r="BL3" s="775"/>
      <c r="BM3" s="775"/>
      <c r="BN3" s="775"/>
      <c r="BO3" s="775"/>
      <c r="BP3" s="775"/>
      <c r="BQ3" s="775"/>
      <c r="BR3" s="775"/>
      <c r="BS3" s="775"/>
      <c r="BT3" s="775"/>
      <c r="BU3" s="775"/>
      <c r="BV3" s="77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47"/>
      <c r="B5" s="166" t="s">
        <v>1185</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418"/>
      <c r="BE5" s="418"/>
      <c r="BF5" s="167"/>
      <c r="BG5" s="418"/>
      <c r="BH5" s="418"/>
      <c r="BI5" s="167"/>
      <c r="BJ5" s="418"/>
      <c r="BK5" s="418"/>
      <c r="BL5" s="418"/>
      <c r="BM5" s="418"/>
      <c r="BN5" s="418"/>
      <c r="BO5" s="418"/>
      <c r="BP5" s="418"/>
      <c r="BQ5" s="418"/>
      <c r="BR5" s="418"/>
      <c r="BS5" s="418"/>
      <c r="BT5" s="418"/>
      <c r="BU5" s="418"/>
      <c r="BV5" s="418"/>
    </row>
    <row r="6" spans="1:74" ht="11.1" customHeight="1" x14ac:dyDescent="0.2">
      <c r="A6" s="148" t="s">
        <v>910</v>
      </c>
      <c r="B6" s="210" t="s">
        <v>587</v>
      </c>
      <c r="C6" s="240">
        <v>834.18011772</v>
      </c>
      <c r="D6" s="240">
        <v>835.90578392999998</v>
      </c>
      <c r="E6" s="240">
        <v>837.40962069</v>
      </c>
      <c r="F6" s="240">
        <v>838.89917806999995</v>
      </c>
      <c r="G6" s="240">
        <v>839.80369336000001</v>
      </c>
      <c r="H6" s="240">
        <v>840.33071665</v>
      </c>
      <c r="I6" s="240">
        <v>841.13277722999999</v>
      </c>
      <c r="J6" s="240">
        <v>840.41541953000001</v>
      </c>
      <c r="K6" s="240">
        <v>838.83117286000004</v>
      </c>
      <c r="L6" s="240">
        <v>833.84072256000002</v>
      </c>
      <c r="M6" s="240">
        <v>832.42718391000005</v>
      </c>
      <c r="N6" s="240">
        <v>832.05124226999999</v>
      </c>
      <c r="O6" s="240">
        <v>834.81334616000004</v>
      </c>
      <c r="P6" s="240">
        <v>834.93726211000001</v>
      </c>
      <c r="Q6" s="240">
        <v>834.52343867000002</v>
      </c>
      <c r="R6" s="240">
        <v>831.33266083000001</v>
      </c>
      <c r="S6" s="240">
        <v>831.52276984000002</v>
      </c>
      <c r="T6" s="240">
        <v>832.8545507</v>
      </c>
      <c r="U6" s="240">
        <v>838.16490277000003</v>
      </c>
      <c r="V6" s="240">
        <v>839.65235281000002</v>
      </c>
      <c r="W6" s="240">
        <v>840.15380017999996</v>
      </c>
      <c r="X6" s="240">
        <v>837.55743319999999</v>
      </c>
      <c r="Y6" s="240">
        <v>837.67073398000002</v>
      </c>
      <c r="Z6" s="240">
        <v>838.38189084999999</v>
      </c>
      <c r="AA6" s="240">
        <v>840.23992530999999</v>
      </c>
      <c r="AB6" s="240">
        <v>841.73502821</v>
      </c>
      <c r="AC6" s="240">
        <v>843.41622106</v>
      </c>
      <c r="AD6" s="240">
        <v>845.41389545000004</v>
      </c>
      <c r="AE6" s="240">
        <v>847.36947450000002</v>
      </c>
      <c r="AF6" s="240">
        <v>849.41334979999999</v>
      </c>
      <c r="AG6" s="240">
        <v>851.70567816000005</v>
      </c>
      <c r="AH6" s="240">
        <v>853.80602835000002</v>
      </c>
      <c r="AI6" s="240">
        <v>855.87455717</v>
      </c>
      <c r="AJ6" s="240">
        <v>859.65132369000003</v>
      </c>
      <c r="AK6" s="240">
        <v>860.35116549999998</v>
      </c>
      <c r="AL6" s="240">
        <v>859.71414167</v>
      </c>
      <c r="AM6" s="240">
        <v>853.72469384999999</v>
      </c>
      <c r="AN6" s="240">
        <v>853.42560747000005</v>
      </c>
      <c r="AO6" s="240">
        <v>854.80132418999995</v>
      </c>
      <c r="AP6" s="240">
        <v>860.76386241</v>
      </c>
      <c r="AQ6" s="240">
        <v>863.30517154999995</v>
      </c>
      <c r="AR6" s="240">
        <v>865.33726997999997</v>
      </c>
      <c r="AS6" s="240">
        <v>866.81881014999999</v>
      </c>
      <c r="AT6" s="240">
        <v>867.86349786999995</v>
      </c>
      <c r="AU6" s="240">
        <v>868.42998559</v>
      </c>
      <c r="AV6" s="240">
        <v>867.79648544999998</v>
      </c>
      <c r="AW6" s="240">
        <v>867.94791400999998</v>
      </c>
      <c r="AX6" s="240">
        <v>868.16248344999997</v>
      </c>
      <c r="AY6" s="240">
        <v>867.73968042000001</v>
      </c>
      <c r="AZ6" s="240">
        <v>868.60591658999999</v>
      </c>
      <c r="BA6" s="240">
        <v>870.06067863999999</v>
      </c>
      <c r="BB6" s="240">
        <v>873.19339868999998</v>
      </c>
      <c r="BC6" s="240">
        <v>875.00813836999998</v>
      </c>
      <c r="BD6" s="240">
        <v>876.59432979999997</v>
      </c>
      <c r="BE6" s="333">
        <v>877.40340000000003</v>
      </c>
      <c r="BF6" s="333">
        <v>878.94389999999999</v>
      </c>
      <c r="BG6" s="333">
        <v>880.66740000000004</v>
      </c>
      <c r="BH6" s="333">
        <v>882.88250000000005</v>
      </c>
      <c r="BI6" s="333">
        <v>884.74019999999996</v>
      </c>
      <c r="BJ6" s="333">
        <v>886.54909999999995</v>
      </c>
      <c r="BK6" s="333">
        <v>888.4239</v>
      </c>
      <c r="BL6" s="333">
        <v>890.04939999999999</v>
      </c>
      <c r="BM6" s="333">
        <v>891.54020000000003</v>
      </c>
      <c r="BN6" s="333">
        <v>892.61540000000002</v>
      </c>
      <c r="BO6" s="333">
        <v>894.04759999999999</v>
      </c>
      <c r="BP6" s="333">
        <v>895.55579999999998</v>
      </c>
      <c r="BQ6" s="333">
        <v>897.22439999999995</v>
      </c>
      <c r="BR6" s="333">
        <v>898.82159999999999</v>
      </c>
      <c r="BS6" s="333">
        <v>900.43150000000003</v>
      </c>
      <c r="BT6" s="333">
        <v>902.05430000000001</v>
      </c>
      <c r="BU6" s="333">
        <v>903.68979999999999</v>
      </c>
      <c r="BV6" s="333">
        <v>905.33820000000003</v>
      </c>
    </row>
    <row r="7" spans="1:74" ht="11.1" customHeight="1" x14ac:dyDescent="0.2">
      <c r="A7" s="148" t="s">
        <v>911</v>
      </c>
      <c r="B7" s="210" t="s">
        <v>621</v>
      </c>
      <c r="C7" s="240">
        <v>2308.1026818</v>
      </c>
      <c r="D7" s="240">
        <v>2311.9836962999998</v>
      </c>
      <c r="E7" s="240">
        <v>2317.5918673000001</v>
      </c>
      <c r="F7" s="240">
        <v>2327.8802316000001</v>
      </c>
      <c r="G7" s="240">
        <v>2334.7279377999998</v>
      </c>
      <c r="H7" s="240">
        <v>2341.0880228000001</v>
      </c>
      <c r="I7" s="240">
        <v>2348.2402160000001</v>
      </c>
      <c r="J7" s="240">
        <v>2352.6652616000001</v>
      </c>
      <c r="K7" s="240">
        <v>2355.6428888</v>
      </c>
      <c r="L7" s="240">
        <v>2360.9719439</v>
      </c>
      <c r="M7" s="240">
        <v>2358.2056001999999</v>
      </c>
      <c r="N7" s="240">
        <v>2351.1427036999999</v>
      </c>
      <c r="O7" s="240">
        <v>2326.3425204</v>
      </c>
      <c r="P7" s="240">
        <v>2320.7670690999998</v>
      </c>
      <c r="Q7" s="240">
        <v>2320.9756157000002</v>
      </c>
      <c r="R7" s="240">
        <v>2336.4686304000002</v>
      </c>
      <c r="S7" s="240">
        <v>2341.1198199999999</v>
      </c>
      <c r="T7" s="240">
        <v>2344.4296548000002</v>
      </c>
      <c r="U7" s="240">
        <v>2342.7351466</v>
      </c>
      <c r="V7" s="240">
        <v>2346.1095126999999</v>
      </c>
      <c r="W7" s="240">
        <v>2350.8897649999999</v>
      </c>
      <c r="X7" s="240">
        <v>2361.4884883999998</v>
      </c>
      <c r="Y7" s="240">
        <v>2365.7710745999998</v>
      </c>
      <c r="Z7" s="240">
        <v>2368.1501085999998</v>
      </c>
      <c r="AA7" s="240">
        <v>2363.3862786999998</v>
      </c>
      <c r="AB7" s="240">
        <v>2365.8876915000001</v>
      </c>
      <c r="AC7" s="240">
        <v>2370.4150356</v>
      </c>
      <c r="AD7" s="240">
        <v>2378.8843581000001</v>
      </c>
      <c r="AE7" s="240">
        <v>2386.0265294999999</v>
      </c>
      <c r="AF7" s="240">
        <v>2393.7575968000001</v>
      </c>
      <c r="AG7" s="240">
        <v>2404.8059838999998</v>
      </c>
      <c r="AH7" s="240">
        <v>2411.6685253999999</v>
      </c>
      <c r="AI7" s="240">
        <v>2417.0736452000001</v>
      </c>
      <c r="AJ7" s="240">
        <v>2422.9364506000002</v>
      </c>
      <c r="AK7" s="240">
        <v>2423.9903961</v>
      </c>
      <c r="AL7" s="240">
        <v>2422.1505892</v>
      </c>
      <c r="AM7" s="240">
        <v>2407.2103710000001</v>
      </c>
      <c r="AN7" s="240">
        <v>2407.2380533999999</v>
      </c>
      <c r="AO7" s="240">
        <v>2412.0269775000002</v>
      </c>
      <c r="AP7" s="240">
        <v>2430.8642515000001</v>
      </c>
      <c r="AQ7" s="240">
        <v>2438.2103280000001</v>
      </c>
      <c r="AR7" s="240">
        <v>2443.3523150000001</v>
      </c>
      <c r="AS7" s="240">
        <v>2443.0957604</v>
      </c>
      <c r="AT7" s="240">
        <v>2446.2254078999999</v>
      </c>
      <c r="AU7" s="240">
        <v>2449.5468053</v>
      </c>
      <c r="AV7" s="240">
        <v>2454.5254553</v>
      </c>
      <c r="AW7" s="240">
        <v>2457.1312253999999</v>
      </c>
      <c r="AX7" s="240">
        <v>2458.8296183000002</v>
      </c>
      <c r="AY7" s="240">
        <v>2456.3117705999998</v>
      </c>
      <c r="AZ7" s="240">
        <v>2458.6770566999999</v>
      </c>
      <c r="BA7" s="240">
        <v>2462.6166133000002</v>
      </c>
      <c r="BB7" s="240">
        <v>2470.5575523000002</v>
      </c>
      <c r="BC7" s="240">
        <v>2475.8253158000002</v>
      </c>
      <c r="BD7" s="240">
        <v>2480.8470158</v>
      </c>
      <c r="BE7" s="333">
        <v>2485.25</v>
      </c>
      <c r="BF7" s="333">
        <v>2490.0590000000002</v>
      </c>
      <c r="BG7" s="333">
        <v>2494.9009999999998</v>
      </c>
      <c r="BH7" s="333">
        <v>2500.7179999999998</v>
      </c>
      <c r="BI7" s="333">
        <v>2504.92</v>
      </c>
      <c r="BJ7" s="333">
        <v>2508.4490000000001</v>
      </c>
      <c r="BK7" s="333">
        <v>2509.799</v>
      </c>
      <c r="BL7" s="333">
        <v>2513.1089999999999</v>
      </c>
      <c r="BM7" s="333">
        <v>2516.873</v>
      </c>
      <c r="BN7" s="333">
        <v>2521.6729999999998</v>
      </c>
      <c r="BO7" s="333">
        <v>2525.91</v>
      </c>
      <c r="BP7" s="333">
        <v>2530.165</v>
      </c>
      <c r="BQ7" s="333">
        <v>2534.527</v>
      </c>
      <c r="BR7" s="333">
        <v>2538.75</v>
      </c>
      <c r="BS7" s="333">
        <v>2542.9250000000002</v>
      </c>
      <c r="BT7" s="333">
        <v>2547.0500000000002</v>
      </c>
      <c r="BU7" s="333">
        <v>2551.1260000000002</v>
      </c>
      <c r="BV7" s="333">
        <v>2555.154</v>
      </c>
    </row>
    <row r="8" spans="1:74" ht="11.1" customHeight="1" x14ac:dyDescent="0.2">
      <c r="A8" s="148" t="s">
        <v>912</v>
      </c>
      <c r="B8" s="210" t="s">
        <v>588</v>
      </c>
      <c r="C8" s="240">
        <v>2139.2934703999999</v>
      </c>
      <c r="D8" s="240">
        <v>2140.5128174000001</v>
      </c>
      <c r="E8" s="240">
        <v>2142.6582122</v>
      </c>
      <c r="F8" s="240">
        <v>2149.2096981999998</v>
      </c>
      <c r="G8" s="240">
        <v>2150.5971561000001</v>
      </c>
      <c r="H8" s="240">
        <v>2150.3006292</v>
      </c>
      <c r="I8" s="240">
        <v>2148.0750329000002</v>
      </c>
      <c r="J8" s="240">
        <v>2144.5943499</v>
      </c>
      <c r="K8" s="240">
        <v>2139.6134956000001</v>
      </c>
      <c r="L8" s="240">
        <v>2123.4918877999999</v>
      </c>
      <c r="M8" s="240">
        <v>2122.7411274000001</v>
      </c>
      <c r="N8" s="240">
        <v>2127.7206322000002</v>
      </c>
      <c r="O8" s="240">
        <v>2152.0433742999999</v>
      </c>
      <c r="P8" s="240">
        <v>2158.2736805</v>
      </c>
      <c r="Q8" s="240">
        <v>2160.024523</v>
      </c>
      <c r="R8" s="240">
        <v>2149.1723281999998</v>
      </c>
      <c r="S8" s="240">
        <v>2148.0569233000001</v>
      </c>
      <c r="T8" s="240">
        <v>2148.5547347000002</v>
      </c>
      <c r="U8" s="240">
        <v>2151.4594391000001</v>
      </c>
      <c r="V8" s="240">
        <v>2154.5884258000001</v>
      </c>
      <c r="W8" s="240">
        <v>2158.7353714999999</v>
      </c>
      <c r="X8" s="240">
        <v>2168.7063087000001</v>
      </c>
      <c r="Y8" s="240">
        <v>2171.2846478000001</v>
      </c>
      <c r="Z8" s="240">
        <v>2171.2764213999999</v>
      </c>
      <c r="AA8" s="240">
        <v>2160.8148488000002</v>
      </c>
      <c r="AB8" s="240">
        <v>2161.5335768</v>
      </c>
      <c r="AC8" s="240">
        <v>2165.5658248</v>
      </c>
      <c r="AD8" s="240">
        <v>2177.9147856999998</v>
      </c>
      <c r="AE8" s="240">
        <v>2184.8216788999998</v>
      </c>
      <c r="AF8" s="240">
        <v>2191.2896971999999</v>
      </c>
      <c r="AG8" s="240">
        <v>2198.7518644000002</v>
      </c>
      <c r="AH8" s="240">
        <v>2203.2673654</v>
      </c>
      <c r="AI8" s="240">
        <v>2206.2692238</v>
      </c>
      <c r="AJ8" s="240">
        <v>2207.7117813</v>
      </c>
      <c r="AK8" s="240">
        <v>2207.7205985000001</v>
      </c>
      <c r="AL8" s="240">
        <v>2206.2500169999998</v>
      </c>
      <c r="AM8" s="240">
        <v>2196.8637294</v>
      </c>
      <c r="AN8" s="240">
        <v>2197.2615810000002</v>
      </c>
      <c r="AO8" s="240">
        <v>2201.0072644000002</v>
      </c>
      <c r="AP8" s="240">
        <v>2213.6167151999998</v>
      </c>
      <c r="AQ8" s="240">
        <v>2219.9211107000001</v>
      </c>
      <c r="AR8" s="240">
        <v>2225.4363864000002</v>
      </c>
      <c r="AS8" s="240">
        <v>2230.2042928000001</v>
      </c>
      <c r="AT8" s="240">
        <v>2234.1100163000001</v>
      </c>
      <c r="AU8" s="240">
        <v>2237.1953072000001</v>
      </c>
      <c r="AV8" s="240">
        <v>2239.3467897</v>
      </c>
      <c r="AW8" s="240">
        <v>2240.8762473000002</v>
      </c>
      <c r="AX8" s="240">
        <v>2241.6703041000001</v>
      </c>
      <c r="AY8" s="240">
        <v>2239.0308728999998</v>
      </c>
      <c r="AZ8" s="240">
        <v>2240.3776938000001</v>
      </c>
      <c r="BA8" s="240">
        <v>2243.0126792999999</v>
      </c>
      <c r="BB8" s="240">
        <v>2248.9571044999998</v>
      </c>
      <c r="BC8" s="240">
        <v>2252.6524634000002</v>
      </c>
      <c r="BD8" s="240">
        <v>2256.1200309000001</v>
      </c>
      <c r="BE8" s="333">
        <v>2258.5160000000001</v>
      </c>
      <c r="BF8" s="333">
        <v>2262.1610000000001</v>
      </c>
      <c r="BG8" s="333">
        <v>2266.21</v>
      </c>
      <c r="BH8" s="333">
        <v>2271.25</v>
      </c>
      <c r="BI8" s="333">
        <v>2275.6689999999999</v>
      </c>
      <c r="BJ8" s="333">
        <v>2280.0529999999999</v>
      </c>
      <c r="BK8" s="333">
        <v>2284.652</v>
      </c>
      <c r="BL8" s="333">
        <v>2288.779</v>
      </c>
      <c r="BM8" s="333">
        <v>2292.6849999999999</v>
      </c>
      <c r="BN8" s="333">
        <v>2295.877</v>
      </c>
      <c r="BO8" s="333">
        <v>2299.7069999999999</v>
      </c>
      <c r="BP8" s="333">
        <v>2303.6819999999998</v>
      </c>
      <c r="BQ8" s="333">
        <v>2308.2530000000002</v>
      </c>
      <c r="BR8" s="333">
        <v>2312.1840000000002</v>
      </c>
      <c r="BS8" s="333">
        <v>2315.924</v>
      </c>
      <c r="BT8" s="333">
        <v>2319.473</v>
      </c>
      <c r="BU8" s="333">
        <v>2322.8319999999999</v>
      </c>
      <c r="BV8" s="333">
        <v>2325.9989999999998</v>
      </c>
    </row>
    <row r="9" spans="1:74" ht="11.1" customHeight="1" x14ac:dyDescent="0.2">
      <c r="A9" s="148" t="s">
        <v>913</v>
      </c>
      <c r="B9" s="210" t="s">
        <v>589</v>
      </c>
      <c r="C9" s="240">
        <v>996.32543407000003</v>
      </c>
      <c r="D9" s="240">
        <v>997.53611165999996</v>
      </c>
      <c r="E9" s="240">
        <v>998.51810143</v>
      </c>
      <c r="F9" s="240">
        <v>999.93344962000003</v>
      </c>
      <c r="G9" s="240">
        <v>999.96152909</v>
      </c>
      <c r="H9" s="240">
        <v>999.26438605999999</v>
      </c>
      <c r="I9" s="240">
        <v>996.6006926</v>
      </c>
      <c r="J9" s="240">
        <v>995.38410053999996</v>
      </c>
      <c r="K9" s="240">
        <v>994.37328194999998</v>
      </c>
      <c r="L9" s="240">
        <v>991.89614347999998</v>
      </c>
      <c r="M9" s="240">
        <v>992.55094181000004</v>
      </c>
      <c r="N9" s="240">
        <v>994.66558359999999</v>
      </c>
      <c r="O9" s="240">
        <v>1001.8818489</v>
      </c>
      <c r="P9" s="240">
        <v>1004.1848426</v>
      </c>
      <c r="Q9" s="240">
        <v>1005.2163446</v>
      </c>
      <c r="R9" s="240">
        <v>1001.5128736</v>
      </c>
      <c r="S9" s="240">
        <v>1002.5990035</v>
      </c>
      <c r="T9" s="240">
        <v>1005.0112529</v>
      </c>
      <c r="U9" s="240">
        <v>1011.3906406999999</v>
      </c>
      <c r="V9" s="240">
        <v>1014.474365</v>
      </c>
      <c r="W9" s="240">
        <v>1016.9034447</v>
      </c>
      <c r="X9" s="240">
        <v>1019.8695246</v>
      </c>
      <c r="Y9" s="240">
        <v>1020.0955815999999</v>
      </c>
      <c r="Z9" s="240">
        <v>1018.7732604</v>
      </c>
      <c r="AA9" s="240">
        <v>1009.9696939</v>
      </c>
      <c r="AB9" s="240">
        <v>1010.0002669</v>
      </c>
      <c r="AC9" s="240">
        <v>1012.932112</v>
      </c>
      <c r="AD9" s="240">
        <v>1023.8908139</v>
      </c>
      <c r="AE9" s="240">
        <v>1028.7810151000001</v>
      </c>
      <c r="AF9" s="240">
        <v>1032.7283001999999</v>
      </c>
      <c r="AG9" s="240">
        <v>1035.2137462999999</v>
      </c>
      <c r="AH9" s="240">
        <v>1037.6643913</v>
      </c>
      <c r="AI9" s="240">
        <v>1039.5613123000001</v>
      </c>
      <c r="AJ9" s="240">
        <v>1042.7576744</v>
      </c>
      <c r="AK9" s="240">
        <v>1042.1572736000001</v>
      </c>
      <c r="AL9" s="240">
        <v>1039.6132749999999</v>
      </c>
      <c r="AM9" s="240">
        <v>1029.0577659</v>
      </c>
      <c r="AN9" s="240">
        <v>1027.1775061000001</v>
      </c>
      <c r="AO9" s="240">
        <v>1027.9045831000001</v>
      </c>
      <c r="AP9" s="240">
        <v>1034.6383189999999</v>
      </c>
      <c r="AQ9" s="240">
        <v>1038.0305777999999</v>
      </c>
      <c r="AR9" s="240">
        <v>1041.4806817000001</v>
      </c>
      <c r="AS9" s="240">
        <v>1046.1795348000001</v>
      </c>
      <c r="AT9" s="240">
        <v>1048.8521509</v>
      </c>
      <c r="AU9" s="240">
        <v>1050.6894341</v>
      </c>
      <c r="AV9" s="240">
        <v>1050.7490954</v>
      </c>
      <c r="AW9" s="240">
        <v>1051.6224295</v>
      </c>
      <c r="AX9" s="240">
        <v>1052.3671472000001</v>
      </c>
      <c r="AY9" s="240">
        <v>1052.0857100000001</v>
      </c>
      <c r="AZ9" s="240">
        <v>1053.2463494000001</v>
      </c>
      <c r="BA9" s="240">
        <v>1054.9515266999999</v>
      </c>
      <c r="BB9" s="240">
        <v>1058.1278150999999</v>
      </c>
      <c r="BC9" s="240">
        <v>1060.227138</v>
      </c>
      <c r="BD9" s="240">
        <v>1062.1760689</v>
      </c>
      <c r="BE9" s="333">
        <v>1063.4939999999999</v>
      </c>
      <c r="BF9" s="333">
        <v>1065.5029999999999</v>
      </c>
      <c r="BG9" s="333">
        <v>1067.722</v>
      </c>
      <c r="BH9" s="333">
        <v>1070.6120000000001</v>
      </c>
      <c r="BI9" s="333">
        <v>1072.905</v>
      </c>
      <c r="BJ9" s="333">
        <v>1075.0630000000001</v>
      </c>
      <c r="BK9" s="333">
        <v>1076.903</v>
      </c>
      <c r="BL9" s="333">
        <v>1078.9269999999999</v>
      </c>
      <c r="BM9" s="333">
        <v>1080.952</v>
      </c>
      <c r="BN9" s="333">
        <v>1082.894</v>
      </c>
      <c r="BO9" s="333">
        <v>1084.9860000000001</v>
      </c>
      <c r="BP9" s="333">
        <v>1087.1420000000001</v>
      </c>
      <c r="BQ9" s="333">
        <v>1089.5319999999999</v>
      </c>
      <c r="BR9" s="333">
        <v>1091.691</v>
      </c>
      <c r="BS9" s="333">
        <v>1093.789</v>
      </c>
      <c r="BT9" s="333">
        <v>1095.8240000000001</v>
      </c>
      <c r="BU9" s="333">
        <v>1097.797</v>
      </c>
      <c r="BV9" s="333">
        <v>1099.7080000000001</v>
      </c>
    </row>
    <row r="10" spans="1:74" ht="11.1" customHeight="1" x14ac:dyDescent="0.2">
      <c r="A10" s="148" t="s">
        <v>914</v>
      </c>
      <c r="B10" s="210" t="s">
        <v>590</v>
      </c>
      <c r="C10" s="240">
        <v>2730.7471343000002</v>
      </c>
      <c r="D10" s="240">
        <v>2734.0212422</v>
      </c>
      <c r="E10" s="240">
        <v>2734.5537785000001</v>
      </c>
      <c r="F10" s="240">
        <v>2726.5834312000002</v>
      </c>
      <c r="G10" s="240">
        <v>2725.9538078999999</v>
      </c>
      <c r="H10" s="240">
        <v>2726.9035969000001</v>
      </c>
      <c r="I10" s="240">
        <v>2736.1776604000001</v>
      </c>
      <c r="J10" s="240">
        <v>2735.2276270000002</v>
      </c>
      <c r="K10" s="240">
        <v>2730.7983589</v>
      </c>
      <c r="L10" s="240">
        <v>2709.5716324999999</v>
      </c>
      <c r="M10" s="240">
        <v>2708.1725630000001</v>
      </c>
      <c r="N10" s="240">
        <v>2713.2829268</v>
      </c>
      <c r="O10" s="240">
        <v>2738.8213252</v>
      </c>
      <c r="P10" s="240">
        <v>2746.5116044000001</v>
      </c>
      <c r="Q10" s="240">
        <v>2750.2723658</v>
      </c>
      <c r="R10" s="240">
        <v>2741.7872158999999</v>
      </c>
      <c r="S10" s="240">
        <v>2743.9262367000001</v>
      </c>
      <c r="T10" s="240">
        <v>2748.3730347999999</v>
      </c>
      <c r="U10" s="240">
        <v>2757.5224115000001</v>
      </c>
      <c r="V10" s="240">
        <v>2764.7886632</v>
      </c>
      <c r="W10" s="240">
        <v>2772.5665912999998</v>
      </c>
      <c r="X10" s="240">
        <v>2785.567055</v>
      </c>
      <c r="Y10" s="240">
        <v>2790.8351913000001</v>
      </c>
      <c r="Z10" s="240">
        <v>2793.0818594000002</v>
      </c>
      <c r="AA10" s="240">
        <v>2783.1221492</v>
      </c>
      <c r="AB10" s="240">
        <v>2786.2145635000002</v>
      </c>
      <c r="AC10" s="240">
        <v>2793.1741922000001</v>
      </c>
      <c r="AD10" s="240">
        <v>2810.4852900999999</v>
      </c>
      <c r="AE10" s="240">
        <v>2820.3161565</v>
      </c>
      <c r="AF10" s="240">
        <v>2829.1510462000001</v>
      </c>
      <c r="AG10" s="240">
        <v>2836.9704686</v>
      </c>
      <c r="AH10" s="240">
        <v>2843.8280227999999</v>
      </c>
      <c r="AI10" s="240">
        <v>2849.7042182</v>
      </c>
      <c r="AJ10" s="240">
        <v>2854.0564309000001</v>
      </c>
      <c r="AK10" s="240">
        <v>2858.3768765</v>
      </c>
      <c r="AL10" s="240">
        <v>2862.1229312</v>
      </c>
      <c r="AM10" s="240">
        <v>2861.3585324999999</v>
      </c>
      <c r="AN10" s="240">
        <v>2866.9078522999998</v>
      </c>
      <c r="AO10" s="240">
        <v>2874.834828</v>
      </c>
      <c r="AP10" s="240">
        <v>2890.7071251000002</v>
      </c>
      <c r="AQ10" s="240">
        <v>2899.2136639</v>
      </c>
      <c r="AR10" s="240">
        <v>2905.9221097999998</v>
      </c>
      <c r="AS10" s="240">
        <v>2908.3053233999999</v>
      </c>
      <c r="AT10" s="240">
        <v>2913.3129379000002</v>
      </c>
      <c r="AU10" s="240">
        <v>2918.4178138000002</v>
      </c>
      <c r="AV10" s="240">
        <v>2924.3808180999999</v>
      </c>
      <c r="AW10" s="240">
        <v>2929.109567</v>
      </c>
      <c r="AX10" s="240">
        <v>2933.3649271999998</v>
      </c>
      <c r="AY10" s="240">
        <v>2935.0954492999999</v>
      </c>
      <c r="AZ10" s="240">
        <v>2939.9426195000001</v>
      </c>
      <c r="BA10" s="240">
        <v>2945.8549882000002</v>
      </c>
      <c r="BB10" s="240">
        <v>2954.6562972000002</v>
      </c>
      <c r="BC10" s="240">
        <v>2961.3312566</v>
      </c>
      <c r="BD10" s="240">
        <v>2967.7036081000001</v>
      </c>
      <c r="BE10" s="333">
        <v>2972.4749999999999</v>
      </c>
      <c r="BF10" s="333">
        <v>2979.2159999999999</v>
      </c>
      <c r="BG10" s="333">
        <v>2986.6280000000002</v>
      </c>
      <c r="BH10" s="333">
        <v>2995.8020000000001</v>
      </c>
      <c r="BI10" s="333">
        <v>3003.739</v>
      </c>
      <c r="BJ10" s="333">
        <v>3011.529</v>
      </c>
      <c r="BK10" s="333">
        <v>3019.3670000000002</v>
      </c>
      <c r="BL10" s="333">
        <v>3026.7170000000001</v>
      </c>
      <c r="BM10" s="333">
        <v>3033.7750000000001</v>
      </c>
      <c r="BN10" s="333">
        <v>3040.0230000000001</v>
      </c>
      <c r="BO10" s="333">
        <v>3046.884</v>
      </c>
      <c r="BP10" s="333">
        <v>3053.8409999999999</v>
      </c>
      <c r="BQ10" s="333">
        <v>3061.0720000000001</v>
      </c>
      <c r="BR10" s="333">
        <v>3068.0880000000002</v>
      </c>
      <c r="BS10" s="333">
        <v>3075.067</v>
      </c>
      <c r="BT10" s="333">
        <v>3082.009</v>
      </c>
      <c r="BU10" s="333">
        <v>3088.915</v>
      </c>
      <c r="BV10" s="333">
        <v>3095.7829999999999</v>
      </c>
    </row>
    <row r="11" spans="1:74" ht="11.1" customHeight="1" x14ac:dyDescent="0.2">
      <c r="A11" s="148" t="s">
        <v>915</v>
      </c>
      <c r="B11" s="210" t="s">
        <v>591</v>
      </c>
      <c r="C11" s="240">
        <v>711.09283711</v>
      </c>
      <c r="D11" s="240">
        <v>712.69883919999995</v>
      </c>
      <c r="E11" s="240">
        <v>714.23122104000004</v>
      </c>
      <c r="F11" s="240">
        <v>717.15782524999997</v>
      </c>
      <c r="G11" s="240">
        <v>717.44208459000004</v>
      </c>
      <c r="H11" s="240">
        <v>716.55184170999996</v>
      </c>
      <c r="I11" s="240">
        <v>712.45540354000002</v>
      </c>
      <c r="J11" s="240">
        <v>710.73992597999995</v>
      </c>
      <c r="K11" s="240">
        <v>709.37371597000003</v>
      </c>
      <c r="L11" s="240">
        <v>706.59553543000004</v>
      </c>
      <c r="M11" s="240">
        <v>707.24878911999997</v>
      </c>
      <c r="N11" s="240">
        <v>709.57223893000003</v>
      </c>
      <c r="O11" s="240">
        <v>718.24347469999998</v>
      </c>
      <c r="P11" s="240">
        <v>720.39912442000002</v>
      </c>
      <c r="Q11" s="240">
        <v>720.71677790000001</v>
      </c>
      <c r="R11" s="240">
        <v>715.12300526000001</v>
      </c>
      <c r="S11" s="240">
        <v>714.81973872000003</v>
      </c>
      <c r="T11" s="240">
        <v>715.73354835999999</v>
      </c>
      <c r="U11" s="240">
        <v>720.38397375</v>
      </c>
      <c r="V11" s="240">
        <v>721.84228112000005</v>
      </c>
      <c r="W11" s="240">
        <v>722.62801002000003</v>
      </c>
      <c r="X11" s="240">
        <v>722.20849798999996</v>
      </c>
      <c r="Y11" s="240">
        <v>722.0485668</v>
      </c>
      <c r="Z11" s="240">
        <v>721.61555398999997</v>
      </c>
      <c r="AA11" s="240">
        <v>718.8397612</v>
      </c>
      <c r="AB11" s="240">
        <v>719.41285891999996</v>
      </c>
      <c r="AC11" s="240">
        <v>721.26514879000001</v>
      </c>
      <c r="AD11" s="240">
        <v>726.82403208000005</v>
      </c>
      <c r="AE11" s="240">
        <v>729.41415529999995</v>
      </c>
      <c r="AF11" s="240">
        <v>731.46291971999995</v>
      </c>
      <c r="AG11" s="240">
        <v>732.39213625000002</v>
      </c>
      <c r="AH11" s="240">
        <v>733.79182487000003</v>
      </c>
      <c r="AI11" s="240">
        <v>735.08379650999996</v>
      </c>
      <c r="AJ11" s="240">
        <v>736.89316288999999</v>
      </c>
      <c r="AK11" s="240">
        <v>737.50086673999999</v>
      </c>
      <c r="AL11" s="240">
        <v>737.53201979999994</v>
      </c>
      <c r="AM11" s="240">
        <v>735.03237641999999</v>
      </c>
      <c r="AN11" s="240">
        <v>735.37611211000001</v>
      </c>
      <c r="AO11" s="240">
        <v>736.60898123000004</v>
      </c>
      <c r="AP11" s="240">
        <v>740.23653019000005</v>
      </c>
      <c r="AQ11" s="240">
        <v>742.11850635999997</v>
      </c>
      <c r="AR11" s="240">
        <v>743.76045614999998</v>
      </c>
      <c r="AS11" s="240">
        <v>745.05034699999999</v>
      </c>
      <c r="AT11" s="240">
        <v>746.29626844999996</v>
      </c>
      <c r="AU11" s="240">
        <v>747.38618793000001</v>
      </c>
      <c r="AV11" s="240">
        <v>748.26087400999995</v>
      </c>
      <c r="AW11" s="240">
        <v>749.08321314</v>
      </c>
      <c r="AX11" s="240">
        <v>749.79397388999996</v>
      </c>
      <c r="AY11" s="240">
        <v>749.88980577999996</v>
      </c>
      <c r="AZ11" s="240">
        <v>750.75492260999999</v>
      </c>
      <c r="BA11" s="240">
        <v>751.88597391999997</v>
      </c>
      <c r="BB11" s="240">
        <v>753.70570111999996</v>
      </c>
      <c r="BC11" s="240">
        <v>755.05156528999998</v>
      </c>
      <c r="BD11" s="240">
        <v>756.34630785000002</v>
      </c>
      <c r="BE11" s="333">
        <v>757.26930000000004</v>
      </c>
      <c r="BF11" s="333">
        <v>758.70230000000004</v>
      </c>
      <c r="BG11" s="333">
        <v>760.32460000000003</v>
      </c>
      <c r="BH11" s="333">
        <v>762.47490000000005</v>
      </c>
      <c r="BI11" s="333">
        <v>764.22209999999995</v>
      </c>
      <c r="BJ11" s="333">
        <v>765.90470000000005</v>
      </c>
      <c r="BK11" s="333">
        <v>767.44669999999996</v>
      </c>
      <c r="BL11" s="333">
        <v>769.05719999999997</v>
      </c>
      <c r="BM11" s="333">
        <v>770.66010000000006</v>
      </c>
      <c r="BN11" s="333">
        <v>772.2396</v>
      </c>
      <c r="BO11" s="333">
        <v>773.83929999999998</v>
      </c>
      <c r="BP11" s="333">
        <v>775.4434</v>
      </c>
      <c r="BQ11" s="333">
        <v>777.11249999999995</v>
      </c>
      <c r="BR11" s="333">
        <v>778.67989999999998</v>
      </c>
      <c r="BS11" s="333">
        <v>780.20609999999999</v>
      </c>
      <c r="BT11" s="333">
        <v>781.69129999999996</v>
      </c>
      <c r="BU11" s="333">
        <v>783.1354</v>
      </c>
      <c r="BV11" s="333">
        <v>784.53830000000005</v>
      </c>
    </row>
    <row r="12" spans="1:74" ht="11.1" customHeight="1" x14ac:dyDescent="0.2">
      <c r="A12" s="148" t="s">
        <v>916</v>
      </c>
      <c r="B12" s="210" t="s">
        <v>592</v>
      </c>
      <c r="C12" s="240">
        <v>1785.0783173</v>
      </c>
      <c r="D12" s="240">
        <v>1794.3216617</v>
      </c>
      <c r="E12" s="240">
        <v>1801.1122172</v>
      </c>
      <c r="F12" s="240">
        <v>1803.2960361999999</v>
      </c>
      <c r="G12" s="240">
        <v>1806.7964750000001</v>
      </c>
      <c r="H12" s="240">
        <v>1809.4595858</v>
      </c>
      <c r="I12" s="240">
        <v>1805.9093247999999</v>
      </c>
      <c r="J12" s="240">
        <v>1810.9298125</v>
      </c>
      <c r="K12" s="240">
        <v>1819.1450050999999</v>
      </c>
      <c r="L12" s="240">
        <v>1837.0596102</v>
      </c>
      <c r="M12" s="240">
        <v>1846.7856818</v>
      </c>
      <c r="N12" s="240">
        <v>1854.8279276000001</v>
      </c>
      <c r="O12" s="240">
        <v>1859.3641971</v>
      </c>
      <c r="P12" s="240">
        <v>1865.4054042</v>
      </c>
      <c r="Q12" s="240">
        <v>1871.1293983999999</v>
      </c>
      <c r="R12" s="240">
        <v>1875.4205861999999</v>
      </c>
      <c r="S12" s="240">
        <v>1881.3468495</v>
      </c>
      <c r="T12" s="240">
        <v>1887.7925949999999</v>
      </c>
      <c r="U12" s="240">
        <v>1895.7673427</v>
      </c>
      <c r="V12" s="240">
        <v>1902.4949124</v>
      </c>
      <c r="W12" s="240">
        <v>1908.9848241</v>
      </c>
      <c r="X12" s="240">
        <v>1916.8008774</v>
      </c>
      <c r="Y12" s="240">
        <v>1921.6426234999999</v>
      </c>
      <c r="Z12" s="240">
        <v>1925.073862</v>
      </c>
      <c r="AA12" s="240">
        <v>1921.8245128000001</v>
      </c>
      <c r="AB12" s="240">
        <v>1926.3872961</v>
      </c>
      <c r="AC12" s="240">
        <v>1933.4921317999999</v>
      </c>
      <c r="AD12" s="240">
        <v>1945.8027956000001</v>
      </c>
      <c r="AE12" s="240">
        <v>1955.9939042999999</v>
      </c>
      <c r="AF12" s="240">
        <v>1966.7292336999999</v>
      </c>
      <c r="AG12" s="240">
        <v>1981.7970786999999</v>
      </c>
      <c r="AH12" s="240">
        <v>1990.7796281000001</v>
      </c>
      <c r="AI12" s="240">
        <v>1997.4651768000001</v>
      </c>
      <c r="AJ12" s="240">
        <v>1998.0319833999999</v>
      </c>
      <c r="AK12" s="240">
        <v>2002.9898369</v>
      </c>
      <c r="AL12" s="240">
        <v>2008.5169957000001</v>
      </c>
      <c r="AM12" s="240">
        <v>2017.4898677000001</v>
      </c>
      <c r="AN12" s="240">
        <v>2021.9983316</v>
      </c>
      <c r="AO12" s="240">
        <v>2024.9187953000001</v>
      </c>
      <c r="AP12" s="240">
        <v>2024.3634205999999</v>
      </c>
      <c r="AQ12" s="240">
        <v>2025.523762</v>
      </c>
      <c r="AR12" s="240">
        <v>2026.5119815999999</v>
      </c>
      <c r="AS12" s="240">
        <v>2026.9707567999999</v>
      </c>
      <c r="AT12" s="240">
        <v>2027.8827243999999</v>
      </c>
      <c r="AU12" s="240">
        <v>2028.890562</v>
      </c>
      <c r="AV12" s="240">
        <v>2030.4064100999999</v>
      </c>
      <c r="AW12" s="240">
        <v>2031.2968820999999</v>
      </c>
      <c r="AX12" s="240">
        <v>2031.9741185</v>
      </c>
      <c r="AY12" s="240">
        <v>2031.2705854000001</v>
      </c>
      <c r="AZ12" s="240">
        <v>2032.3970013999999</v>
      </c>
      <c r="BA12" s="240">
        <v>2034.1858322999999</v>
      </c>
      <c r="BB12" s="240">
        <v>2037.1639364</v>
      </c>
      <c r="BC12" s="240">
        <v>2039.8824537999999</v>
      </c>
      <c r="BD12" s="240">
        <v>2042.8682426</v>
      </c>
      <c r="BE12" s="333">
        <v>2045.7639999999999</v>
      </c>
      <c r="BF12" s="333">
        <v>2049.5520000000001</v>
      </c>
      <c r="BG12" s="333">
        <v>2053.8760000000002</v>
      </c>
      <c r="BH12" s="333">
        <v>2058.5390000000002</v>
      </c>
      <c r="BI12" s="333">
        <v>2064.0810000000001</v>
      </c>
      <c r="BJ12" s="333">
        <v>2070.3069999999998</v>
      </c>
      <c r="BK12" s="333">
        <v>2078.422</v>
      </c>
      <c r="BL12" s="333">
        <v>2085.1089999999999</v>
      </c>
      <c r="BM12" s="333">
        <v>2091.5740000000001</v>
      </c>
      <c r="BN12" s="333">
        <v>2097.047</v>
      </c>
      <c r="BO12" s="333">
        <v>2103.6469999999999</v>
      </c>
      <c r="BP12" s="333">
        <v>2110.6030000000001</v>
      </c>
      <c r="BQ12" s="333">
        <v>2118.509</v>
      </c>
      <c r="BR12" s="333">
        <v>2125.7330000000002</v>
      </c>
      <c r="BS12" s="333">
        <v>2132.8690000000001</v>
      </c>
      <c r="BT12" s="333">
        <v>2139.9169999999999</v>
      </c>
      <c r="BU12" s="333">
        <v>2146.8760000000002</v>
      </c>
      <c r="BV12" s="333">
        <v>2153.7469999999998</v>
      </c>
    </row>
    <row r="13" spans="1:74" ht="11.1" customHeight="1" x14ac:dyDescent="0.2">
      <c r="A13" s="148" t="s">
        <v>917</v>
      </c>
      <c r="B13" s="210" t="s">
        <v>593</v>
      </c>
      <c r="C13" s="240">
        <v>968.74053972000002</v>
      </c>
      <c r="D13" s="240">
        <v>968.36824837999995</v>
      </c>
      <c r="E13" s="240">
        <v>969.52610734999996</v>
      </c>
      <c r="F13" s="240">
        <v>976.06390940000006</v>
      </c>
      <c r="G13" s="240">
        <v>977.39472446000002</v>
      </c>
      <c r="H13" s="240">
        <v>977.36834527999997</v>
      </c>
      <c r="I13" s="240">
        <v>973.76504040999998</v>
      </c>
      <c r="J13" s="240">
        <v>972.68907132000004</v>
      </c>
      <c r="K13" s="240">
        <v>971.92070658</v>
      </c>
      <c r="L13" s="240">
        <v>970.51801526999998</v>
      </c>
      <c r="M13" s="240">
        <v>971.07130738000001</v>
      </c>
      <c r="N13" s="240">
        <v>972.63865201999999</v>
      </c>
      <c r="O13" s="240">
        <v>977.16207400999997</v>
      </c>
      <c r="P13" s="240">
        <v>979.30100505999997</v>
      </c>
      <c r="Q13" s="240">
        <v>980.99746999000001</v>
      </c>
      <c r="R13" s="240">
        <v>981.13749247999999</v>
      </c>
      <c r="S13" s="240">
        <v>982.78450744999998</v>
      </c>
      <c r="T13" s="240">
        <v>984.82453857999997</v>
      </c>
      <c r="U13" s="240">
        <v>987.15792840999995</v>
      </c>
      <c r="V13" s="240">
        <v>990.05873492000001</v>
      </c>
      <c r="W13" s="240">
        <v>993.42730066000001</v>
      </c>
      <c r="X13" s="240">
        <v>999.10713561</v>
      </c>
      <c r="Y13" s="240">
        <v>1002.0285873</v>
      </c>
      <c r="Z13" s="240">
        <v>1004.0351658</v>
      </c>
      <c r="AA13" s="240">
        <v>1002.7272797000001</v>
      </c>
      <c r="AB13" s="240">
        <v>1004.7038052</v>
      </c>
      <c r="AC13" s="240">
        <v>1007.5651509</v>
      </c>
      <c r="AD13" s="240">
        <v>1012.0858988</v>
      </c>
      <c r="AE13" s="240">
        <v>1016.1359485</v>
      </c>
      <c r="AF13" s="240">
        <v>1020.489882</v>
      </c>
      <c r="AG13" s="240">
        <v>1025.8031753</v>
      </c>
      <c r="AH13" s="240">
        <v>1030.2732692</v>
      </c>
      <c r="AI13" s="240">
        <v>1034.5556398000001</v>
      </c>
      <c r="AJ13" s="240">
        <v>1040.1057036</v>
      </c>
      <c r="AK13" s="240">
        <v>1042.9210651999999</v>
      </c>
      <c r="AL13" s="240">
        <v>1044.4571410000001</v>
      </c>
      <c r="AM13" s="240">
        <v>1041.7486979</v>
      </c>
      <c r="AN13" s="240">
        <v>1042.9501272</v>
      </c>
      <c r="AO13" s="240">
        <v>1045.0961959000001</v>
      </c>
      <c r="AP13" s="240">
        <v>1049.9838189</v>
      </c>
      <c r="AQ13" s="240">
        <v>1052.6714797</v>
      </c>
      <c r="AR13" s="240">
        <v>1054.9560934000001</v>
      </c>
      <c r="AS13" s="240">
        <v>1056.6118226000001</v>
      </c>
      <c r="AT13" s="240">
        <v>1058.2597201999999</v>
      </c>
      <c r="AU13" s="240">
        <v>1059.6739488000001</v>
      </c>
      <c r="AV13" s="240">
        <v>1060.4621261</v>
      </c>
      <c r="AW13" s="240">
        <v>1061.7033031999999</v>
      </c>
      <c r="AX13" s="240">
        <v>1063.0050980000001</v>
      </c>
      <c r="AY13" s="240">
        <v>1064.0067908000001</v>
      </c>
      <c r="AZ13" s="240">
        <v>1065.7003605</v>
      </c>
      <c r="BA13" s="240">
        <v>1067.7250873999999</v>
      </c>
      <c r="BB13" s="240">
        <v>1070.4985701999999</v>
      </c>
      <c r="BC13" s="240">
        <v>1072.8724129</v>
      </c>
      <c r="BD13" s="240">
        <v>1075.2642138000001</v>
      </c>
      <c r="BE13" s="333">
        <v>1077.2270000000001</v>
      </c>
      <c r="BF13" s="333">
        <v>1079.99</v>
      </c>
      <c r="BG13" s="333">
        <v>1083.106</v>
      </c>
      <c r="BH13" s="333">
        <v>1087.068</v>
      </c>
      <c r="BI13" s="333">
        <v>1090.519</v>
      </c>
      <c r="BJ13" s="333">
        <v>1093.952</v>
      </c>
      <c r="BK13" s="333">
        <v>1097.4459999999999</v>
      </c>
      <c r="BL13" s="333">
        <v>1100.7850000000001</v>
      </c>
      <c r="BM13" s="333">
        <v>1104.047</v>
      </c>
      <c r="BN13" s="333">
        <v>1107.0940000000001</v>
      </c>
      <c r="BO13" s="333">
        <v>1110.306</v>
      </c>
      <c r="BP13" s="333">
        <v>1113.5440000000001</v>
      </c>
      <c r="BQ13" s="333">
        <v>1116.865</v>
      </c>
      <c r="BR13" s="333">
        <v>1120.115</v>
      </c>
      <c r="BS13" s="333">
        <v>1123.3489999999999</v>
      </c>
      <c r="BT13" s="333">
        <v>1126.568</v>
      </c>
      <c r="BU13" s="333">
        <v>1129.771</v>
      </c>
      <c r="BV13" s="333">
        <v>1132.9590000000001</v>
      </c>
    </row>
    <row r="14" spans="1:74" ht="11.1" customHeight="1" x14ac:dyDescent="0.2">
      <c r="A14" s="148" t="s">
        <v>918</v>
      </c>
      <c r="B14" s="210" t="s">
        <v>594</v>
      </c>
      <c r="C14" s="240">
        <v>2692.5655683</v>
      </c>
      <c r="D14" s="240">
        <v>2700.8988463999999</v>
      </c>
      <c r="E14" s="240">
        <v>2707.5321156</v>
      </c>
      <c r="F14" s="240">
        <v>2711.2494296999998</v>
      </c>
      <c r="G14" s="240">
        <v>2715.3946403</v>
      </c>
      <c r="H14" s="240">
        <v>2718.7518012999999</v>
      </c>
      <c r="I14" s="240">
        <v>2718.1486027000001</v>
      </c>
      <c r="J14" s="240">
        <v>2722.3088971000002</v>
      </c>
      <c r="K14" s="240">
        <v>2728.0603746000002</v>
      </c>
      <c r="L14" s="240">
        <v>2742.5622451999998</v>
      </c>
      <c r="M14" s="240">
        <v>2746.1266810000002</v>
      </c>
      <c r="N14" s="240">
        <v>2745.9128921000001</v>
      </c>
      <c r="O14" s="240">
        <v>2731.9092608000001</v>
      </c>
      <c r="P14" s="240">
        <v>2731.6477359</v>
      </c>
      <c r="Q14" s="240">
        <v>2735.1166996000002</v>
      </c>
      <c r="R14" s="240">
        <v>2746.3774351000002</v>
      </c>
      <c r="S14" s="240">
        <v>2754.2614139000002</v>
      </c>
      <c r="T14" s="240">
        <v>2762.8299188999999</v>
      </c>
      <c r="U14" s="240">
        <v>2769.2886539000001</v>
      </c>
      <c r="V14" s="240">
        <v>2781.3219337999999</v>
      </c>
      <c r="W14" s="240">
        <v>2796.1354623000002</v>
      </c>
      <c r="X14" s="240">
        <v>2829.7330652999999</v>
      </c>
      <c r="Y14" s="240">
        <v>2838.1042213999999</v>
      </c>
      <c r="Z14" s="240">
        <v>2837.2527567000002</v>
      </c>
      <c r="AA14" s="240">
        <v>2806.1613977000002</v>
      </c>
      <c r="AB14" s="240">
        <v>2802.6276463999998</v>
      </c>
      <c r="AC14" s="240">
        <v>2805.6342294000001</v>
      </c>
      <c r="AD14" s="240">
        <v>2823.4122954999998</v>
      </c>
      <c r="AE14" s="240">
        <v>2833.3261852999999</v>
      </c>
      <c r="AF14" s="240">
        <v>2843.6070476</v>
      </c>
      <c r="AG14" s="240">
        <v>2857.7064736000002</v>
      </c>
      <c r="AH14" s="240">
        <v>2866.1325876999999</v>
      </c>
      <c r="AI14" s="240">
        <v>2872.3369810999998</v>
      </c>
      <c r="AJ14" s="240">
        <v>2869.0186665000001</v>
      </c>
      <c r="AK14" s="240">
        <v>2876.2553588999999</v>
      </c>
      <c r="AL14" s="240">
        <v>2886.746071</v>
      </c>
      <c r="AM14" s="240">
        <v>2905.6515718999999</v>
      </c>
      <c r="AN14" s="240">
        <v>2918.7797467</v>
      </c>
      <c r="AO14" s="240">
        <v>2931.2913646000002</v>
      </c>
      <c r="AP14" s="240">
        <v>2945.4611724000001</v>
      </c>
      <c r="AQ14" s="240">
        <v>2955.0336160000002</v>
      </c>
      <c r="AR14" s="240">
        <v>2962.2834422999999</v>
      </c>
      <c r="AS14" s="240">
        <v>2964.7659831000001</v>
      </c>
      <c r="AT14" s="240">
        <v>2969.2040760999998</v>
      </c>
      <c r="AU14" s="240">
        <v>2973.1530529000001</v>
      </c>
      <c r="AV14" s="240">
        <v>2975.9531960999998</v>
      </c>
      <c r="AW14" s="240">
        <v>2979.4187287999998</v>
      </c>
      <c r="AX14" s="240">
        <v>2982.8899335000001</v>
      </c>
      <c r="AY14" s="240">
        <v>2984.4458794000002</v>
      </c>
      <c r="AZ14" s="240">
        <v>2989.3691260999999</v>
      </c>
      <c r="BA14" s="240">
        <v>2995.7387428000002</v>
      </c>
      <c r="BB14" s="240">
        <v>3006.2982388999999</v>
      </c>
      <c r="BC14" s="240">
        <v>3013.5029638000001</v>
      </c>
      <c r="BD14" s="240">
        <v>3020.0964266999999</v>
      </c>
      <c r="BE14" s="333">
        <v>3024.3969999999999</v>
      </c>
      <c r="BF14" s="333">
        <v>3031.029</v>
      </c>
      <c r="BG14" s="333">
        <v>3038.3110000000001</v>
      </c>
      <c r="BH14" s="333">
        <v>3046.7759999999998</v>
      </c>
      <c r="BI14" s="333">
        <v>3054.9560000000001</v>
      </c>
      <c r="BJ14" s="333">
        <v>3063.3870000000002</v>
      </c>
      <c r="BK14" s="333">
        <v>3073.1170000000002</v>
      </c>
      <c r="BL14" s="333">
        <v>3081.26</v>
      </c>
      <c r="BM14" s="333">
        <v>3088.8649999999998</v>
      </c>
      <c r="BN14" s="333">
        <v>3095.0610000000001</v>
      </c>
      <c r="BO14" s="333">
        <v>3102.2449999999999</v>
      </c>
      <c r="BP14" s="333">
        <v>3109.5450000000001</v>
      </c>
      <c r="BQ14" s="333">
        <v>3117.1950000000002</v>
      </c>
      <c r="BR14" s="333">
        <v>3124.5509999999999</v>
      </c>
      <c r="BS14" s="333">
        <v>3131.8490000000002</v>
      </c>
      <c r="BT14" s="333">
        <v>3139.0880000000002</v>
      </c>
      <c r="BU14" s="333">
        <v>3146.2669999999998</v>
      </c>
      <c r="BV14" s="333">
        <v>3153.3879999999999</v>
      </c>
    </row>
    <row r="15" spans="1:74" ht="11.1" customHeight="1" x14ac:dyDescent="0.2">
      <c r="A15" s="148"/>
      <c r="B15" s="168" t="s">
        <v>1267</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345"/>
      <c r="BF15" s="345"/>
      <c r="BG15" s="345"/>
      <c r="BH15" s="345"/>
      <c r="BI15" s="345"/>
      <c r="BJ15" s="345"/>
      <c r="BK15" s="345"/>
      <c r="BL15" s="345"/>
      <c r="BM15" s="345"/>
      <c r="BN15" s="345"/>
      <c r="BO15" s="345"/>
      <c r="BP15" s="345"/>
      <c r="BQ15" s="345"/>
      <c r="BR15" s="345"/>
      <c r="BS15" s="345"/>
      <c r="BT15" s="345"/>
      <c r="BU15" s="345"/>
      <c r="BV15" s="345"/>
    </row>
    <row r="16" spans="1:74" ht="11.1" customHeight="1" x14ac:dyDescent="0.2">
      <c r="A16" s="148" t="s">
        <v>919</v>
      </c>
      <c r="B16" s="210" t="s">
        <v>587</v>
      </c>
      <c r="C16" s="258">
        <v>100.36550551000001</v>
      </c>
      <c r="D16" s="258">
        <v>100.53125811</v>
      </c>
      <c r="E16" s="258">
        <v>100.55946976</v>
      </c>
      <c r="F16" s="258">
        <v>100.30350875000001</v>
      </c>
      <c r="G16" s="258">
        <v>100.16661232</v>
      </c>
      <c r="H16" s="258">
        <v>100.00214875</v>
      </c>
      <c r="I16" s="258">
        <v>99.638431580000002</v>
      </c>
      <c r="J16" s="258">
        <v>99.547598554999993</v>
      </c>
      <c r="K16" s="258">
        <v>99.557963224000005</v>
      </c>
      <c r="L16" s="258">
        <v>99.787947145999993</v>
      </c>
      <c r="M16" s="258">
        <v>99.911891030000007</v>
      </c>
      <c r="N16" s="258">
        <v>100.04821644</v>
      </c>
      <c r="O16" s="258">
        <v>100.32049004</v>
      </c>
      <c r="P16" s="258">
        <v>100.38890348</v>
      </c>
      <c r="Q16" s="258">
        <v>100.37702344</v>
      </c>
      <c r="R16" s="258">
        <v>100.19417387999999</v>
      </c>
      <c r="S16" s="258">
        <v>100.08971390000001</v>
      </c>
      <c r="T16" s="258">
        <v>99.972967479000005</v>
      </c>
      <c r="U16" s="258">
        <v>99.773683560999999</v>
      </c>
      <c r="V16" s="258">
        <v>99.685052517000003</v>
      </c>
      <c r="W16" s="258">
        <v>99.636823303</v>
      </c>
      <c r="X16" s="258">
        <v>99.789110124000004</v>
      </c>
      <c r="Y16" s="258">
        <v>99.701598919000006</v>
      </c>
      <c r="Z16" s="258">
        <v>99.534403892</v>
      </c>
      <c r="AA16" s="258">
        <v>98.996122401999997</v>
      </c>
      <c r="AB16" s="258">
        <v>98.888111710000004</v>
      </c>
      <c r="AC16" s="258">
        <v>98.918969176999994</v>
      </c>
      <c r="AD16" s="258">
        <v>99.324036352999997</v>
      </c>
      <c r="AE16" s="258">
        <v>99.456123972</v>
      </c>
      <c r="AF16" s="258">
        <v>99.550573585999999</v>
      </c>
      <c r="AG16" s="258">
        <v>99.537736273999997</v>
      </c>
      <c r="AH16" s="258">
        <v>99.609146566999996</v>
      </c>
      <c r="AI16" s="258">
        <v>99.695155545000006</v>
      </c>
      <c r="AJ16" s="258">
        <v>99.942551975000001</v>
      </c>
      <c r="AK16" s="258">
        <v>99.947666747</v>
      </c>
      <c r="AL16" s="258">
        <v>99.857288625999999</v>
      </c>
      <c r="AM16" s="258">
        <v>99.425082814000007</v>
      </c>
      <c r="AN16" s="258">
        <v>99.328470011999997</v>
      </c>
      <c r="AO16" s="258">
        <v>99.321115417000001</v>
      </c>
      <c r="AP16" s="258">
        <v>99.512570784000005</v>
      </c>
      <c r="AQ16" s="258">
        <v>99.601568794000002</v>
      </c>
      <c r="AR16" s="258">
        <v>99.697661198999995</v>
      </c>
      <c r="AS16" s="258">
        <v>99.908466615999998</v>
      </c>
      <c r="AT16" s="258">
        <v>99.938033849000007</v>
      </c>
      <c r="AU16" s="258">
        <v>99.893981515999997</v>
      </c>
      <c r="AV16" s="258">
        <v>99.581653738</v>
      </c>
      <c r="AW16" s="258">
        <v>99.536354179</v>
      </c>
      <c r="AX16" s="258">
        <v>99.563426961000005</v>
      </c>
      <c r="AY16" s="258">
        <v>99.79671999</v>
      </c>
      <c r="AZ16" s="258">
        <v>99.868151525000002</v>
      </c>
      <c r="BA16" s="258">
        <v>99.911569471000007</v>
      </c>
      <c r="BB16" s="258">
        <v>99.882182483999998</v>
      </c>
      <c r="BC16" s="258">
        <v>99.903166760999994</v>
      </c>
      <c r="BD16" s="258">
        <v>99.929730957999993</v>
      </c>
      <c r="BE16" s="346">
        <v>99.957470000000001</v>
      </c>
      <c r="BF16" s="346">
        <v>99.998500000000007</v>
      </c>
      <c r="BG16" s="346">
        <v>100.0484</v>
      </c>
      <c r="BH16" s="346">
        <v>100.0162</v>
      </c>
      <c r="BI16" s="346">
        <v>100.15219999999999</v>
      </c>
      <c r="BJ16" s="346">
        <v>100.3652</v>
      </c>
      <c r="BK16" s="346">
        <v>100.7897</v>
      </c>
      <c r="BL16" s="346">
        <v>101.0562</v>
      </c>
      <c r="BM16" s="346">
        <v>101.2991</v>
      </c>
      <c r="BN16" s="346">
        <v>101.4242</v>
      </c>
      <c r="BO16" s="346">
        <v>101.6904</v>
      </c>
      <c r="BP16" s="346">
        <v>102.00360000000001</v>
      </c>
      <c r="BQ16" s="346">
        <v>102.4242</v>
      </c>
      <c r="BR16" s="346">
        <v>102.786</v>
      </c>
      <c r="BS16" s="346">
        <v>103.14960000000001</v>
      </c>
      <c r="BT16" s="346">
        <v>103.51479999999999</v>
      </c>
      <c r="BU16" s="346">
        <v>103.88160000000001</v>
      </c>
      <c r="BV16" s="346">
        <v>104.25020000000001</v>
      </c>
    </row>
    <row r="17" spans="1:74" ht="11.1" customHeight="1" x14ac:dyDescent="0.2">
      <c r="A17" s="148" t="s">
        <v>920</v>
      </c>
      <c r="B17" s="210" t="s">
        <v>621</v>
      </c>
      <c r="C17" s="258">
        <v>100.32007790999999</v>
      </c>
      <c r="D17" s="258">
        <v>100.51930158</v>
      </c>
      <c r="E17" s="258">
        <v>100.58132658</v>
      </c>
      <c r="F17" s="258">
        <v>100.36863855999999</v>
      </c>
      <c r="G17" s="258">
        <v>100.25940198000001</v>
      </c>
      <c r="H17" s="258">
        <v>100.11610249</v>
      </c>
      <c r="I17" s="258">
        <v>99.816712217000003</v>
      </c>
      <c r="J17" s="258">
        <v>99.696807817999996</v>
      </c>
      <c r="K17" s="258">
        <v>99.634361417999997</v>
      </c>
      <c r="L17" s="258">
        <v>99.631944199000003</v>
      </c>
      <c r="M17" s="258">
        <v>99.682485405999998</v>
      </c>
      <c r="N17" s="258">
        <v>99.788556224000004</v>
      </c>
      <c r="O17" s="258">
        <v>100.1384657</v>
      </c>
      <c r="P17" s="258">
        <v>100.21436395000001</v>
      </c>
      <c r="Q17" s="258">
        <v>100.20456003</v>
      </c>
      <c r="R17" s="258">
        <v>100.01842037</v>
      </c>
      <c r="S17" s="258">
        <v>99.905187283000004</v>
      </c>
      <c r="T17" s="258">
        <v>99.774227191999998</v>
      </c>
      <c r="U17" s="258">
        <v>99.503830219999998</v>
      </c>
      <c r="V17" s="258">
        <v>99.428698542999996</v>
      </c>
      <c r="W17" s="258">
        <v>99.427122277999999</v>
      </c>
      <c r="X17" s="258">
        <v>99.720787055000002</v>
      </c>
      <c r="Y17" s="258">
        <v>99.700057392999994</v>
      </c>
      <c r="Z17" s="258">
        <v>99.586618922</v>
      </c>
      <c r="AA17" s="258">
        <v>99.040784751000004</v>
      </c>
      <c r="AB17" s="258">
        <v>98.996693828000005</v>
      </c>
      <c r="AC17" s="258">
        <v>99.114659262000004</v>
      </c>
      <c r="AD17" s="258">
        <v>99.700496666000006</v>
      </c>
      <c r="AE17" s="258">
        <v>99.913213107000004</v>
      </c>
      <c r="AF17" s="258">
        <v>100.0586242</v>
      </c>
      <c r="AG17" s="258">
        <v>100.04662306</v>
      </c>
      <c r="AH17" s="258">
        <v>100.1250036</v>
      </c>
      <c r="AI17" s="258">
        <v>100.20365895</v>
      </c>
      <c r="AJ17" s="258">
        <v>100.39764527</v>
      </c>
      <c r="AK17" s="258">
        <v>100.39055808000001</v>
      </c>
      <c r="AL17" s="258">
        <v>100.29745355</v>
      </c>
      <c r="AM17" s="258">
        <v>99.910871391000001</v>
      </c>
      <c r="AN17" s="258">
        <v>99.801327438000001</v>
      </c>
      <c r="AO17" s="258">
        <v>99.761361386000004</v>
      </c>
      <c r="AP17" s="258">
        <v>99.845894954000002</v>
      </c>
      <c r="AQ17" s="258">
        <v>99.903893413000006</v>
      </c>
      <c r="AR17" s="258">
        <v>99.990278482999997</v>
      </c>
      <c r="AS17" s="258">
        <v>100.25825983</v>
      </c>
      <c r="AT17" s="258">
        <v>100.28651087</v>
      </c>
      <c r="AU17" s="258">
        <v>100.22824128000001</v>
      </c>
      <c r="AV17" s="258">
        <v>99.898776233999996</v>
      </c>
      <c r="AW17" s="258">
        <v>99.805971477</v>
      </c>
      <c r="AX17" s="258">
        <v>99.765152193000006</v>
      </c>
      <c r="AY17" s="258">
        <v>99.892241779000003</v>
      </c>
      <c r="AZ17" s="258">
        <v>99.868450894999995</v>
      </c>
      <c r="BA17" s="258">
        <v>99.809702936999997</v>
      </c>
      <c r="BB17" s="258">
        <v>99.608611839999995</v>
      </c>
      <c r="BC17" s="258">
        <v>99.560489283999999</v>
      </c>
      <c r="BD17" s="258">
        <v>99.557949203000007</v>
      </c>
      <c r="BE17" s="346">
        <v>99.650959999999998</v>
      </c>
      <c r="BF17" s="346">
        <v>99.702110000000005</v>
      </c>
      <c r="BG17" s="346">
        <v>99.761359999999996</v>
      </c>
      <c r="BH17" s="346">
        <v>99.744969999999995</v>
      </c>
      <c r="BI17" s="346">
        <v>99.883260000000007</v>
      </c>
      <c r="BJ17" s="346">
        <v>100.0925</v>
      </c>
      <c r="BK17" s="346">
        <v>100.48860000000001</v>
      </c>
      <c r="BL17" s="346">
        <v>100.7527</v>
      </c>
      <c r="BM17" s="346">
        <v>101.00069999999999</v>
      </c>
      <c r="BN17" s="346">
        <v>101.1485</v>
      </c>
      <c r="BO17" s="346">
        <v>101.42749999999999</v>
      </c>
      <c r="BP17" s="346">
        <v>101.7534</v>
      </c>
      <c r="BQ17" s="346">
        <v>102.19110000000001</v>
      </c>
      <c r="BR17" s="346">
        <v>102.5624</v>
      </c>
      <c r="BS17" s="346">
        <v>102.93219999999999</v>
      </c>
      <c r="BT17" s="346">
        <v>103.3004</v>
      </c>
      <c r="BU17" s="346">
        <v>103.6671</v>
      </c>
      <c r="BV17" s="346">
        <v>104.0322</v>
      </c>
    </row>
    <row r="18" spans="1:74" ht="11.1" customHeight="1" x14ac:dyDescent="0.2">
      <c r="A18" s="148" t="s">
        <v>921</v>
      </c>
      <c r="B18" s="210" t="s">
        <v>588</v>
      </c>
      <c r="C18" s="258">
        <v>98.926722733999995</v>
      </c>
      <c r="D18" s="258">
        <v>99.392943947000006</v>
      </c>
      <c r="E18" s="258">
        <v>99.731131343000001</v>
      </c>
      <c r="F18" s="258">
        <v>99.831821082000005</v>
      </c>
      <c r="G18" s="258">
        <v>99.996038729999995</v>
      </c>
      <c r="H18" s="258">
        <v>100.11432044</v>
      </c>
      <c r="I18" s="258">
        <v>100.09656431000001</v>
      </c>
      <c r="J18" s="258">
        <v>100.19055059999999</v>
      </c>
      <c r="K18" s="258">
        <v>100.30617737999999</v>
      </c>
      <c r="L18" s="258">
        <v>100.37949931999999</v>
      </c>
      <c r="M18" s="258">
        <v>100.58636611</v>
      </c>
      <c r="N18" s="258">
        <v>100.86283241</v>
      </c>
      <c r="O18" s="258">
        <v>101.46643014999999</v>
      </c>
      <c r="P18" s="258">
        <v>101.6889465</v>
      </c>
      <c r="Q18" s="258">
        <v>101.78791341</v>
      </c>
      <c r="R18" s="258">
        <v>101.61738883</v>
      </c>
      <c r="S18" s="258">
        <v>101.57871339</v>
      </c>
      <c r="T18" s="258">
        <v>101.52594504</v>
      </c>
      <c r="U18" s="258">
        <v>101.3085461</v>
      </c>
      <c r="V18" s="258">
        <v>101.34049520000001</v>
      </c>
      <c r="W18" s="258">
        <v>101.47125465000001</v>
      </c>
      <c r="X18" s="258">
        <v>101.91755603</v>
      </c>
      <c r="Y18" s="258">
        <v>102.0833875</v>
      </c>
      <c r="Z18" s="258">
        <v>102.18548065</v>
      </c>
      <c r="AA18" s="258">
        <v>101.91321403000001</v>
      </c>
      <c r="AB18" s="258">
        <v>102.12079659</v>
      </c>
      <c r="AC18" s="258">
        <v>102.49760689999999</v>
      </c>
      <c r="AD18" s="258">
        <v>103.40435565999999</v>
      </c>
      <c r="AE18" s="258">
        <v>103.84908844</v>
      </c>
      <c r="AF18" s="258">
        <v>104.19251594000001</v>
      </c>
      <c r="AG18" s="258">
        <v>104.27645966</v>
      </c>
      <c r="AH18" s="258">
        <v>104.53591048</v>
      </c>
      <c r="AI18" s="258">
        <v>104.81268989</v>
      </c>
      <c r="AJ18" s="258">
        <v>105.30160752</v>
      </c>
      <c r="AK18" s="258">
        <v>105.46693691</v>
      </c>
      <c r="AL18" s="258">
        <v>105.50348767</v>
      </c>
      <c r="AM18" s="258">
        <v>105.16532672</v>
      </c>
      <c r="AN18" s="258">
        <v>105.12877005999999</v>
      </c>
      <c r="AO18" s="258">
        <v>105.14788461000001</v>
      </c>
      <c r="AP18" s="258">
        <v>105.23917326999999</v>
      </c>
      <c r="AQ18" s="258">
        <v>105.35725305</v>
      </c>
      <c r="AR18" s="258">
        <v>105.51862685</v>
      </c>
      <c r="AS18" s="258">
        <v>105.83710876000001</v>
      </c>
      <c r="AT18" s="258">
        <v>105.99971004</v>
      </c>
      <c r="AU18" s="258">
        <v>106.12024477</v>
      </c>
      <c r="AV18" s="258">
        <v>106.19269288</v>
      </c>
      <c r="AW18" s="258">
        <v>106.23360958000001</v>
      </c>
      <c r="AX18" s="258">
        <v>106.2369748</v>
      </c>
      <c r="AY18" s="258">
        <v>106.14908984</v>
      </c>
      <c r="AZ18" s="258">
        <v>106.1176261</v>
      </c>
      <c r="BA18" s="258">
        <v>106.08888487999999</v>
      </c>
      <c r="BB18" s="258">
        <v>106.05213137</v>
      </c>
      <c r="BC18" s="258">
        <v>106.03688631999999</v>
      </c>
      <c r="BD18" s="258">
        <v>106.03241490000001</v>
      </c>
      <c r="BE18" s="346">
        <v>106.00020000000001</v>
      </c>
      <c r="BF18" s="346">
        <v>106.0462</v>
      </c>
      <c r="BG18" s="346">
        <v>106.1318</v>
      </c>
      <c r="BH18" s="346">
        <v>106.2473</v>
      </c>
      <c r="BI18" s="346">
        <v>106.4195</v>
      </c>
      <c r="BJ18" s="346">
        <v>106.63849999999999</v>
      </c>
      <c r="BK18" s="346">
        <v>106.9853</v>
      </c>
      <c r="BL18" s="346">
        <v>107.2375</v>
      </c>
      <c r="BM18" s="346">
        <v>107.476</v>
      </c>
      <c r="BN18" s="346">
        <v>107.623</v>
      </c>
      <c r="BO18" s="346">
        <v>107.89230000000001</v>
      </c>
      <c r="BP18" s="346">
        <v>108.20610000000001</v>
      </c>
      <c r="BQ18" s="346">
        <v>108.63930000000001</v>
      </c>
      <c r="BR18" s="346">
        <v>108.9859</v>
      </c>
      <c r="BS18" s="346">
        <v>109.32089999999999</v>
      </c>
      <c r="BT18" s="346">
        <v>109.6442</v>
      </c>
      <c r="BU18" s="346">
        <v>109.9558</v>
      </c>
      <c r="BV18" s="346">
        <v>110.2557</v>
      </c>
    </row>
    <row r="19" spans="1:74" ht="11.1" customHeight="1" x14ac:dyDescent="0.2">
      <c r="A19" s="148" t="s">
        <v>922</v>
      </c>
      <c r="B19" s="210" t="s">
        <v>589</v>
      </c>
      <c r="C19" s="258">
        <v>99.439804046000006</v>
      </c>
      <c r="D19" s="258">
        <v>99.778454905000004</v>
      </c>
      <c r="E19" s="258">
        <v>99.989475666999994</v>
      </c>
      <c r="F19" s="258">
        <v>99.939791080999996</v>
      </c>
      <c r="G19" s="258">
        <v>99.995358091</v>
      </c>
      <c r="H19" s="258">
        <v>100.02310144</v>
      </c>
      <c r="I19" s="258">
        <v>99.919668153999993</v>
      </c>
      <c r="J19" s="258">
        <v>99.969278932999998</v>
      </c>
      <c r="K19" s="258">
        <v>100.06858080000001</v>
      </c>
      <c r="L19" s="258">
        <v>100.22448189000001</v>
      </c>
      <c r="M19" s="258">
        <v>100.41798480999999</v>
      </c>
      <c r="N19" s="258">
        <v>100.65599769000001</v>
      </c>
      <c r="O19" s="258">
        <v>101.13829638999999</v>
      </c>
      <c r="P19" s="258">
        <v>101.31549733999999</v>
      </c>
      <c r="Q19" s="258">
        <v>101.38737638000001</v>
      </c>
      <c r="R19" s="258">
        <v>101.24741514999999</v>
      </c>
      <c r="S19" s="258">
        <v>101.18853915</v>
      </c>
      <c r="T19" s="258">
        <v>101.10423002</v>
      </c>
      <c r="U19" s="258">
        <v>100.83375022</v>
      </c>
      <c r="V19" s="258">
        <v>100.81912798</v>
      </c>
      <c r="W19" s="258">
        <v>100.89962575</v>
      </c>
      <c r="X19" s="258">
        <v>101.30826908</v>
      </c>
      <c r="Y19" s="258">
        <v>101.40423774</v>
      </c>
      <c r="Z19" s="258">
        <v>101.42055727</v>
      </c>
      <c r="AA19" s="258">
        <v>101.03727694</v>
      </c>
      <c r="AB19" s="258">
        <v>101.13426126</v>
      </c>
      <c r="AC19" s="258">
        <v>101.3915595</v>
      </c>
      <c r="AD19" s="258">
        <v>102.11259171</v>
      </c>
      <c r="AE19" s="258">
        <v>102.46295275</v>
      </c>
      <c r="AF19" s="258">
        <v>102.74606266000001</v>
      </c>
      <c r="AG19" s="258">
        <v>102.87787738999999</v>
      </c>
      <c r="AH19" s="258">
        <v>103.08951810000001</v>
      </c>
      <c r="AI19" s="258">
        <v>103.29694073</v>
      </c>
      <c r="AJ19" s="258">
        <v>103.64844221</v>
      </c>
      <c r="AK19" s="258">
        <v>103.73620599</v>
      </c>
      <c r="AL19" s="258">
        <v>103.708529</v>
      </c>
      <c r="AM19" s="258">
        <v>103.35456254</v>
      </c>
      <c r="AN19" s="258">
        <v>103.25414052000001</v>
      </c>
      <c r="AO19" s="258">
        <v>103.19641423</v>
      </c>
      <c r="AP19" s="258">
        <v>103.20683072</v>
      </c>
      <c r="AQ19" s="258">
        <v>103.21541062999999</v>
      </c>
      <c r="AR19" s="258">
        <v>103.24760099</v>
      </c>
      <c r="AS19" s="258">
        <v>103.39641743</v>
      </c>
      <c r="AT19" s="258">
        <v>103.40606698000001</v>
      </c>
      <c r="AU19" s="258">
        <v>103.36956527</v>
      </c>
      <c r="AV19" s="258">
        <v>103.19884378</v>
      </c>
      <c r="AW19" s="258">
        <v>103.13609092999999</v>
      </c>
      <c r="AX19" s="258">
        <v>103.0932382</v>
      </c>
      <c r="AY19" s="258">
        <v>103.08578665</v>
      </c>
      <c r="AZ19" s="258">
        <v>103.07110839000001</v>
      </c>
      <c r="BA19" s="258">
        <v>103.06470447</v>
      </c>
      <c r="BB19" s="258">
        <v>103.05587602</v>
      </c>
      <c r="BC19" s="258">
        <v>103.07404492000001</v>
      </c>
      <c r="BD19" s="258">
        <v>103.1085123</v>
      </c>
      <c r="BE19" s="346">
        <v>103.1576</v>
      </c>
      <c r="BF19" s="346">
        <v>103.2259</v>
      </c>
      <c r="BG19" s="346">
        <v>103.31180000000001</v>
      </c>
      <c r="BH19" s="346">
        <v>103.3413</v>
      </c>
      <c r="BI19" s="346">
        <v>103.5176</v>
      </c>
      <c r="BJ19" s="346">
        <v>103.7668</v>
      </c>
      <c r="BK19" s="346">
        <v>104.2226</v>
      </c>
      <c r="BL19" s="346">
        <v>104.5175</v>
      </c>
      <c r="BM19" s="346">
        <v>104.7852</v>
      </c>
      <c r="BN19" s="346">
        <v>104.9269</v>
      </c>
      <c r="BO19" s="346">
        <v>105.214</v>
      </c>
      <c r="BP19" s="346">
        <v>105.54770000000001</v>
      </c>
      <c r="BQ19" s="346">
        <v>105.99209999999999</v>
      </c>
      <c r="BR19" s="346">
        <v>106.3712</v>
      </c>
      <c r="BS19" s="346">
        <v>106.7491</v>
      </c>
      <c r="BT19" s="346">
        <v>107.12569999999999</v>
      </c>
      <c r="BU19" s="346">
        <v>107.50109999999999</v>
      </c>
      <c r="BV19" s="346">
        <v>107.8751</v>
      </c>
    </row>
    <row r="20" spans="1:74" ht="11.1" customHeight="1" x14ac:dyDescent="0.2">
      <c r="A20" s="148" t="s">
        <v>923</v>
      </c>
      <c r="B20" s="210" t="s">
        <v>590</v>
      </c>
      <c r="C20" s="258">
        <v>99.782555244999998</v>
      </c>
      <c r="D20" s="258">
        <v>100.08447903</v>
      </c>
      <c r="E20" s="258">
        <v>100.23600069</v>
      </c>
      <c r="F20" s="258">
        <v>100.08312780999999</v>
      </c>
      <c r="G20" s="258">
        <v>100.04933951</v>
      </c>
      <c r="H20" s="258">
        <v>99.980643368000003</v>
      </c>
      <c r="I20" s="258">
        <v>99.692594564000004</v>
      </c>
      <c r="J20" s="258">
        <v>99.692416382999994</v>
      </c>
      <c r="K20" s="258">
        <v>99.795663994999998</v>
      </c>
      <c r="L20" s="258">
        <v>100.12626796000001</v>
      </c>
      <c r="M20" s="258">
        <v>100.34341922999999</v>
      </c>
      <c r="N20" s="258">
        <v>100.57104837999999</v>
      </c>
      <c r="O20" s="258">
        <v>100.94431403999999</v>
      </c>
      <c r="P20" s="258">
        <v>101.09152994999999</v>
      </c>
      <c r="Q20" s="258">
        <v>101.14785476</v>
      </c>
      <c r="R20" s="258">
        <v>100.99315939</v>
      </c>
      <c r="S20" s="258">
        <v>100.95779878</v>
      </c>
      <c r="T20" s="258">
        <v>100.92164387</v>
      </c>
      <c r="U20" s="258">
        <v>100.79556266</v>
      </c>
      <c r="V20" s="258">
        <v>100.82466811</v>
      </c>
      <c r="W20" s="258">
        <v>100.91982824999999</v>
      </c>
      <c r="X20" s="258">
        <v>101.26502693</v>
      </c>
      <c r="Y20" s="258">
        <v>101.35430852</v>
      </c>
      <c r="Z20" s="258">
        <v>101.3716569</v>
      </c>
      <c r="AA20" s="258">
        <v>100.98775688000001</v>
      </c>
      <c r="AB20" s="258">
        <v>101.10822520000001</v>
      </c>
      <c r="AC20" s="258">
        <v>101.40374668</v>
      </c>
      <c r="AD20" s="258">
        <v>102.19967982</v>
      </c>
      <c r="AE20" s="258">
        <v>102.60128876</v>
      </c>
      <c r="AF20" s="258">
        <v>102.933932</v>
      </c>
      <c r="AG20" s="258">
        <v>103.07761705999999</v>
      </c>
      <c r="AH20" s="258">
        <v>103.36232323999999</v>
      </c>
      <c r="AI20" s="258">
        <v>103.66805806000001</v>
      </c>
      <c r="AJ20" s="258">
        <v>104.1739906</v>
      </c>
      <c r="AK20" s="258">
        <v>104.3874059</v>
      </c>
      <c r="AL20" s="258">
        <v>104.48747304</v>
      </c>
      <c r="AM20" s="258">
        <v>104.22504112</v>
      </c>
      <c r="AN20" s="258">
        <v>104.28527509</v>
      </c>
      <c r="AO20" s="258">
        <v>104.41902407000001</v>
      </c>
      <c r="AP20" s="258">
        <v>104.67970316</v>
      </c>
      <c r="AQ20" s="258">
        <v>104.92042081</v>
      </c>
      <c r="AR20" s="258">
        <v>105.19459213</v>
      </c>
      <c r="AS20" s="258">
        <v>105.62719823</v>
      </c>
      <c r="AT20" s="258">
        <v>105.87454105</v>
      </c>
      <c r="AU20" s="258">
        <v>106.06160171000001</v>
      </c>
      <c r="AV20" s="258">
        <v>106.10629508</v>
      </c>
      <c r="AW20" s="258">
        <v>106.23435526</v>
      </c>
      <c r="AX20" s="258">
        <v>106.36369713000001</v>
      </c>
      <c r="AY20" s="258">
        <v>106.56142601000001</v>
      </c>
      <c r="AZ20" s="258">
        <v>106.64300225</v>
      </c>
      <c r="BA20" s="258">
        <v>106.67553117</v>
      </c>
      <c r="BB20" s="258">
        <v>106.55534398</v>
      </c>
      <c r="BC20" s="258">
        <v>106.56752988</v>
      </c>
      <c r="BD20" s="258">
        <v>106.60842006</v>
      </c>
      <c r="BE20" s="346">
        <v>106.7029</v>
      </c>
      <c r="BF20" s="346">
        <v>106.7825</v>
      </c>
      <c r="BG20" s="346">
        <v>106.87220000000001</v>
      </c>
      <c r="BH20" s="346">
        <v>106.8891</v>
      </c>
      <c r="BI20" s="346">
        <v>107.0608</v>
      </c>
      <c r="BJ20" s="346">
        <v>107.30459999999999</v>
      </c>
      <c r="BK20" s="346">
        <v>107.7544</v>
      </c>
      <c r="BL20" s="346">
        <v>108.042</v>
      </c>
      <c r="BM20" s="346">
        <v>108.30119999999999</v>
      </c>
      <c r="BN20" s="346">
        <v>108.43689999999999</v>
      </c>
      <c r="BO20" s="346">
        <v>108.711</v>
      </c>
      <c r="BP20" s="346">
        <v>109.0282</v>
      </c>
      <c r="BQ20" s="346">
        <v>109.45059999999999</v>
      </c>
      <c r="BR20" s="346">
        <v>109.80759999999999</v>
      </c>
      <c r="BS20" s="346">
        <v>110.16119999999999</v>
      </c>
      <c r="BT20" s="346">
        <v>110.51130000000001</v>
      </c>
      <c r="BU20" s="346">
        <v>110.85809999999999</v>
      </c>
      <c r="BV20" s="346">
        <v>111.2016</v>
      </c>
    </row>
    <row r="21" spans="1:74" ht="11.1" customHeight="1" x14ac:dyDescent="0.2">
      <c r="A21" s="148" t="s">
        <v>924</v>
      </c>
      <c r="B21" s="210" t="s">
        <v>591</v>
      </c>
      <c r="C21" s="258">
        <v>98.307754782000004</v>
      </c>
      <c r="D21" s="258">
        <v>98.771970389000003</v>
      </c>
      <c r="E21" s="258">
        <v>99.179805358999999</v>
      </c>
      <c r="F21" s="258">
        <v>99.522509573999997</v>
      </c>
      <c r="G21" s="258">
        <v>99.824145861000005</v>
      </c>
      <c r="H21" s="258">
        <v>100.07596409999999</v>
      </c>
      <c r="I21" s="258">
        <v>100.18885204</v>
      </c>
      <c r="J21" s="258">
        <v>100.40786837</v>
      </c>
      <c r="K21" s="258">
        <v>100.64390084</v>
      </c>
      <c r="L21" s="258">
        <v>100.90302837</v>
      </c>
      <c r="M21" s="258">
        <v>101.16853393</v>
      </c>
      <c r="N21" s="258">
        <v>101.44649643</v>
      </c>
      <c r="O21" s="258">
        <v>101.89144736999999</v>
      </c>
      <c r="P21" s="258">
        <v>102.07842513999999</v>
      </c>
      <c r="Q21" s="258">
        <v>102.16196123</v>
      </c>
      <c r="R21" s="258">
        <v>101.98898715</v>
      </c>
      <c r="S21" s="258">
        <v>101.98044125</v>
      </c>
      <c r="T21" s="258">
        <v>101.98325504</v>
      </c>
      <c r="U21" s="258">
        <v>101.90680442999999</v>
      </c>
      <c r="V21" s="258">
        <v>102.00030567</v>
      </c>
      <c r="W21" s="258">
        <v>102.17313466</v>
      </c>
      <c r="X21" s="258">
        <v>102.65024511</v>
      </c>
      <c r="Y21" s="258">
        <v>102.81301431999999</v>
      </c>
      <c r="Z21" s="258">
        <v>102.88639601</v>
      </c>
      <c r="AA21" s="258">
        <v>102.57247212</v>
      </c>
      <c r="AB21" s="258">
        <v>102.69051729</v>
      </c>
      <c r="AC21" s="258">
        <v>102.94261347</v>
      </c>
      <c r="AD21" s="258">
        <v>103.50573783999999</v>
      </c>
      <c r="AE21" s="258">
        <v>103.89320316</v>
      </c>
      <c r="AF21" s="258">
        <v>104.28198663000001</v>
      </c>
      <c r="AG21" s="258">
        <v>104.75342271</v>
      </c>
      <c r="AH21" s="258">
        <v>105.08384158</v>
      </c>
      <c r="AI21" s="258">
        <v>105.35457771</v>
      </c>
      <c r="AJ21" s="258">
        <v>105.6123169</v>
      </c>
      <c r="AK21" s="258">
        <v>105.72867323</v>
      </c>
      <c r="AL21" s="258">
        <v>105.75033249000001</v>
      </c>
      <c r="AM21" s="258">
        <v>105.43269316999999</v>
      </c>
      <c r="AN21" s="258">
        <v>105.44840942</v>
      </c>
      <c r="AO21" s="258">
        <v>105.55287972000001</v>
      </c>
      <c r="AP21" s="258">
        <v>105.77995033000001</v>
      </c>
      <c r="AQ21" s="258">
        <v>106.03654407000001</v>
      </c>
      <c r="AR21" s="258">
        <v>106.35650717999999</v>
      </c>
      <c r="AS21" s="258">
        <v>106.94144513000001</v>
      </c>
      <c r="AT21" s="258">
        <v>107.2369429</v>
      </c>
      <c r="AU21" s="258">
        <v>107.44460596</v>
      </c>
      <c r="AV21" s="258">
        <v>107.36885023000001</v>
      </c>
      <c r="AW21" s="258">
        <v>107.54753191</v>
      </c>
      <c r="AX21" s="258">
        <v>107.78506692000001</v>
      </c>
      <c r="AY21" s="258">
        <v>108.29048903</v>
      </c>
      <c r="AZ21" s="258">
        <v>108.48895539</v>
      </c>
      <c r="BA21" s="258">
        <v>108.58949977</v>
      </c>
      <c r="BB21" s="258">
        <v>108.43625342</v>
      </c>
      <c r="BC21" s="258">
        <v>108.45785538</v>
      </c>
      <c r="BD21" s="258">
        <v>108.4984369</v>
      </c>
      <c r="BE21" s="346">
        <v>108.568</v>
      </c>
      <c r="BF21" s="346">
        <v>108.639</v>
      </c>
      <c r="BG21" s="346">
        <v>108.72150000000001</v>
      </c>
      <c r="BH21" s="346">
        <v>108.73690000000001</v>
      </c>
      <c r="BI21" s="346">
        <v>108.90130000000001</v>
      </c>
      <c r="BJ21" s="346">
        <v>109.1361</v>
      </c>
      <c r="BK21" s="346">
        <v>109.5642</v>
      </c>
      <c r="BL21" s="346">
        <v>109.8477</v>
      </c>
      <c r="BM21" s="346">
        <v>110.1096</v>
      </c>
      <c r="BN21" s="346">
        <v>110.26260000000001</v>
      </c>
      <c r="BO21" s="346">
        <v>110.54649999999999</v>
      </c>
      <c r="BP21" s="346">
        <v>110.8742</v>
      </c>
      <c r="BQ21" s="346">
        <v>111.3135</v>
      </c>
      <c r="BR21" s="346">
        <v>111.6777</v>
      </c>
      <c r="BS21" s="346">
        <v>112.0347</v>
      </c>
      <c r="BT21" s="346">
        <v>112.38460000000001</v>
      </c>
      <c r="BU21" s="346">
        <v>112.7272</v>
      </c>
      <c r="BV21" s="346">
        <v>113.06270000000001</v>
      </c>
    </row>
    <row r="22" spans="1:74" ht="11.1" customHeight="1" x14ac:dyDescent="0.2">
      <c r="A22" s="148" t="s">
        <v>925</v>
      </c>
      <c r="B22" s="210" t="s">
        <v>592</v>
      </c>
      <c r="C22" s="258">
        <v>99.072368912000002</v>
      </c>
      <c r="D22" s="258">
        <v>99.475487440999999</v>
      </c>
      <c r="E22" s="258">
        <v>99.779654737000001</v>
      </c>
      <c r="F22" s="258">
        <v>99.934336435999995</v>
      </c>
      <c r="G22" s="258">
        <v>100.07850204</v>
      </c>
      <c r="H22" s="258">
        <v>100.16161719</v>
      </c>
      <c r="I22" s="258">
        <v>100.05392572</v>
      </c>
      <c r="J22" s="258">
        <v>100.11225707</v>
      </c>
      <c r="K22" s="258">
        <v>100.20685508</v>
      </c>
      <c r="L22" s="258">
        <v>100.33807911</v>
      </c>
      <c r="M22" s="258">
        <v>100.50494093</v>
      </c>
      <c r="N22" s="258">
        <v>100.7077999</v>
      </c>
      <c r="O22" s="258">
        <v>101.14099585</v>
      </c>
      <c r="P22" s="258">
        <v>101.27009424000001</v>
      </c>
      <c r="Q22" s="258">
        <v>101.2894349</v>
      </c>
      <c r="R22" s="258">
        <v>101.05614121000001</v>
      </c>
      <c r="S22" s="258">
        <v>100.96312388</v>
      </c>
      <c r="T22" s="258">
        <v>100.86750628999999</v>
      </c>
      <c r="U22" s="258">
        <v>100.68682868</v>
      </c>
      <c r="V22" s="258">
        <v>100.64785538</v>
      </c>
      <c r="W22" s="258">
        <v>100.66812662</v>
      </c>
      <c r="X22" s="258">
        <v>100.92045568</v>
      </c>
      <c r="Y22" s="258">
        <v>100.92960608</v>
      </c>
      <c r="Z22" s="258">
        <v>100.86839109</v>
      </c>
      <c r="AA22" s="258">
        <v>100.33047024</v>
      </c>
      <c r="AB22" s="258">
        <v>100.43327981</v>
      </c>
      <c r="AC22" s="258">
        <v>100.77047933</v>
      </c>
      <c r="AD22" s="258">
        <v>101.79194952</v>
      </c>
      <c r="AE22" s="258">
        <v>102.2605184</v>
      </c>
      <c r="AF22" s="258">
        <v>102.62606669</v>
      </c>
      <c r="AG22" s="258">
        <v>102.75067198000001</v>
      </c>
      <c r="AH22" s="258">
        <v>103.01362091999999</v>
      </c>
      <c r="AI22" s="258">
        <v>103.2769911</v>
      </c>
      <c r="AJ22" s="258">
        <v>103.79537289</v>
      </c>
      <c r="AK22" s="258">
        <v>103.86864274</v>
      </c>
      <c r="AL22" s="258">
        <v>103.75139105</v>
      </c>
      <c r="AM22" s="258">
        <v>103.23583375</v>
      </c>
      <c r="AN22" s="258">
        <v>102.89337698999999</v>
      </c>
      <c r="AO22" s="258">
        <v>102.51623673</v>
      </c>
      <c r="AP22" s="258">
        <v>101.97677361</v>
      </c>
      <c r="AQ22" s="258">
        <v>101.62599584</v>
      </c>
      <c r="AR22" s="258">
        <v>101.33626407</v>
      </c>
      <c r="AS22" s="258">
        <v>101.27455107</v>
      </c>
      <c r="AT22" s="258">
        <v>100.98168171</v>
      </c>
      <c r="AU22" s="258">
        <v>100.62462875999999</v>
      </c>
      <c r="AV22" s="258">
        <v>100.01514327</v>
      </c>
      <c r="AW22" s="258">
        <v>99.670909874000003</v>
      </c>
      <c r="AX22" s="258">
        <v>99.403679620000005</v>
      </c>
      <c r="AY22" s="258">
        <v>99.387654595000001</v>
      </c>
      <c r="AZ22" s="258">
        <v>99.143779047999999</v>
      </c>
      <c r="BA22" s="258">
        <v>98.846255069999998</v>
      </c>
      <c r="BB22" s="258">
        <v>98.274715936999996</v>
      </c>
      <c r="BC22" s="258">
        <v>98.035170140999995</v>
      </c>
      <c r="BD22" s="258">
        <v>97.907250958999995</v>
      </c>
      <c r="BE22" s="346">
        <v>98.003979999999999</v>
      </c>
      <c r="BF22" s="346">
        <v>98.01455</v>
      </c>
      <c r="BG22" s="346">
        <v>98.05198</v>
      </c>
      <c r="BH22" s="346">
        <v>98.035619999999994</v>
      </c>
      <c r="BI22" s="346">
        <v>98.187259999999995</v>
      </c>
      <c r="BJ22" s="346">
        <v>98.426240000000007</v>
      </c>
      <c r="BK22" s="346">
        <v>98.892790000000005</v>
      </c>
      <c r="BL22" s="346">
        <v>99.20129</v>
      </c>
      <c r="BM22" s="346">
        <v>99.491950000000003</v>
      </c>
      <c r="BN22" s="346">
        <v>99.673500000000004</v>
      </c>
      <c r="BO22" s="346">
        <v>99.996970000000005</v>
      </c>
      <c r="BP22" s="346">
        <v>100.3711</v>
      </c>
      <c r="BQ22" s="346">
        <v>100.8464</v>
      </c>
      <c r="BR22" s="346">
        <v>101.2838</v>
      </c>
      <c r="BS22" s="346">
        <v>101.73399999999999</v>
      </c>
      <c r="BT22" s="346">
        <v>102.1968</v>
      </c>
      <c r="BU22" s="346">
        <v>102.6724</v>
      </c>
      <c r="BV22" s="346">
        <v>103.16070000000001</v>
      </c>
    </row>
    <row r="23" spans="1:74" ht="11.1" customHeight="1" x14ac:dyDescent="0.2">
      <c r="A23" s="148" t="s">
        <v>926</v>
      </c>
      <c r="B23" s="210" t="s">
        <v>593</v>
      </c>
      <c r="C23" s="258">
        <v>98.883838197000003</v>
      </c>
      <c r="D23" s="258">
        <v>99.296318525000004</v>
      </c>
      <c r="E23" s="258">
        <v>99.616879452999996</v>
      </c>
      <c r="F23" s="258">
        <v>99.814662716000001</v>
      </c>
      <c r="G23" s="258">
        <v>99.974528543000005</v>
      </c>
      <c r="H23" s="258">
        <v>100.06561867000001</v>
      </c>
      <c r="I23" s="258">
        <v>99.874608339000005</v>
      </c>
      <c r="J23" s="258">
        <v>99.988140630000004</v>
      </c>
      <c r="K23" s="258">
        <v>100.19289079000001</v>
      </c>
      <c r="L23" s="258">
        <v>100.59946641000001</v>
      </c>
      <c r="M23" s="258">
        <v>100.9036966</v>
      </c>
      <c r="N23" s="258">
        <v>101.21618896</v>
      </c>
      <c r="O23" s="258">
        <v>101.67334497</v>
      </c>
      <c r="P23" s="258">
        <v>101.90006053</v>
      </c>
      <c r="Q23" s="258">
        <v>102.03273715</v>
      </c>
      <c r="R23" s="258">
        <v>101.98099624</v>
      </c>
      <c r="S23" s="258">
        <v>101.99337887</v>
      </c>
      <c r="T23" s="258">
        <v>101.97950646</v>
      </c>
      <c r="U23" s="258">
        <v>101.83063383</v>
      </c>
      <c r="V23" s="258">
        <v>101.84581027</v>
      </c>
      <c r="W23" s="258">
        <v>101.91629057999999</v>
      </c>
      <c r="X23" s="258">
        <v>102.15594086</v>
      </c>
      <c r="Y23" s="258">
        <v>102.25162935</v>
      </c>
      <c r="Z23" s="258">
        <v>102.31722213</v>
      </c>
      <c r="AA23" s="258">
        <v>102.16927672</v>
      </c>
      <c r="AB23" s="258">
        <v>102.31225997999999</v>
      </c>
      <c r="AC23" s="258">
        <v>102.56272939999999</v>
      </c>
      <c r="AD23" s="258">
        <v>103.14506554</v>
      </c>
      <c r="AE23" s="258">
        <v>103.44222191</v>
      </c>
      <c r="AF23" s="258">
        <v>103.67857905</v>
      </c>
      <c r="AG23" s="258">
        <v>103.74920767</v>
      </c>
      <c r="AH23" s="258">
        <v>103.94266331999999</v>
      </c>
      <c r="AI23" s="258">
        <v>104.1540167</v>
      </c>
      <c r="AJ23" s="258">
        <v>104.50597611000001</v>
      </c>
      <c r="AK23" s="258">
        <v>104.66109376</v>
      </c>
      <c r="AL23" s="258">
        <v>104.74207792999999</v>
      </c>
      <c r="AM23" s="258">
        <v>104.57573714</v>
      </c>
      <c r="AN23" s="258">
        <v>104.63834798000001</v>
      </c>
      <c r="AO23" s="258">
        <v>104.75671895000001</v>
      </c>
      <c r="AP23" s="258">
        <v>104.93702265</v>
      </c>
      <c r="AQ23" s="258">
        <v>105.16228448</v>
      </c>
      <c r="AR23" s="258">
        <v>105.43867701000001</v>
      </c>
      <c r="AS23" s="258">
        <v>105.89048692999999</v>
      </c>
      <c r="AT23" s="258">
        <v>106.17592587999999</v>
      </c>
      <c r="AU23" s="258">
        <v>106.41928052</v>
      </c>
      <c r="AV23" s="258">
        <v>106.53707912</v>
      </c>
      <c r="AW23" s="258">
        <v>106.75886896999999</v>
      </c>
      <c r="AX23" s="258">
        <v>107.00117831999999</v>
      </c>
      <c r="AY23" s="258">
        <v>107.40088254</v>
      </c>
      <c r="AZ23" s="258">
        <v>107.58157438000001</v>
      </c>
      <c r="BA23" s="258">
        <v>107.68012921</v>
      </c>
      <c r="BB23" s="258">
        <v>107.53668599</v>
      </c>
      <c r="BC23" s="258">
        <v>107.59086254</v>
      </c>
      <c r="BD23" s="258">
        <v>107.68279784000001</v>
      </c>
      <c r="BE23" s="346">
        <v>107.84529999999999</v>
      </c>
      <c r="BF23" s="346">
        <v>107.9881</v>
      </c>
      <c r="BG23" s="346">
        <v>108.1442</v>
      </c>
      <c r="BH23" s="346">
        <v>108.2097</v>
      </c>
      <c r="BI23" s="346">
        <v>108.46980000000001</v>
      </c>
      <c r="BJ23" s="346">
        <v>108.82089999999999</v>
      </c>
      <c r="BK23" s="346">
        <v>109.4301</v>
      </c>
      <c r="BL23" s="346">
        <v>109.83750000000001</v>
      </c>
      <c r="BM23" s="346">
        <v>110.21040000000001</v>
      </c>
      <c r="BN23" s="346">
        <v>110.4308</v>
      </c>
      <c r="BO23" s="346">
        <v>110.8231</v>
      </c>
      <c r="BP23" s="346">
        <v>111.2692</v>
      </c>
      <c r="BQ23" s="346">
        <v>111.8553</v>
      </c>
      <c r="BR23" s="346">
        <v>112.34480000000001</v>
      </c>
      <c r="BS23" s="346">
        <v>112.8237</v>
      </c>
      <c r="BT23" s="346">
        <v>113.292</v>
      </c>
      <c r="BU23" s="346">
        <v>113.7497</v>
      </c>
      <c r="BV23" s="346">
        <v>114.1968</v>
      </c>
    </row>
    <row r="24" spans="1:74" ht="11.1" customHeight="1" x14ac:dyDescent="0.2">
      <c r="A24" s="148" t="s">
        <v>927</v>
      </c>
      <c r="B24" s="210" t="s">
        <v>594</v>
      </c>
      <c r="C24" s="258">
        <v>99.569724424</v>
      </c>
      <c r="D24" s="258">
        <v>99.833453693999999</v>
      </c>
      <c r="E24" s="258">
        <v>100.00854390000001</v>
      </c>
      <c r="F24" s="258">
        <v>100.03538141999999</v>
      </c>
      <c r="G24" s="258">
        <v>100.07790374</v>
      </c>
      <c r="H24" s="258">
        <v>100.07649723</v>
      </c>
      <c r="I24" s="258">
        <v>99.889553445999994</v>
      </c>
      <c r="J24" s="258">
        <v>99.906495606999997</v>
      </c>
      <c r="K24" s="258">
        <v>99.985715268000007</v>
      </c>
      <c r="L24" s="258">
        <v>100.16126829</v>
      </c>
      <c r="M24" s="258">
        <v>100.33950106</v>
      </c>
      <c r="N24" s="258">
        <v>100.55446943</v>
      </c>
      <c r="O24" s="258">
        <v>100.97739487</v>
      </c>
      <c r="P24" s="258">
        <v>101.13741835</v>
      </c>
      <c r="Q24" s="258">
        <v>101.20576134</v>
      </c>
      <c r="R24" s="258">
        <v>101.06891807</v>
      </c>
      <c r="S24" s="258">
        <v>101.03902939</v>
      </c>
      <c r="T24" s="258">
        <v>101.00258954</v>
      </c>
      <c r="U24" s="258">
        <v>100.85248726</v>
      </c>
      <c r="V24" s="258">
        <v>100.88327851</v>
      </c>
      <c r="W24" s="258">
        <v>100.98785202000001</v>
      </c>
      <c r="X24" s="258">
        <v>101.36986276</v>
      </c>
      <c r="Y24" s="258">
        <v>101.46925958999999</v>
      </c>
      <c r="Z24" s="258">
        <v>101.48969747</v>
      </c>
      <c r="AA24" s="258">
        <v>101.13214085</v>
      </c>
      <c r="AB24" s="258">
        <v>101.2189375</v>
      </c>
      <c r="AC24" s="258">
        <v>101.45105187</v>
      </c>
      <c r="AD24" s="258">
        <v>102.10468139</v>
      </c>
      <c r="AE24" s="258">
        <v>102.42028314</v>
      </c>
      <c r="AF24" s="258">
        <v>102.67405454</v>
      </c>
      <c r="AG24" s="258">
        <v>102.75546017000001</v>
      </c>
      <c r="AH24" s="258">
        <v>102.96847246</v>
      </c>
      <c r="AI24" s="258">
        <v>103.20255598</v>
      </c>
      <c r="AJ24" s="258">
        <v>103.62497642</v>
      </c>
      <c r="AK24" s="258">
        <v>103.77575314000001</v>
      </c>
      <c r="AL24" s="258">
        <v>103.82215183</v>
      </c>
      <c r="AM24" s="258">
        <v>103.52216634</v>
      </c>
      <c r="AN24" s="258">
        <v>103.54131357999999</v>
      </c>
      <c r="AO24" s="258">
        <v>103.63758738999999</v>
      </c>
      <c r="AP24" s="258">
        <v>103.90316894999999</v>
      </c>
      <c r="AQ24" s="258">
        <v>104.08456003000001</v>
      </c>
      <c r="AR24" s="258">
        <v>104.27394181</v>
      </c>
      <c r="AS24" s="258">
        <v>104.64108706</v>
      </c>
      <c r="AT24" s="258">
        <v>104.71912064</v>
      </c>
      <c r="AU24" s="258">
        <v>104.67781531999999</v>
      </c>
      <c r="AV24" s="258">
        <v>104.28563068</v>
      </c>
      <c r="AW24" s="258">
        <v>104.1793029</v>
      </c>
      <c r="AX24" s="258">
        <v>104.12729154</v>
      </c>
      <c r="AY24" s="258">
        <v>104.21606343000001</v>
      </c>
      <c r="AZ24" s="258">
        <v>104.20783482</v>
      </c>
      <c r="BA24" s="258">
        <v>104.18907252</v>
      </c>
      <c r="BB24" s="258">
        <v>104.11139713</v>
      </c>
      <c r="BC24" s="258">
        <v>104.10785204</v>
      </c>
      <c r="BD24" s="258">
        <v>104.13005783</v>
      </c>
      <c r="BE24" s="346">
        <v>104.17319999999999</v>
      </c>
      <c r="BF24" s="346">
        <v>104.2505</v>
      </c>
      <c r="BG24" s="346">
        <v>104.35720000000001</v>
      </c>
      <c r="BH24" s="346">
        <v>104.4462</v>
      </c>
      <c r="BI24" s="346">
        <v>104.6469</v>
      </c>
      <c r="BJ24" s="346">
        <v>104.9122</v>
      </c>
      <c r="BK24" s="346">
        <v>105.3476</v>
      </c>
      <c r="BL24" s="346">
        <v>105.6631</v>
      </c>
      <c r="BM24" s="346">
        <v>105.96429999999999</v>
      </c>
      <c r="BN24" s="346">
        <v>106.1579</v>
      </c>
      <c r="BO24" s="346">
        <v>106.5001</v>
      </c>
      <c r="BP24" s="346">
        <v>106.8977</v>
      </c>
      <c r="BQ24" s="346">
        <v>107.4268</v>
      </c>
      <c r="BR24" s="346">
        <v>107.87820000000001</v>
      </c>
      <c r="BS24" s="346">
        <v>108.328</v>
      </c>
      <c r="BT24" s="346">
        <v>108.7762</v>
      </c>
      <c r="BU24" s="346">
        <v>109.22280000000001</v>
      </c>
      <c r="BV24" s="346">
        <v>109.6678</v>
      </c>
    </row>
    <row r="25" spans="1:74" ht="11.1" customHeight="1" x14ac:dyDescent="0.2">
      <c r="A25" s="148"/>
      <c r="B25" s="168" t="s">
        <v>1186</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347"/>
      <c r="BF25" s="347"/>
      <c r="BG25" s="347"/>
      <c r="BH25" s="347"/>
      <c r="BI25" s="347"/>
      <c r="BJ25" s="347"/>
      <c r="BK25" s="347"/>
      <c r="BL25" s="347"/>
      <c r="BM25" s="347"/>
      <c r="BN25" s="347"/>
      <c r="BO25" s="347"/>
      <c r="BP25" s="347"/>
      <c r="BQ25" s="347"/>
      <c r="BR25" s="347"/>
      <c r="BS25" s="347"/>
      <c r="BT25" s="347"/>
      <c r="BU25" s="347"/>
      <c r="BV25" s="347"/>
    </row>
    <row r="26" spans="1:74" ht="11.1" customHeight="1" x14ac:dyDescent="0.2">
      <c r="A26" s="148" t="s">
        <v>928</v>
      </c>
      <c r="B26" s="210" t="s">
        <v>587</v>
      </c>
      <c r="C26" s="240">
        <v>700.13070302000006</v>
      </c>
      <c r="D26" s="240">
        <v>703.87859932000003</v>
      </c>
      <c r="E26" s="240">
        <v>706.70666728000003</v>
      </c>
      <c r="F26" s="240">
        <v>708.41445370999998</v>
      </c>
      <c r="G26" s="240">
        <v>709.55320484000003</v>
      </c>
      <c r="H26" s="240">
        <v>709.92246751000005</v>
      </c>
      <c r="I26" s="240">
        <v>705.89948598000001</v>
      </c>
      <c r="J26" s="240">
        <v>707.44683849</v>
      </c>
      <c r="K26" s="240">
        <v>710.94176931000004</v>
      </c>
      <c r="L26" s="240">
        <v>725.41270244999998</v>
      </c>
      <c r="M26" s="240">
        <v>726.03147190000004</v>
      </c>
      <c r="N26" s="240">
        <v>721.82650165999996</v>
      </c>
      <c r="O26" s="240">
        <v>701.80267368</v>
      </c>
      <c r="P26" s="240">
        <v>696.19656258999998</v>
      </c>
      <c r="Q26" s="240">
        <v>694.01305034999996</v>
      </c>
      <c r="R26" s="240">
        <v>700.14265814999999</v>
      </c>
      <c r="S26" s="240">
        <v>701.13645269000006</v>
      </c>
      <c r="T26" s="240">
        <v>701.88495516</v>
      </c>
      <c r="U26" s="240">
        <v>702.14552475999994</v>
      </c>
      <c r="V26" s="240">
        <v>702.58542371999999</v>
      </c>
      <c r="W26" s="240">
        <v>702.96201124000004</v>
      </c>
      <c r="X26" s="240">
        <v>701.77372673000002</v>
      </c>
      <c r="Y26" s="240">
        <v>703.14986177000003</v>
      </c>
      <c r="Z26" s="240">
        <v>705.58885579000003</v>
      </c>
      <c r="AA26" s="240">
        <v>711.67413606000002</v>
      </c>
      <c r="AB26" s="240">
        <v>714.30127759000004</v>
      </c>
      <c r="AC26" s="240">
        <v>716.05370765999999</v>
      </c>
      <c r="AD26" s="240">
        <v>715.30526857999996</v>
      </c>
      <c r="AE26" s="240">
        <v>716.52789395000002</v>
      </c>
      <c r="AF26" s="240">
        <v>718.09542610999995</v>
      </c>
      <c r="AG26" s="240">
        <v>719.62053051999999</v>
      </c>
      <c r="AH26" s="240">
        <v>722.16837712999995</v>
      </c>
      <c r="AI26" s="240">
        <v>725.35163141999999</v>
      </c>
      <c r="AJ26" s="240">
        <v>730.75851335000004</v>
      </c>
      <c r="AK26" s="240">
        <v>734.02141801000005</v>
      </c>
      <c r="AL26" s="240">
        <v>736.72856537999996</v>
      </c>
      <c r="AM26" s="240">
        <v>738.00265471</v>
      </c>
      <c r="AN26" s="240">
        <v>740.25626303000001</v>
      </c>
      <c r="AO26" s="240">
        <v>742.61208959999999</v>
      </c>
      <c r="AP26" s="240">
        <v>745.84752732000004</v>
      </c>
      <c r="AQ26" s="240">
        <v>747.82474572000001</v>
      </c>
      <c r="AR26" s="240">
        <v>749.32113772000002</v>
      </c>
      <c r="AS26" s="240">
        <v>749.08556936000002</v>
      </c>
      <c r="AT26" s="240">
        <v>750.55865897000001</v>
      </c>
      <c r="AU26" s="240">
        <v>752.48927260999994</v>
      </c>
      <c r="AV26" s="240">
        <v>755.42038791000004</v>
      </c>
      <c r="AW26" s="240">
        <v>757.85881639000002</v>
      </c>
      <c r="AX26" s="240">
        <v>760.34753567999996</v>
      </c>
      <c r="AY26" s="240">
        <v>763.42098199999998</v>
      </c>
      <c r="AZ26" s="240">
        <v>765.60945573000004</v>
      </c>
      <c r="BA26" s="240">
        <v>767.4473931</v>
      </c>
      <c r="BB26" s="240">
        <v>768.55069214000002</v>
      </c>
      <c r="BC26" s="240">
        <v>769.97563327</v>
      </c>
      <c r="BD26" s="240">
        <v>771.33811451999998</v>
      </c>
      <c r="BE26" s="333">
        <v>772.49440000000004</v>
      </c>
      <c r="BF26" s="333">
        <v>773.83979999999997</v>
      </c>
      <c r="BG26" s="333">
        <v>775.23050000000001</v>
      </c>
      <c r="BH26" s="333">
        <v>776.55870000000004</v>
      </c>
      <c r="BI26" s="333">
        <v>778.12109999999996</v>
      </c>
      <c r="BJ26" s="333">
        <v>779.80970000000002</v>
      </c>
      <c r="BK26" s="333">
        <v>781.81550000000004</v>
      </c>
      <c r="BL26" s="333">
        <v>783.61350000000004</v>
      </c>
      <c r="BM26" s="333">
        <v>785.39459999999997</v>
      </c>
      <c r="BN26" s="333">
        <v>787.15679999999998</v>
      </c>
      <c r="BO26" s="333">
        <v>788.90560000000005</v>
      </c>
      <c r="BP26" s="333">
        <v>790.63900000000001</v>
      </c>
      <c r="BQ26" s="333">
        <v>792.52459999999996</v>
      </c>
      <c r="BR26" s="333">
        <v>794.10159999999996</v>
      </c>
      <c r="BS26" s="333">
        <v>795.5376</v>
      </c>
      <c r="BT26" s="333">
        <v>796.83240000000001</v>
      </c>
      <c r="BU26" s="333">
        <v>797.98620000000005</v>
      </c>
      <c r="BV26" s="333">
        <v>798.99900000000002</v>
      </c>
    </row>
    <row r="27" spans="1:74" ht="11.1" customHeight="1" x14ac:dyDescent="0.2">
      <c r="A27" s="148" t="s">
        <v>929</v>
      </c>
      <c r="B27" s="210" t="s">
        <v>621</v>
      </c>
      <c r="C27" s="240">
        <v>1796.3702378</v>
      </c>
      <c r="D27" s="240">
        <v>1800.929457</v>
      </c>
      <c r="E27" s="240">
        <v>1805.7024401000001</v>
      </c>
      <c r="F27" s="240">
        <v>1812.6938177</v>
      </c>
      <c r="G27" s="240">
        <v>1816.3908558000001</v>
      </c>
      <c r="H27" s="240">
        <v>1818.7981850000001</v>
      </c>
      <c r="I27" s="240">
        <v>1812.4426993</v>
      </c>
      <c r="J27" s="240">
        <v>1817.8754401000001</v>
      </c>
      <c r="K27" s="240">
        <v>1827.6233013999999</v>
      </c>
      <c r="L27" s="240">
        <v>1864.4129421</v>
      </c>
      <c r="M27" s="240">
        <v>1865.7460503</v>
      </c>
      <c r="N27" s="240">
        <v>1854.3492848000001</v>
      </c>
      <c r="O27" s="240">
        <v>1799.6830408999999</v>
      </c>
      <c r="P27" s="240">
        <v>1785.7312316</v>
      </c>
      <c r="Q27" s="240">
        <v>1781.9542521000001</v>
      </c>
      <c r="R27" s="240">
        <v>1804.3850181</v>
      </c>
      <c r="S27" s="240">
        <v>1808.9330117</v>
      </c>
      <c r="T27" s="240">
        <v>1811.6311484</v>
      </c>
      <c r="U27" s="240">
        <v>1809.5487896</v>
      </c>
      <c r="V27" s="240">
        <v>1810.7451917000001</v>
      </c>
      <c r="W27" s="240">
        <v>1812.2897158999999</v>
      </c>
      <c r="X27" s="240">
        <v>1812.8980572999999</v>
      </c>
      <c r="Y27" s="240">
        <v>1816.1020547000001</v>
      </c>
      <c r="Z27" s="240">
        <v>1820.6174031</v>
      </c>
      <c r="AA27" s="240">
        <v>1829.8826773000001</v>
      </c>
      <c r="AB27" s="240">
        <v>1834.4417965</v>
      </c>
      <c r="AC27" s="240">
        <v>1837.7333355999999</v>
      </c>
      <c r="AD27" s="240">
        <v>1836.5205269999999</v>
      </c>
      <c r="AE27" s="240">
        <v>1839.7044811999999</v>
      </c>
      <c r="AF27" s="240">
        <v>1844.0484308</v>
      </c>
      <c r="AG27" s="240">
        <v>1849.8882612</v>
      </c>
      <c r="AH27" s="240">
        <v>1856.3002876</v>
      </c>
      <c r="AI27" s="240">
        <v>1863.6203952000001</v>
      </c>
      <c r="AJ27" s="240">
        <v>1874.7267059000001</v>
      </c>
      <c r="AK27" s="240">
        <v>1881.704385</v>
      </c>
      <c r="AL27" s="240">
        <v>1887.4315541999999</v>
      </c>
      <c r="AM27" s="240">
        <v>1889.5542745</v>
      </c>
      <c r="AN27" s="240">
        <v>1894.5458779000001</v>
      </c>
      <c r="AO27" s="240">
        <v>1900.0524256000001</v>
      </c>
      <c r="AP27" s="240">
        <v>1907.1172145999999</v>
      </c>
      <c r="AQ27" s="240">
        <v>1912.8711777999999</v>
      </c>
      <c r="AR27" s="240">
        <v>1918.3576123</v>
      </c>
      <c r="AS27" s="240">
        <v>1923.3300237999999</v>
      </c>
      <c r="AT27" s="240">
        <v>1928.4662717000001</v>
      </c>
      <c r="AU27" s="240">
        <v>1933.5198617000001</v>
      </c>
      <c r="AV27" s="240">
        <v>1938.6432419</v>
      </c>
      <c r="AW27" s="240">
        <v>1943.4171799999999</v>
      </c>
      <c r="AX27" s="240">
        <v>1947.9941242</v>
      </c>
      <c r="AY27" s="240">
        <v>1952.6381348</v>
      </c>
      <c r="AZ27" s="240">
        <v>1956.6230456999999</v>
      </c>
      <c r="BA27" s="240">
        <v>1960.2129172</v>
      </c>
      <c r="BB27" s="240">
        <v>1962.6426002000001</v>
      </c>
      <c r="BC27" s="240">
        <v>1966.016255</v>
      </c>
      <c r="BD27" s="240">
        <v>1969.5687324</v>
      </c>
      <c r="BE27" s="333">
        <v>1973.59</v>
      </c>
      <c r="BF27" s="333">
        <v>1977.2829999999999</v>
      </c>
      <c r="BG27" s="333">
        <v>1980.9359999999999</v>
      </c>
      <c r="BH27" s="333">
        <v>1984.4870000000001</v>
      </c>
      <c r="BI27" s="333">
        <v>1988.1110000000001</v>
      </c>
      <c r="BJ27" s="333">
        <v>1991.7449999999999</v>
      </c>
      <c r="BK27" s="333">
        <v>1995.123</v>
      </c>
      <c r="BL27" s="333">
        <v>1998.9739999999999</v>
      </c>
      <c r="BM27" s="333">
        <v>2003.0309999999999</v>
      </c>
      <c r="BN27" s="333">
        <v>2007.7</v>
      </c>
      <c r="BO27" s="333">
        <v>2011.87</v>
      </c>
      <c r="BP27" s="333">
        <v>2015.9449999999999</v>
      </c>
      <c r="BQ27" s="333">
        <v>2020.2619999999999</v>
      </c>
      <c r="BR27" s="333">
        <v>2023.894</v>
      </c>
      <c r="BS27" s="333">
        <v>2027.1759999999999</v>
      </c>
      <c r="BT27" s="333">
        <v>2030.1110000000001</v>
      </c>
      <c r="BU27" s="333">
        <v>2032.6959999999999</v>
      </c>
      <c r="BV27" s="333">
        <v>2034.934</v>
      </c>
    </row>
    <row r="28" spans="1:74" ht="11.1" customHeight="1" x14ac:dyDescent="0.2">
      <c r="A28" s="148" t="s">
        <v>930</v>
      </c>
      <c r="B28" s="210" t="s">
        <v>588</v>
      </c>
      <c r="C28" s="240">
        <v>1905.4374562999999</v>
      </c>
      <c r="D28" s="240">
        <v>1910.6925097000001</v>
      </c>
      <c r="E28" s="240">
        <v>1915.4837255</v>
      </c>
      <c r="F28" s="240">
        <v>1921.3192088000001</v>
      </c>
      <c r="G28" s="240">
        <v>1924.0516703999999</v>
      </c>
      <c r="H28" s="240">
        <v>1925.1892155</v>
      </c>
      <c r="I28" s="240">
        <v>1915.8571328</v>
      </c>
      <c r="J28" s="240">
        <v>1920.4608784</v>
      </c>
      <c r="K28" s="240">
        <v>1930.1257409</v>
      </c>
      <c r="L28" s="240">
        <v>1965.5904274</v>
      </c>
      <c r="M28" s="240">
        <v>1969.8234938000001</v>
      </c>
      <c r="N28" s="240">
        <v>1963.5636469999999</v>
      </c>
      <c r="O28" s="240">
        <v>1923.6333586000001</v>
      </c>
      <c r="P28" s="240">
        <v>1913.7708319000001</v>
      </c>
      <c r="Q28" s="240">
        <v>1910.7985384000001</v>
      </c>
      <c r="R28" s="240">
        <v>1925.3382357</v>
      </c>
      <c r="S28" s="240">
        <v>1928.1800903000001</v>
      </c>
      <c r="T28" s="240">
        <v>1929.9458599</v>
      </c>
      <c r="U28" s="240">
        <v>1929.452219</v>
      </c>
      <c r="V28" s="240">
        <v>1929.9533125999999</v>
      </c>
      <c r="W28" s="240">
        <v>1930.2658154000001</v>
      </c>
      <c r="X28" s="240">
        <v>1927.7619132</v>
      </c>
      <c r="Y28" s="240">
        <v>1929.6680945999999</v>
      </c>
      <c r="Z28" s="240">
        <v>1933.3565457</v>
      </c>
      <c r="AA28" s="240">
        <v>1942.1868727000001</v>
      </c>
      <c r="AB28" s="240">
        <v>1946.9201582000001</v>
      </c>
      <c r="AC28" s="240">
        <v>1950.9160085999999</v>
      </c>
      <c r="AD28" s="240">
        <v>1953.1386431000001</v>
      </c>
      <c r="AE28" s="240">
        <v>1956.4364585999999</v>
      </c>
      <c r="AF28" s="240">
        <v>1959.7736746</v>
      </c>
      <c r="AG28" s="240">
        <v>1960.9899766999999</v>
      </c>
      <c r="AH28" s="240">
        <v>1966.0262290000001</v>
      </c>
      <c r="AI28" s="240">
        <v>1972.7221173</v>
      </c>
      <c r="AJ28" s="240">
        <v>1984.1326102</v>
      </c>
      <c r="AK28" s="240">
        <v>1991.856544</v>
      </c>
      <c r="AL28" s="240">
        <v>1998.9488871999999</v>
      </c>
      <c r="AM28" s="240">
        <v>2005.6606423999999</v>
      </c>
      <c r="AN28" s="240">
        <v>2011.301553</v>
      </c>
      <c r="AO28" s="240">
        <v>2016.1226211999999</v>
      </c>
      <c r="AP28" s="240">
        <v>2018.2941863000001</v>
      </c>
      <c r="AQ28" s="240">
        <v>2022.8478155</v>
      </c>
      <c r="AR28" s="240">
        <v>2027.9538481</v>
      </c>
      <c r="AS28" s="240">
        <v>2033.4907422000001</v>
      </c>
      <c r="AT28" s="240">
        <v>2039.7927374999999</v>
      </c>
      <c r="AU28" s="240">
        <v>2046.7382924999999</v>
      </c>
      <c r="AV28" s="240">
        <v>2055.9428068000002</v>
      </c>
      <c r="AW28" s="240">
        <v>2062.9639308999999</v>
      </c>
      <c r="AX28" s="240">
        <v>2069.4170647000001</v>
      </c>
      <c r="AY28" s="240">
        <v>2075.4763935999999</v>
      </c>
      <c r="AZ28" s="240">
        <v>2080.6629075000001</v>
      </c>
      <c r="BA28" s="240">
        <v>2085.1507919000001</v>
      </c>
      <c r="BB28" s="240">
        <v>2088.2471568999999</v>
      </c>
      <c r="BC28" s="240">
        <v>2091.8574497</v>
      </c>
      <c r="BD28" s="240">
        <v>2095.2887805</v>
      </c>
      <c r="BE28" s="333">
        <v>2097.9250000000002</v>
      </c>
      <c r="BF28" s="333">
        <v>2101.4609999999998</v>
      </c>
      <c r="BG28" s="333">
        <v>2105.279</v>
      </c>
      <c r="BH28" s="333">
        <v>2109.482</v>
      </c>
      <c r="BI28" s="333">
        <v>2113.7890000000002</v>
      </c>
      <c r="BJ28" s="333">
        <v>2118.3020000000001</v>
      </c>
      <c r="BK28" s="333">
        <v>2123.268</v>
      </c>
      <c r="BL28" s="333">
        <v>2128.0079999999998</v>
      </c>
      <c r="BM28" s="333">
        <v>2132.768</v>
      </c>
      <c r="BN28" s="333">
        <v>2137.701</v>
      </c>
      <c r="BO28" s="333">
        <v>2142.3879999999999</v>
      </c>
      <c r="BP28" s="333">
        <v>2146.982</v>
      </c>
      <c r="BQ28" s="333">
        <v>2152.0709999999999</v>
      </c>
      <c r="BR28" s="333">
        <v>2156.0349999999999</v>
      </c>
      <c r="BS28" s="333">
        <v>2159.4630000000002</v>
      </c>
      <c r="BT28" s="333">
        <v>2162.3560000000002</v>
      </c>
      <c r="BU28" s="333">
        <v>2164.712</v>
      </c>
      <c r="BV28" s="333">
        <v>2166.5320000000002</v>
      </c>
    </row>
    <row r="29" spans="1:74" ht="11.1" customHeight="1" x14ac:dyDescent="0.2">
      <c r="A29" s="148" t="s">
        <v>931</v>
      </c>
      <c r="B29" s="210" t="s">
        <v>589</v>
      </c>
      <c r="C29" s="240">
        <v>928.48030771000003</v>
      </c>
      <c r="D29" s="240">
        <v>931.85320967999996</v>
      </c>
      <c r="E29" s="240">
        <v>934.61695877</v>
      </c>
      <c r="F29" s="240">
        <v>937.51563777000001</v>
      </c>
      <c r="G29" s="240">
        <v>938.50301898999999</v>
      </c>
      <c r="H29" s="240">
        <v>938.32318523000004</v>
      </c>
      <c r="I29" s="240">
        <v>930.83303678000004</v>
      </c>
      <c r="J29" s="240">
        <v>932.92609784000001</v>
      </c>
      <c r="K29" s="240">
        <v>938.45926869000004</v>
      </c>
      <c r="L29" s="240">
        <v>959.98639508999997</v>
      </c>
      <c r="M29" s="240">
        <v>962.98440124000001</v>
      </c>
      <c r="N29" s="240">
        <v>960.00713288999998</v>
      </c>
      <c r="O29" s="240">
        <v>938.59591126999999</v>
      </c>
      <c r="P29" s="240">
        <v>933.01210299000002</v>
      </c>
      <c r="Q29" s="240">
        <v>930.79702927999995</v>
      </c>
      <c r="R29" s="240">
        <v>936.25437037999995</v>
      </c>
      <c r="S29" s="240">
        <v>937.54900565000003</v>
      </c>
      <c r="T29" s="240">
        <v>938.98461531999999</v>
      </c>
      <c r="U29" s="240">
        <v>941.85475559999998</v>
      </c>
      <c r="V29" s="240">
        <v>942.60214689999998</v>
      </c>
      <c r="W29" s="240">
        <v>942.52034544000003</v>
      </c>
      <c r="X29" s="240">
        <v>939.65672900000004</v>
      </c>
      <c r="Y29" s="240">
        <v>939.38100866000002</v>
      </c>
      <c r="Z29" s="240">
        <v>939.74056222000002</v>
      </c>
      <c r="AA29" s="240">
        <v>940.28520474000004</v>
      </c>
      <c r="AB29" s="240">
        <v>942.25294475999999</v>
      </c>
      <c r="AC29" s="240">
        <v>945.19359736000001</v>
      </c>
      <c r="AD29" s="240">
        <v>951.55238701999997</v>
      </c>
      <c r="AE29" s="240">
        <v>954.60494641000003</v>
      </c>
      <c r="AF29" s="240">
        <v>956.79650002000005</v>
      </c>
      <c r="AG29" s="240">
        <v>955.95511123999995</v>
      </c>
      <c r="AH29" s="240">
        <v>958.05360571999995</v>
      </c>
      <c r="AI29" s="240">
        <v>960.92004686999996</v>
      </c>
      <c r="AJ29" s="240">
        <v>966.80638636000003</v>
      </c>
      <c r="AK29" s="240">
        <v>969.51975706999997</v>
      </c>
      <c r="AL29" s="240">
        <v>971.31211066000003</v>
      </c>
      <c r="AM29" s="240">
        <v>970.96846215999994</v>
      </c>
      <c r="AN29" s="240">
        <v>971.83002028999999</v>
      </c>
      <c r="AO29" s="240">
        <v>972.68180008000002</v>
      </c>
      <c r="AP29" s="240">
        <v>973.32773607000001</v>
      </c>
      <c r="AQ29" s="240">
        <v>974.30700822999995</v>
      </c>
      <c r="AR29" s="240">
        <v>975.42355111999996</v>
      </c>
      <c r="AS29" s="240">
        <v>976.39666939000006</v>
      </c>
      <c r="AT29" s="240">
        <v>977.99827526000001</v>
      </c>
      <c r="AU29" s="240">
        <v>979.94767335999995</v>
      </c>
      <c r="AV29" s="240">
        <v>982.58438321999995</v>
      </c>
      <c r="AW29" s="240">
        <v>984.97472617999995</v>
      </c>
      <c r="AX29" s="240">
        <v>987.45822174</v>
      </c>
      <c r="AY29" s="240">
        <v>990.31038099</v>
      </c>
      <c r="AZ29" s="240">
        <v>992.77354845000002</v>
      </c>
      <c r="BA29" s="240">
        <v>995.12323521999997</v>
      </c>
      <c r="BB29" s="240">
        <v>997.49905745000001</v>
      </c>
      <c r="BC29" s="240">
        <v>999.51707068999997</v>
      </c>
      <c r="BD29" s="240">
        <v>1001.3168911</v>
      </c>
      <c r="BE29" s="333">
        <v>1002.361</v>
      </c>
      <c r="BF29" s="333">
        <v>1004.128</v>
      </c>
      <c r="BG29" s="333">
        <v>1006.079</v>
      </c>
      <c r="BH29" s="333">
        <v>1008.468</v>
      </c>
      <c r="BI29" s="333">
        <v>1010.599</v>
      </c>
      <c r="BJ29" s="333">
        <v>1012.725</v>
      </c>
      <c r="BK29" s="333">
        <v>1014.751</v>
      </c>
      <c r="BL29" s="333">
        <v>1016.939</v>
      </c>
      <c r="BM29" s="333">
        <v>1019.192</v>
      </c>
      <c r="BN29" s="333">
        <v>1021.655</v>
      </c>
      <c r="BO29" s="333">
        <v>1023.934</v>
      </c>
      <c r="BP29" s="333">
        <v>1026.172</v>
      </c>
      <c r="BQ29" s="333">
        <v>1028.4690000000001</v>
      </c>
      <c r="BR29" s="333">
        <v>1030.55</v>
      </c>
      <c r="BS29" s="333">
        <v>1032.5139999999999</v>
      </c>
      <c r="BT29" s="333">
        <v>1034.3630000000001</v>
      </c>
      <c r="BU29" s="333">
        <v>1036.096</v>
      </c>
      <c r="BV29" s="333">
        <v>1037.713</v>
      </c>
    </row>
    <row r="30" spans="1:74" ht="11.1" customHeight="1" x14ac:dyDescent="0.2">
      <c r="A30" s="148" t="s">
        <v>932</v>
      </c>
      <c r="B30" s="210" t="s">
        <v>590</v>
      </c>
      <c r="C30" s="240">
        <v>2448.8738681</v>
      </c>
      <c r="D30" s="240">
        <v>2453.8599829999998</v>
      </c>
      <c r="E30" s="240">
        <v>2459.0782226000001</v>
      </c>
      <c r="F30" s="240">
        <v>2466.7085809</v>
      </c>
      <c r="G30" s="240">
        <v>2470.7560738000002</v>
      </c>
      <c r="H30" s="240">
        <v>2473.4006955</v>
      </c>
      <c r="I30" s="240">
        <v>2464.6327480999998</v>
      </c>
      <c r="J30" s="240">
        <v>2471.9789009000001</v>
      </c>
      <c r="K30" s="240">
        <v>2485.4294561000002</v>
      </c>
      <c r="L30" s="240">
        <v>2534.7999697999999</v>
      </c>
      <c r="M30" s="240">
        <v>2538.0976623000001</v>
      </c>
      <c r="N30" s="240">
        <v>2525.1380899000001</v>
      </c>
      <c r="O30" s="240">
        <v>2458.8081585999998</v>
      </c>
      <c r="P30" s="240">
        <v>2441.1688767999999</v>
      </c>
      <c r="Q30" s="240">
        <v>2435.1071505</v>
      </c>
      <c r="R30" s="240">
        <v>2457.5692256000002</v>
      </c>
      <c r="S30" s="240">
        <v>2461.9529257999998</v>
      </c>
      <c r="T30" s="240">
        <v>2465.2044971</v>
      </c>
      <c r="U30" s="240">
        <v>2465.5404435</v>
      </c>
      <c r="V30" s="240">
        <v>2467.8653789</v>
      </c>
      <c r="W30" s="240">
        <v>2470.3958072</v>
      </c>
      <c r="X30" s="240">
        <v>2470.4410309</v>
      </c>
      <c r="Y30" s="240">
        <v>2475.4004685999998</v>
      </c>
      <c r="Z30" s="240">
        <v>2482.5834226000002</v>
      </c>
      <c r="AA30" s="240">
        <v>2496.0511274999999</v>
      </c>
      <c r="AB30" s="240">
        <v>2504.6351881000001</v>
      </c>
      <c r="AC30" s="240">
        <v>2512.3968390999999</v>
      </c>
      <c r="AD30" s="240">
        <v>2518.3524858000001</v>
      </c>
      <c r="AE30" s="240">
        <v>2525.2070134999999</v>
      </c>
      <c r="AF30" s="240">
        <v>2531.9768275000001</v>
      </c>
      <c r="AG30" s="240">
        <v>2536.5649236999998</v>
      </c>
      <c r="AH30" s="240">
        <v>2544.7380635</v>
      </c>
      <c r="AI30" s="240">
        <v>2554.3992428000001</v>
      </c>
      <c r="AJ30" s="240">
        <v>2566.3084131999999</v>
      </c>
      <c r="AK30" s="240">
        <v>2578.3757077</v>
      </c>
      <c r="AL30" s="240">
        <v>2591.3610781000002</v>
      </c>
      <c r="AM30" s="240">
        <v>2609.4580077000001</v>
      </c>
      <c r="AN30" s="240">
        <v>2621.1344168999999</v>
      </c>
      <c r="AO30" s="240">
        <v>2630.5837891000001</v>
      </c>
      <c r="AP30" s="240">
        <v>2634.3915102000001</v>
      </c>
      <c r="AQ30" s="240">
        <v>2641.9477694000002</v>
      </c>
      <c r="AR30" s="240">
        <v>2649.8379524000002</v>
      </c>
      <c r="AS30" s="240">
        <v>2658.2420787000001</v>
      </c>
      <c r="AT30" s="240">
        <v>2666.6650946</v>
      </c>
      <c r="AU30" s="240">
        <v>2675.2870198000001</v>
      </c>
      <c r="AV30" s="240">
        <v>2684.5073326000002</v>
      </c>
      <c r="AW30" s="240">
        <v>2693.2274671999999</v>
      </c>
      <c r="AX30" s="240">
        <v>2701.8469021000001</v>
      </c>
      <c r="AY30" s="240">
        <v>2711.1514788999998</v>
      </c>
      <c r="AZ30" s="240">
        <v>2718.9801332000002</v>
      </c>
      <c r="BA30" s="240">
        <v>2726.1187067000001</v>
      </c>
      <c r="BB30" s="240">
        <v>2731.7375210999999</v>
      </c>
      <c r="BC30" s="240">
        <v>2738.1181915000002</v>
      </c>
      <c r="BD30" s="240">
        <v>2744.4310396000001</v>
      </c>
      <c r="BE30" s="333">
        <v>2750.1460000000002</v>
      </c>
      <c r="BF30" s="333">
        <v>2756.721</v>
      </c>
      <c r="BG30" s="333">
        <v>2763.6260000000002</v>
      </c>
      <c r="BH30" s="333">
        <v>2770.9839999999999</v>
      </c>
      <c r="BI30" s="333">
        <v>2778.4569999999999</v>
      </c>
      <c r="BJ30" s="333">
        <v>2786.1660000000002</v>
      </c>
      <c r="BK30" s="333">
        <v>2794.5349999999999</v>
      </c>
      <c r="BL30" s="333">
        <v>2802.402</v>
      </c>
      <c r="BM30" s="333">
        <v>2810.19</v>
      </c>
      <c r="BN30" s="333">
        <v>2818.0540000000001</v>
      </c>
      <c r="BO30" s="333">
        <v>2825.567</v>
      </c>
      <c r="BP30" s="333">
        <v>2832.884</v>
      </c>
      <c r="BQ30" s="333">
        <v>2840.3609999999999</v>
      </c>
      <c r="BR30" s="333">
        <v>2847.0210000000002</v>
      </c>
      <c r="BS30" s="333">
        <v>2853.2190000000001</v>
      </c>
      <c r="BT30" s="333">
        <v>2858.9560000000001</v>
      </c>
      <c r="BU30" s="333">
        <v>2864.2310000000002</v>
      </c>
      <c r="BV30" s="333">
        <v>2869.0439999999999</v>
      </c>
    </row>
    <row r="31" spans="1:74" ht="11.1" customHeight="1" x14ac:dyDescent="0.2">
      <c r="A31" s="148" t="s">
        <v>933</v>
      </c>
      <c r="B31" s="210" t="s">
        <v>591</v>
      </c>
      <c r="C31" s="240">
        <v>716.65880677999996</v>
      </c>
      <c r="D31" s="240">
        <v>718.60497061000001</v>
      </c>
      <c r="E31" s="240">
        <v>720.36766827999998</v>
      </c>
      <c r="F31" s="240">
        <v>722.85568412999999</v>
      </c>
      <c r="G31" s="240">
        <v>723.56986124000002</v>
      </c>
      <c r="H31" s="240">
        <v>723.41898394999998</v>
      </c>
      <c r="I31" s="240">
        <v>719.05189051000002</v>
      </c>
      <c r="J31" s="240">
        <v>719.68427569999994</v>
      </c>
      <c r="K31" s="240">
        <v>721.96497779000003</v>
      </c>
      <c r="L31" s="240">
        <v>731.95059552999999</v>
      </c>
      <c r="M31" s="240">
        <v>732.98548233999998</v>
      </c>
      <c r="N31" s="240">
        <v>731.12623697000004</v>
      </c>
      <c r="O31" s="240">
        <v>720.12868236999998</v>
      </c>
      <c r="P31" s="240">
        <v>717.16430545000003</v>
      </c>
      <c r="Q31" s="240">
        <v>715.98892917000001</v>
      </c>
      <c r="R31" s="240">
        <v>718.62664009000002</v>
      </c>
      <c r="S31" s="240">
        <v>719.51120011</v>
      </c>
      <c r="T31" s="240">
        <v>720.66669582999998</v>
      </c>
      <c r="U31" s="240">
        <v>723.35367022000003</v>
      </c>
      <c r="V31" s="240">
        <v>724.10563007999997</v>
      </c>
      <c r="W31" s="240">
        <v>724.18311838</v>
      </c>
      <c r="X31" s="240">
        <v>721.40440251999996</v>
      </c>
      <c r="Y31" s="240">
        <v>721.76924716999997</v>
      </c>
      <c r="Z31" s="240">
        <v>723.09591971999998</v>
      </c>
      <c r="AA31" s="240">
        <v>726.81444978000002</v>
      </c>
      <c r="AB31" s="240">
        <v>728.99225593999995</v>
      </c>
      <c r="AC31" s="240">
        <v>731.05936780000002</v>
      </c>
      <c r="AD31" s="240">
        <v>733.13183241000002</v>
      </c>
      <c r="AE31" s="240">
        <v>734.89052041000002</v>
      </c>
      <c r="AF31" s="240">
        <v>736.45147883000004</v>
      </c>
      <c r="AG31" s="240">
        <v>736.70858411999995</v>
      </c>
      <c r="AH31" s="240">
        <v>738.70367607000003</v>
      </c>
      <c r="AI31" s="240">
        <v>741.33063112000002</v>
      </c>
      <c r="AJ31" s="240">
        <v>745.39925798000002</v>
      </c>
      <c r="AK31" s="240">
        <v>748.68258269</v>
      </c>
      <c r="AL31" s="240">
        <v>751.99041395999996</v>
      </c>
      <c r="AM31" s="240">
        <v>755.98328675000005</v>
      </c>
      <c r="AN31" s="240">
        <v>758.84472993999998</v>
      </c>
      <c r="AO31" s="240">
        <v>761.23527847000003</v>
      </c>
      <c r="AP31" s="240">
        <v>762.45189759000004</v>
      </c>
      <c r="AQ31" s="240">
        <v>764.42793288999997</v>
      </c>
      <c r="AR31" s="240">
        <v>766.46034958999996</v>
      </c>
      <c r="AS31" s="240">
        <v>768.37577533000001</v>
      </c>
      <c r="AT31" s="240">
        <v>770.65098415</v>
      </c>
      <c r="AU31" s="240">
        <v>773.11260367</v>
      </c>
      <c r="AV31" s="240">
        <v>776.40318401000002</v>
      </c>
      <c r="AW31" s="240">
        <v>778.75571235999996</v>
      </c>
      <c r="AX31" s="240">
        <v>780.81273882999994</v>
      </c>
      <c r="AY31" s="240">
        <v>782.35887769999999</v>
      </c>
      <c r="AZ31" s="240">
        <v>783.98643969</v>
      </c>
      <c r="BA31" s="240">
        <v>785.48003908999999</v>
      </c>
      <c r="BB31" s="240">
        <v>786.63071801000001</v>
      </c>
      <c r="BC31" s="240">
        <v>788.01311063000003</v>
      </c>
      <c r="BD31" s="240">
        <v>789.41825907999998</v>
      </c>
      <c r="BE31" s="333">
        <v>790.65099999999995</v>
      </c>
      <c r="BF31" s="333">
        <v>792.24800000000005</v>
      </c>
      <c r="BG31" s="333">
        <v>794.01419999999996</v>
      </c>
      <c r="BH31" s="333">
        <v>796.11530000000005</v>
      </c>
      <c r="BI31" s="333">
        <v>798.09540000000004</v>
      </c>
      <c r="BJ31" s="333">
        <v>800.12040000000002</v>
      </c>
      <c r="BK31" s="333">
        <v>802.25739999999996</v>
      </c>
      <c r="BL31" s="333">
        <v>804.32159999999999</v>
      </c>
      <c r="BM31" s="333">
        <v>806.38009999999997</v>
      </c>
      <c r="BN31" s="333">
        <v>808.51949999999999</v>
      </c>
      <c r="BO31" s="333">
        <v>810.50210000000004</v>
      </c>
      <c r="BP31" s="333">
        <v>812.41420000000005</v>
      </c>
      <c r="BQ31" s="333">
        <v>814.40650000000005</v>
      </c>
      <c r="BR31" s="333">
        <v>816.06500000000005</v>
      </c>
      <c r="BS31" s="333">
        <v>817.54020000000003</v>
      </c>
      <c r="BT31" s="333">
        <v>818.83219999999994</v>
      </c>
      <c r="BU31" s="333">
        <v>819.94100000000003</v>
      </c>
      <c r="BV31" s="333">
        <v>820.86649999999997</v>
      </c>
    </row>
    <row r="32" spans="1:74" ht="11.1" customHeight="1" x14ac:dyDescent="0.2">
      <c r="A32" s="148" t="s">
        <v>934</v>
      </c>
      <c r="B32" s="210" t="s">
        <v>592</v>
      </c>
      <c r="C32" s="240">
        <v>1554.157964</v>
      </c>
      <c r="D32" s="240">
        <v>1563.8052709999999</v>
      </c>
      <c r="E32" s="240">
        <v>1570.9163857999999</v>
      </c>
      <c r="F32" s="240">
        <v>1573.9139113000001</v>
      </c>
      <c r="G32" s="240">
        <v>1577.1356891999999</v>
      </c>
      <c r="H32" s="240">
        <v>1579.0043224999999</v>
      </c>
      <c r="I32" s="240">
        <v>1571.2592181</v>
      </c>
      <c r="J32" s="240">
        <v>1576.6170070999999</v>
      </c>
      <c r="K32" s="240">
        <v>1586.8170964999999</v>
      </c>
      <c r="L32" s="240">
        <v>1621.9425802999999</v>
      </c>
      <c r="M32" s="240">
        <v>1626.7649498000001</v>
      </c>
      <c r="N32" s="240">
        <v>1621.3672991000001</v>
      </c>
      <c r="O32" s="240">
        <v>1583.1659010000001</v>
      </c>
      <c r="P32" s="240">
        <v>1574.2660052000001</v>
      </c>
      <c r="Q32" s="240">
        <v>1572.0838847</v>
      </c>
      <c r="R32" s="240">
        <v>1586.4383356999999</v>
      </c>
      <c r="S32" s="240">
        <v>1590.3276681</v>
      </c>
      <c r="T32" s="240">
        <v>1593.5706783000001</v>
      </c>
      <c r="U32" s="240">
        <v>1596.0131967</v>
      </c>
      <c r="V32" s="240">
        <v>1598.0791896000001</v>
      </c>
      <c r="W32" s="240">
        <v>1599.6144875</v>
      </c>
      <c r="X32" s="240">
        <v>1596.3211457</v>
      </c>
      <c r="Y32" s="240">
        <v>1600.0185120000001</v>
      </c>
      <c r="Z32" s="240">
        <v>1606.4086417000001</v>
      </c>
      <c r="AA32" s="240">
        <v>1620.8653572999999</v>
      </c>
      <c r="AB32" s="240">
        <v>1628.610647</v>
      </c>
      <c r="AC32" s="240">
        <v>1635.0183333</v>
      </c>
      <c r="AD32" s="240">
        <v>1637.9844034</v>
      </c>
      <c r="AE32" s="240">
        <v>1643.2948922999999</v>
      </c>
      <c r="AF32" s="240">
        <v>1648.8457874000001</v>
      </c>
      <c r="AG32" s="240">
        <v>1654.1011103999999</v>
      </c>
      <c r="AH32" s="240">
        <v>1660.5348011999999</v>
      </c>
      <c r="AI32" s="240">
        <v>1667.6108818</v>
      </c>
      <c r="AJ32" s="240">
        <v>1675.6232061000001</v>
      </c>
      <c r="AK32" s="240">
        <v>1683.7636754</v>
      </c>
      <c r="AL32" s="240">
        <v>1692.3261440000001</v>
      </c>
      <c r="AM32" s="240">
        <v>1706.5692778</v>
      </c>
      <c r="AN32" s="240">
        <v>1712.031745</v>
      </c>
      <c r="AO32" s="240">
        <v>1713.9722118</v>
      </c>
      <c r="AP32" s="240">
        <v>1705.0992096</v>
      </c>
      <c r="AQ32" s="240">
        <v>1705.4642768000001</v>
      </c>
      <c r="AR32" s="240">
        <v>1707.7759450000001</v>
      </c>
      <c r="AS32" s="240">
        <v>1714.5778026999999</v>
      </c>
      <c r="AT32" s="240">
        <v>1718.8749812999999</v>
      </c>
      <c r="AU32" s="240">
        <v>1723.2110693</v>
      </c>
      <c r="AV32" s="240">
        <v>1727.664219</v>
      </c>
      <c r="AW32" s="240">
        <v>1732.0195117999999</v>
      </c>
      <c r="AX32" s="240">
        <v>1736.3550998999999</v>
      </c>
      <c r="AY32" s="240">
        <v>1741.5058816000001</v>
      </c>
      <c r="AZ32" s="240">
        <v>1745.1758866</v>
      </c>
      <c r="BA32" s="240">
        <v>1748.2000131</v>
      </c>
      <c r="BB32" s="240">
        <v>1749.3588788</v>
      </c>
      <c r="BC32" s="240">
        <v>1752.0057855</v>
      </c>
      <c r="BD32" s="240">
        <v>1754.9213505</v>
      </c>
      <c r="BE32" s="333">
        <v>1757.798</v>
      </c>
      <c r="BF32" s="333">
        <v>1761.482</v>
      </c>
      <c r="BG32" s="333">
        <v>1765.664</v>
      </c>
      <c r="BH32" s="333">
        <v>1770.586</v>
      </c>
      <c r="BI32" s="333">
        <v>1775.587</v>
      </c>
      <c r="BJ32" s="333">
        <v>1780.9069999999999</v>
      </c>
      <c r="BK32" s="333">
        <v>1786.741</v>
      </c>
      <c r="BL32" s="333">
        <v>1792.5530000000001</v>
      </c>
      <c r="BM32" s="333">
        <v>1798.537</v>
      </c>
      <c r="BN32" s="333">
        <v>1805.15</v>
      </c>
      <c r="BO32" s="333">
        <v>1811.1379999999999</v>
      </c>
      <c r="BP32" s="333">
        <v>1816.9559999999999</v>
      </c>
      <c r="BQ32" s="333">
        <v>1822.8119999999999</v>
      </c>
      <c r="BR32" s="333">
        <v>1828.1369999999999</v>
      </c>
      <c r="BS32" s="333">
        <v>1833.1379999999999</v>
      </c>
      <c r="BT32" s="333">
        <v>1837.8140000000001</v>
      </c>
      <c r="BU32" s="333">
        <v>1842.1669999999999</v>
      </c>
      <c r="BV32" s="333">
        <v>1846.1949999999999</v>
      </c>
    </row>
    <row r="33" spans="1:74" s="163" customFormat="1" ht="11.1" customHeight="1" x14ac:dyDescent="0.2">
      <c r="A33" s="148" t="s">
        <v>935</v>
      </c>
      <c r="B33" s="210" t="s">
        <v>593</v>
      </c>
      <c r="C33" s="240">
        <v>841.69166574999997</v>
      </c>
      <c r="D33" s="240">
        <v>845.02498963999994</v>
      </c>
      <c r="E33" s="240">
        <v>848.29329333999999</v>
      </c>
      <c r="F33" s="240">
        <v>852.85817978</v>
      </c>
      <c r="G33" s="240">
        <v>854.97524088</v>
      </c>
      <c r="H33" s="240">
        <v>856.00607959000001</v>
      </c>
      <c r="I33" s="240">
        <v>850.55163105999998</v>
      </c>
      <c r="J33" s="240">
        <v>853.45932359999995</v>
      </c>
      <c r="K33" s="240">
        <v>859.33009236999999</v>
      </c>
      <c r="L33" s="240">
        <v>880.55507162000004</v>
      </c>
      <c r="M33" s="240">
        <v>883.05864216999998</v>
      </c>
      <c r="N33" s="240">
        <v>879.23193825999999</v>
      </c>
      <c r="O33" s="240">
        <v>854.68780328000003</v>
      </c>
      <c r="P33" s="240">
        <v>848.99091792000002</v>
      </c>
      <c r="Q33" s="240">
        <v>847.75412556000003</v>
      </c>
      <c r="R33" s="240">
        <v>857.72942183999999</v>
      </c>
      <c r="S33" s="240">
        <v>860.34881875999997</v>
      </c>
      <c r="T33" s="240">
        <v>862.36431196000001</v>
      </c>
      <c r="U33" s="240">
        <v>863.20464425</v>
      </c>
      <c r="V33" s="240">
        <v>864.44077288000005</v>
      </c>
      <c r="W33" s="240">
        <v>865.50144067999997</v>
      </c>
      <c r="X33" s="240">
        <v>864.44576934999998</v>
      </c>
      <c r="Y33" s="240">
        <v>866.61117418000003</v>
      </c>
      <c r="Z33" s="240">
        <v>870.05677689000004</v>
      </c>
      <c r="AA33" s="240">
        <v>877.6580123</v>
      </c>
      <c r="AB33" s="240">
        <v>881.50743462000003</v>
      </c>
      <c r="AC33" s="240">
        <v>884.48047869000004</v>
      </c>
      <c r="AD33" s="240">
        <v>885.32347854</v>
      </c>
      <c r="AE33" s="240">
        <v>887.48401557</v>
      </c>
      <c r="AF33" s="240">
        <v>889.70842379999999</v>
      </c>
      <c r="AG33" s="240">
        <v>890.91226975999996</v>
      </c>
      <c r="AH33" s="240">
        <v>894.07774554000002</v>
      </c>
      <c r="AI33" s="240">
        <v>898.12041767000005</v>
      </c>
      <c r="AJ33" s="240">
        <v>904.44225288999996</v>
      </c>
      <c r="AK33" s="240">
        <v>909.18784260999996</v>
      </c>
      <c r="AL33" s="240">
        <v>913.75915358999998</v>
      </c>
      <c r="AM33" s="240">
        <v>918.75332289000005</v>
      </c>
      <c r="AN33" s="240">
        <v>922.52822361000005</v>
      </c>
      <c r="AO33" s="240">
        <v>925.68099282000003</v>
      </c>
      <c r="AP33" s="240">
        <v>927.63191569000003</v>
      </c>
      <c r="AQ33" s="240">
        <v>929.97520795000003</v>
      </c>
      <c r="AR33" s="240">
        <v>932.13115478999998</v>
      </c>
      <c r="AS33" s="240">
        <v>933.36355177999997</v>
      </c>
      <c r="AT33" s="240">
        <v>935.69696109999995</v>
      </c>
      <c r="AU33" s="240">
        <v>938.39517833000002</v>
      </c>
      <c r="AV33" s="240">
        <v>941.77716700999997</v>
      </c>
      <c r="AW33" s="240">
        <v>944.96577735999995</v>
      </c>
      <c r="AX33" s="240">
        <v>948.27997295</v>
      </c>
      <c r="AY33" s="240">
        <v>952.40933067000003</v>
      </c>
      <c r="AZ33" s="240">
        <v>955.45751404999999</v>
      </c>
      <c r="BA33" s="240">
        <v>958.11410001000002</v>
      </c>
      <c r="BB33" s="240">
        <v>959.88684880999995</v>
      </c>
      <c r="BC33" s="240">
        <v>962.12941966999995</v>
      </c>
      <c r="BD33" s="240">
        <v>964.34957287999998</v>
      </c>
      <c r="BE33" s="333">
        <v>966.25360000000001</v>
      </c>
      <c r="BF33" s="333">
        <v>968.64919999999995</v>
      </c>
      <c r="BG33" s="333">
        <v>971.24270000000001</v>
      </c>
      <c r="BH33" s="333">
        <v>974.13070000000005</v>
      </c>
      <c r="BI33" s="333">
        <v>977.04759999999999</v>
      </c>
      <c r="BJ33" s="333">
        <v>980.08989999999994</v>
      </c>
      <c r="BK33" s="333">
        <v>983.40710000000001</v>
      </c>
      <c r="BL33" s="333">
        <v>986.58849999999995</v>
      </c>
      <c r="BM33" s="333">
        <v>989.78330000000005</v>
      </c>
      <c r="BN33" s="333">
        <v>993.17420000000004</v>
      </c>
      <c r="BO33" s="333">
        <v>996.25900000000001</v>
      </c>
      <c r="BP33" s="333">
        <v>999.22050000000002</v>
      </c>
      <c r="BQ33" s="333">
        <v>1002.079</v>
      </c>
      <c r="BR33" s="333">
        <v>1004.778</v>
      </c>
      <c r="BS33" s="333">
        <v>1007.3390000000001</v>
      </c>
      <c r="BT33" s="333">
        <v>1009.761</v>
      </c>
      <c r="BU33" s="333">
        <v>1012.045</v>
      </c>
      <c r="BV33" s="333">
        <v>1014.19</v>
      </c>
    </row>
    <row r="34" spans="1:74" s="163" customFormat="1" ht="11.1" customHeight="1" x14ac:dyDescent="0.2">
      <c r="A34" s="148" t="s">
        <v>936</v>
      </c>
      <c r="B34" s="210" t="s">
        <v>594</v>
      </c>
      <c r="C34" s="240">
        <v>1990.8233517000001</v>
      </c>
      <c r="D34" s="240">
        <v>2004.7261043999999</v>
      </c>
      <c r="E34" s="240">
        <v>2014.9084358</v>
      </c>
      <c r="F34" s="240">
        <v>2018.0229652999999</v>
      </c>
      <c r="G34" s="240">
        <v>2023.2749896</v>
      </c>
      <c r="H34" s="240">
        <v>2027.3171279999999</v>
      </c>
      <c r="I34" s="240">
        <v>2018.0532444999999</v>
      </c>
      <c r="J34" s="240">
        <v>2028.7477131999999</v>
      </c>
      <c r="K34" s="240">
        <v>2047.3043978999999</v>
      </c>
      <c r="L34" s="240">
        <v>2108.7311783999999</v>
      </c>
      <c r="M34" s="240">
        <v>2116.7563854999999</v>
      </c>
      <c r="N34" s="240">
        <v>2106.3878989999998</v>
      </c>
      <c r="O34" s="240">
        <v>2035.7778473000001</v>
      </c>
      <c r="P34" s="240">
        <v>2020.0078771000001</v>
      </c>
      <c r="Q34" s="240">
        <v>2017.2301167999999</v>
      </c>
      <c r="R34" s="240">
        <v>2046.985277</v>
      </c>
      <c r="S34" s="240">
        <v>2055.5364036000001</v>
      </c>
      <c r="T34" s="240">
        <v>2062.4242073</v>
      </c>
      <c r="U34" s="240">
        <v>2065.4425110000002</v>
      </c>
      <c r="V34" s="240">
        <v>2070.6583012999999</v>
      </c>
      <c r="W34" s="240">
        <v>2075.8654013999999</v>
      </c>
      <c r="X34" s="240">
        <v>2080.4473974000002</v>
      </c>
      <c r="Y34" s="240">
        <v>2086.0994271999998</v>
      </c>
      <c r="Z34" s="240">
        <v>2092.2050770999999</v>
      </c>
      <c r="AA34" s="240">
        <v>2099.9820653000002</v>
      </c>
      <c r="AB34" s="240">
        <v>2106.0816666000001</v>
      </c>
      <c r="AC34" s="240">
        <v>2111.7215992000001</v>
      </c>
      <c r="AD34" s="240">
        <v>2115.1026600999999</v>
      </c>
      <c r="AE34" s="240">
        <v>2121.1726576000001</v>
      </c>
      <c r="AF34" s="240">
        <v>2128.1323886999999</v>
      </c>
      <c r="AG34" s="240">
        <v>2136.6782151000002</v>
      </c>
      <c r="AH34" s="240">
        <v>2144.8951422999999</v>
      </c>
      <c r="AI34" s="240">
        <v>2153.4795319</v>
      </c>
      <c r="AJ34" s="240">
        <v>2160.0299043999999</v>
      </c>
      <c r="AK34" s="240">
        <v>2171.1503284999999</v>
      </c>
      <c r="AL34" s="240">
        <v>2184.4393246999998</v>
      </c>
      <c r="AM34" s="240">
        <v>2204.5771811999998</v>
      </c>
      <c r="AN34" s="240">
        <v>2218.6931052999998</v>
      </c>
      <c r="AO34" s="240">
        <v>2231.4673855000001</v>
      </c>
      <c r="AP34" s="240">
        <v>2243.4648241999998</v>
      </c>
      <c r="AQ34" s="240">
        <v>2253.1322141000001</v>
      </c>
      <c r="AR34" s="240">
        <v>2261.0343579999999</v>
      </c>
      <c r="AS34" s="240">
        <v>2264.0648938999998</v>
      </c>
      <c r="AT34" s="240">
        <v>2270.7663170000001</v>
      </c>
      <c r="AU34" s="240">
        <v>2278.0322652999998</v>
      </c>
      <c r="AV34" s="240">
        <v>2287.3040864</v>
      </c>
      <c r="AW34" s="240">
        <v>2294.6180746999999</v>
      </c>
      <c r="AX34" s="240">
        <v>2301.4155777000001</v>
      </c>
      <c r="AY34" s="240">
        <v>2307.3810225000002</v>
      </c>
      <c r="AZ34" s="240">
        <v>2313.3822344999999</v>
      </c>
      <c r="BA34" s="240">
        <v>2319.1036410000002</v>
      </c>
      <c r="BB34" s="240">
        <v>2324.3812919000002</v>
      </c>
      <c r="BC34" s="240">
        <v>2329.6660493999998</v>
      </c>
      <c r="BD34" s="240">
        <v>2334.7939636999999</v>
      </c>
      <c r="BE34" s="333">
        <v>2339.259</v>
      </c>
      <c r="BF34" s="333">
        <v>2344.453</v>
      </c>
      <c r="BG34" s="333">
        <v>2349.8690000000001</v>
      </c>
      <c r="BH34" s="333">
        <v>2355.4650000000001</v>
      </c>
      <c r="BI34" s="333">
        <v>2361.3580000000002</v>
      </c>
      <c r="BJ34" s="333">
        <v>2367.5050000000001</v>
      </c>
      <c r="BK34" s="333">
        <v>2374.2829999999999</v>
      </c>
      <c r="BL34" s="333">
        <v>2380.6570000000002</v>
      </c>
      <c r="BM34" s="333">
        <v>2387.0030000000002</v>
      </c>
      <c r="BN34" s="333">
        <v>2393.471</v>
      </c>
      <c r="BO34" s="333">
        <v>2399.65</v>
      </c>
      <c r="BP34" s="333">
        <v>2405.6889999999999</v>
      </c>
      <c r="BQ34" s="333">
        <v>2411.81</v>
      </c>
      <c r="BR34" s="333">
        <v>2417.4029999999998</v>
      </c>
      <c r="BS34" s="333">
        <v>2422.69</v>
      </c>
      <c r="BT34" s="333">
        <v>2427.67</v>
      </c>
      <c r="BU34" s="333">
        <v>2432.3440000000001</v>
      </c>
      <c r="BV34" s="333">
        <v>2436.712</v>
      </c>
    </row>
    <row r="35" spans="1:74" s="163" customFormat="1" ht="11.1" customHeight="1" x14ac:dyDescent="0.2">
      <c r="A35" s="148"/>
      <c r="B35" s="168" t="s">
        <v>40</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348"/>
      <c r="BF35" s="348"/>
      <c r="BG35" s="348"/>
      <c r="BH35" s="348"/>
      <c r="BI35" s="348"/>
      <c r="BJ35" s="348"/>
      <c r="BK35" s="348"/>
      <c r="BL35" s="348"/>
      <c r="BM35" s="348"/>
      <c r="BN35" s="348"/>
      <c r="BO35" s="348"/>
      <c r="BP35" s="348"/>
      <c r="BQ35" s="348"/>
      <c r="BR35" s="348"/>
      <c r="BS35" s="348"/>
      <c r="BT35" s="348"/>
      <c r="BU35" s="348"/>
      <c r="BV35" s="348"/>
    </row>
    <row r="36" spans="1:74" s="163" customFormat="1" ht="11.1" customHeight="1" x14ac:dyDescent="0.2">
      <c r="A36" s="148" t="s">
        <v>937</v>
      </c>
      <c r="B36" s="210" t="s">
        <v>587</v>
      </c>
      <c r="C36" s="240">
        <v>5739.8287086999999</v>
      </c>
      <c r="D36" s="240">
        <v>5740.8368528999999</v>
      </c>
      <c r="E36" s="240">
        <v>5741.6768567999998</v>
      </c>
      <c r="F36" s="240">
        <v>5742.3681700999996</v>
      </c>
      <c r="G36" s="240">
        <v>5743.1557310999997</v>
      </c>
      <c r="H36" s="240">
        <v>5744.3408502000002</v>
      </c>
      <c r="I36" s="240">
        <v>5746.1315383000001</v>
      </c>
      <c r="J36" s="240">
        <v>5748.3626083999998</v>
      </c>
      <c r="K36" s="240">
        <v>5750.7755739000004</v>
      </c>
      <c r="L36" s="240">
        <v>5753.1979813999997</v>
      </c>
      <c r="M36" s="240">
        <v>5755.8015093000004</v>
      </c>
      <c r="N36" s="240">
        <v>5758.8438687999997</v>
      </c>
      <c r="O36" s="240">
        <v>5762.3799276</v>
      </c>
      <c r="P36" s="240">
        <v>5765.6531789999999</v>
      </c>
      <c r="Q36" s="240">
        <v>5767.7042729000004</v>
      </c>
      <c r="R36" s="240">
        <v>5767.9639516999996</v>
      </c>
      <c r="S36" s="240">
        <v>5767.4233290000002</v>
      </c>
      <c r="T36" s="240">
        <v>5767.4636111999998</v>
      </c>
      <c r="U36" s="240">
        <v>5769.1033373999999</v>
      </c>
      <c r="V36" s="240">
        <v>5771.9103784999998</v>
      </c>
      <c r="W36" s="240">
        <v>5775.0899381999998</v>
      </c>
      <c r="X36" s="240">
        <v>5777.9879059000004</v>
      </c>
      <c r="Y36" s="240">
        <v>5780.5129131000003</v>
      </c>
      <c r="Z36" s="240">
        <v>5782.7142772999996</v>
      </c>
      <c r="AA36" s="240">
        <v>5784.7326526999996</v>
      </c>
      <c r="AB36" s="240">
        <v>5787.0740422999997</v>
      </c>
      <c r="AC36" s="240">
        <v>5790.3357859999996</v>
      </c>
      <c r="AD36" s="240">
        <v>5794.8492551999998</v>
      </c>
      <c r="AE36" s="240">
        <v>5799.8819468000002</v>
      </c>
      <c r="AF36" s="240">
        <v>5804.4353892999998</v>
      </c>
      <c r="AG36" s="240">
        <v>5807.7848929000002</v>
      </c>
      <c r="AH36" s="240">
        <v>5810.3008952</v>
      </c>
      <c r="AI36" s="240">
        <v>5812.6276158000001</v>
      </c>
      <c r="AJ36" s="240">
        <v>5815.2807003999997</v>
      </c>
      <c r="AK36" s="240">
        <v>5818.2615003000001</v>
      </c>
      <c r="AL36" s="240">
        <v>5821.4427927999996</v>
      </c>
      <c r="AM36" s="240">
        <v>5824.6994627000004</v>
      </c>
      <c r="AN36" s="240">
        <v>5827.9148240000004</v>
      </c>
      <c r="AO36" s="240">
        <v>5830.9742982999996</v>
      </c>
      <c r="AP36" s="240">
        <v>5833.7757794999998</v>
      </c>
      <c r="AQ36" s="240">
        <v>5836.2670516999997</v>
      </c>
      <c r="AR36" s="240">
        <v>5838.4083715999996</v>
      </c>
      <c r="AS36" s="240">
        <v>5840.1933969000002</v>
      </c>
      <c r="AT36" s="240">
        <v>5841.7493894999998</v>
      </c>
      <c r="AU36" s="240">
        <v>5843.2370127000004</v>
      </c>
      <c r="AV36" s="240">
        <v>5844.8183981000002</v>
      </c>
      <c r="AW36" s="240">
        <v>5846.6615522000002</v>
      </c>
      <c r="AX36" s="240">
        <v>5848.9359501999998</v>
      </c>
      <c r="AY36" s="240">
        <v>5851.7367637999996</v>
      </c>
      <c r="AZ36" s="240">
        <v>5854.8619515999999</v>
      </c>
      <c r="BA36" s="240">
        <v>5858.0351688000001</v>
      </c>
      <c r="BB36" s="240">
        <v>5860.9937086999998</v>
      </c>
      <c r="BC36" s="240">
        <v>5863.5294166000003</v>
      </c>
      <c r="BD36" s="240">
        <v>5865.4477758000003</v>
      </c>
      <c r="BE36" s="333">
        <v>5866.6719999999996</v>
      </c>
      <c r="BF36" s="333">
        <v>5867.5969999999998</v>
      </c>
      <c r="BG36" s="333">
        <v>5868.7349999999997</v>
      </c>
      <c r="BH36" s="333">
        <v>5870.4639999999999</v>
      </c>
      <c r="BI36" s="333">
        <v>5872.6220000000003</v>
      </c>
      <c r="BJ36" s="333">
        <v>5874.9120000000003</v>
      </c>
      <c r="BK36" s="333">
        <v>5877.11</v>
      </c>
      <c r="BL36" s="333">
        <v>5879.2719999999999</v>
      </c>
      <c r="BM36" s="333">
        <v>5881.5290000000005</v>
      </c>
      <c r="BN36" s="333">
        <v>5883.9759999999997</v>
      </c>
      <c r="BO36" s="333">
        <v>5886.5659999999998</v>
      </c>
      <c r="BP36" s="333">
        <v>5889.223</v>
      </c>
      <c r="BQ36" s="333">
        <v>5891.8940000000002</v>
      </c>
      <c r="BR36" s="333">
        <v>5894.643</v>
      </c>
      <c r="BS36" s="333">
        <v>5897.5609999999997</v>
      </c>
      <c r="BT36" s="333">
        <v>5900.7120000000004</v>
      </c>
      <c r="BU36" s="333">
        <v>5904.0370000000003</v>
      </c>
      <c r="BV36" s="333">
        <v>5907.45</v>
      </c>
    </row>
    <row r="37" spans="1:74" s="163" customFormat="1" ht="11.1" customHeight="1" x14ac:dyDescent="0.2">
      <c r="A37" s="148" t="s">
        <v>938</v>
      </c>
      <c r="B37" s="210" t="s">
        <v>621</v>
      </c>
      <c r="C37" s="240">
        <v>15729.027201999999</v>
      </c>
      <c r="D37" s="240">
        <v>15739.522483999999</v>
      </c>
      <c r="E37" s="240">
        <v>15750.33808</v>
      </c>
      <c r="F37" s="240">
        <v>15761.440216999999</v>
      </c>
      <c r="G37" s="240">
        <v>15772.028292000001</v>
      </c>
      <c r="H37" s="240">
        <v>15781.109990000001</v>
      </c>
      <c r="I37" s="240">
        <v>15788.052248</v>
      </c>
      <c r="J37" s="240">
        <v>15793.658991</v>
      </c>
      <c r="K37" s="240">
        <v>15799.093392999999</v>
      </c>
      <c r="L37" s="240">
        <v>15805.354658</v>
      </c>
      <c r="M37" s="240">
        <v>15812.786104999999</v>
      </c>
      <c r="N37" s="240">
        <v>15821.567085000001</v>
      </c>
      <c r="O37" s="240">
        <v>15831.447953999999</v>
      </c>
      <c r="P37" s="240">
        <v>15840.463100999999</v>
      </c>
      <c r="Q37" s="240">
        <v>15846.217924</v>
      </c>
      <c r="R37" s="240">
        <v>15847.27677</v>
      </c>
      <c r="S37" s="240">
        <v>15846.039795999999</v>
      </c>
      <c r="T37" s="240">
        <v>15845.866107</v>
      </c>
      <c r="U37" s="240">
        <v>15849.259340000001</v>
      </c>
      <c r="V37" s="240">
        <v>15855.301240000001</v>
      </c>
      <c r="W37" s="240">
        <v>15862.218083</v>
      </c>
      <c r="X37" s="240">
        <v>15868.53564</v>
      </c>
      <c r="Y37" s="240">
        <v>15873.977672999999</v>
      </c>
      <c r="Z37" s="240">
        <v>15878.567440999999</v>
      </c>
      <c r="AA37" s="240">
        <v>15882.604402000001</v>
      </c>
      <c r="AB37" s="240">
        <v>15887.492802000001</v>
      </c>
      <c r="AC37" s="240">
        <v>15894.913086</v>
      </c>
      <c r="AD37" s="240">
        <v>15905.80018</v>
      </c>
      <c r="AE37" s="240">
        <v>15918.106937</v>
      </c>
      <c r="AF37" s="240">
        <v>15929.040696</v>
      </c>
      <c r="AG37" s="240">
        <v>15936.578476999999</v>
      </c>
      <c r="AH37" s="240">
        <v>15941.776046999999</v>
      </c>
      <c r="AI37" s="240">
        <v>15946.458859</v>
      </c>
      <c r="AJ37" s="240">
        <v>15952.071341999999</v>
      </c>
      <c r="AK37" s="240">
        <v>15958.53384</v>
      </c>
      <c r="AL37" s="240">
        <v>15965.38567</v>
      </c>
      <c r="AM37" s="240">
        <v>15972.255467999999</v>
      </c>
      <c r="AN37" s="240">
        <v>15979.129118000001</v>
      </c>
      <c r="AO37" s="240">
        <v>15986.081823</v>
      </c>
      <c r="AP37" s="240">
        <v>15993.072542</v>
      </c>
      <c r="AQ37" s="240">
        <v>15999.59528</v>
      </c>
      <c r="AR37" s="240">
        <v>16005.0278</v>
      </c>
      <c r="AS37" s="240">
        <v>16008.985060999999</v>
      </c>
      <c r="AT37" s="240">
        <v>16012.030793</v>
      </c>
      <c r="AU37" s="240">
        <v>16014.965918</v>
      </c>
      <c r="AV37" s="240">
        <v>16018.482459000001</v>
      </c>
      <c r="AW37" s="240">
        <v>16022.836839</v>
      </c>
      <c r="AX37" s="240">
        <v>16028.176582</v>
      </c>
      <c r="AY37" s="240">
        <v>16034.54948</v>
      </c>
      <c r="AZ37" s="240">
        <v>16041.604412000001</v>
      </c>
      <c r="BA37" s="240">
        <v>16048.890525999999</v>
      </c>
      <c r="BB37" s="240">
        <v>16055.938967</v>
      </c>
      <c r="BC37" s="240">
        <v>16062.208873</v>
      </c>
      <c r="BD37" s="240">
        <v>16067.141377</v>
      </c>
      <c r="BE37" s="333">
        <v>16070.42</v>
      </c>
      <c r="BF37" s="333">
        <v>16072.68</v>
      </c>
      <c r="BG37" s="333">
        <v>16074.81</v>
      </c>
      <c r="BH37" s="333">
        <v>16077.51</v>
      </c>
      <c r="BI37" s="333">
        <v>16080.79</v>
      </c>
      <c r="BJ37" s="333">
        <v>16084.49</v>
      </c>
      <c r="BK37" s="333">
        <v>16088.47</v>
      </c>
      <c r="BL37" s="333">
        <v>16092.65</v>
      </c>
      <c r="BM37" s="333">
        <v>16096.95</v>
      </c>
      <c r="BN37" s="333">
        <v>16101.36</v>
      </c>
      <c r="BO37" s="333">
        <v>16106.04</v>
      </c>
      <c r="BP37" s="333">
        <v>16111.2</v>
      </c>
      <c r="BQ37" s="333">
        <v>16116.96</v>
      </c>
      <c r="BR37" s="333">
        <v>16123.08</v>
      </c>
      <c r="BS37" s="333">
        <v>16129.26</v>
      </c>
      <c r="BT37" s="333">
        <v>16135.25</v>
      </c>
      <c r="BU37" s="333">
        <v>16141.07</v>
      </c>
      <c r="BV37" s="333">
        <v>16146.81</v>
      </c>
    </row>
    <row r="38" spans="1:74" s="163" customFormat="1" ht="11.1" customHeight="1" x14ac:dyDescent="0.2">
      <c r="A38" s="148" t="s">
        <v>939</v>
      </c>
      <c r="B38" s="210" t="s">
        <v>588</v>
      </c>
      <c r="C38" s="240">
        <v>18254.642324</v>
      </c>
      <c r="D38" s="240">
        <v>18267.242866000001</v>
      </c>
      <c r="E38" s="240">
        <v>18279.295814000001</v>
      </c>
      <c r="F38" s="240">
        <v>18290.579397000001</v>
      </c>
      <c r="G38" s="240">
        <v>18302.186027</v>
      </c>
      <c r="H38" s="240">
        <v>18315.536660999998</v>
      </c>
      <c r="I38" s="240">
        <v>18331.623439999999</v>
      </c>
      <c r="J38" s="240">
        <v>18349.723236000002</v>
      </c>
      <c r="K38" s="240">
        <v>18368.684101999999</v>
      </c>
      <c r="L38" s="240">
        <v>18387.649847000001</v>
      </c>
      <c r="M38" s="240">
        <v>18406.947284000002</v>
      </c>
      <c r="N38" s="240">
        <v>18427.198979000001</v>
      </c>
      <c r="O38" s="240">
        <v>18448.601747000001</v>
      </c>
      <c r="P38" s="240">
        <v>18469.649402999999</v>
      </c>
      <c r="Q38" s="240">
        <v>18488.410011</v>
      </c>
      <c r="R38" s="240">
        <v>18503.281780000001</v>
      </c>
      <c r="S38" s="240">
        <v>18513.983500999999</v>
      </c>
      <c r="T38" s="240">
        <v>18520.564111</v>
      </c>
      <c r="U38" s="240">
        <v>18523.366382</v>
      </c>
      <c r="V38" s="240">
        <v>18523.908432</v>
      </c>
      <c r="W38" s="240">
        <v>18524.002215</v>
      </c>
      <c r="X38" s="240">
        <v>18525.005444999999</v>
      </c>
      <c r="Y38" s="240">
        <v>18526.458885</v>
      </c>
      <c r="Z38" s="240">
        <v>18527.449062</v>
      </c>
      <c r="AA38" s="240">
        <v>18527.521724999999</v>
      </c>
      <c r="AB38" s="240">
        <v>18528.059518999999</v>
      </c>
      <c r="AC38" s="240">
        <v>18530.904317</v>
      </c>
      <c r="AD38" s="240">
        <v>18537.282575000001</v>
      </c>
      <c r="AE38" s="240">
        <v>18545.959088</v>
      </c>
      <c r="AF38" s="240">
        <v>18555.083234000002</v>
      </c>
      <c r="AG38" s="240">
        <v>18563.173454</v>
      </c>
      <c r="AH38" s="240">
        <v>18570.224421999999</v>
      </c>
      <c r="AI38" s="240">
        <v>18576.599874</v>
      </c>
      <c r="AJ38" s="240">
        <v>18582.599020000001</v>
      </c>
      <c r="AK38" s="240">
        <v>18588.262974000001</v>
      </c>
      <c r="AL38" s="240">
        <v>18593.568326000001</v>
      </c>
      <c r="AM38" s="240">
        <v>18598.461090000001</v>
      </c>
      <c r="AN38" s="240">
        <v>18602.764982000001</v>
      </c>
      <c r="AO38" s="240">
        <v>18606.273143999999</v>
      </c>
      <c r="AP38" s="240">
        <v>18608.892011</v>
      </c>
      <c r="AQ38" s="240">
        <v>18610.981191999999</v>
      </c>
      <c r="AR38" s="240">
        <v>18613.013590999999</v>
      </c>
      <c r="AS38" s="240">
        <v>18615.416799999999</v>
      </c>
      <c r="AT38" s="240">
        <v>18618.437171000001</v>
      </c>
      <c r="AU38" s="240">
        <v>18622.275741000001</v>
      </c>
      <c r="AV38" s="240">
        <v>18627.081340000001</v>
      </c>
      <c r="AW38" s="240">
        <v>18632.793956000001</v>
      </c>
      <c r="AX38" s="240">
        <v>18639.301367</v>
      </c>
      <c r="AY38" s="240">
        <v>18646.473244000001</v>
      </c>
      <c r="AZ38" s="240">
        <v>18654.106838</v>
      </c>
      <c r="BA38" s="240">
        <v>18661.981293000001</v>
      </c>
      <c r="BB38" s="240">
        <v>18669.804056000001</v>
      </c>
      <c r="BC38" s="240">
        <v>18676.995794999999</v>
      </c>
      <c r="BD38" s="240">
        <v>18682.905479000001</v>
      </c>
      <c r="BE38" s="333">
        <v>18687.18</v>
      </c>
      <c r="BF38" s="333">
        <v>18690.66</v>
      </c>
      <c r="BG38" s="333">
        <v>18694.490000000002</v>
      </c>
      <c r="BH38" s="333">
        <v>18699.54</v>
      </c>
      <c r="BI38" s="333">
        <v>18705.560000000001</v>
      </c>
      <c r="BJ38" s="333">
        <v>18712.05</v>
      </c>
      <c r="BK38" s="333">
        <v>18718.57</v>
      </c>
      <c r="BL38" s="333">
        <v>18724.95</v>
      </c>
      <c r="BM38" s="333">
        <v>18731.13</v>
      </c>
      <c r="BN38" s="333">
        <v>18737.080000000002</v>
      </c>
      <c r="BO38" s="333">
        <v>18743.099999999999</v>
      </c>
      <c r="BP38" s="333">
        <v>18749.560000000001</v>
      </c>
      <c r="BQ38" s="333">
        <v>18756.71</v>
      </c>
      <c r="BR38" s="333">
        <v>18764.36</v>
      </c>
      <c r="BS38" s="333">
        <v>18772.2</v>
      </c>
      <c r="BT38" s="333">
        <v>18779.98</v>
      </c>
      <c r="BU38" s="333">
        <v>18787.68</v>
      </c>
      <c r="BV38" s="333">
        <v>18795.34</v>
      </c>
    </row>
    <row r="39" spans="1:74" s="163" customFormat="1" ht="11.1" customHeight="1" x14ac:dyDescent="0.2">
      <c r="A39" s="148" t="s">
        <v>940</v>
      </c>
      <c r="B39" s="210" t="s">
        <v>589</v>
      </c>
      <c r="C39" s="240">
        <v>8235.5511791000008</v>
      </c>
      <c r="D39" s="240">
        <v>8242.8051768000005</v>
      </c>
      <c r="E39" s="240">
        <v>8249.8979706999999</v>
      </c>
      <c r="F39" s="240">
        <v>8256.7445938000001</v>
      </c>
      <c r="G39" s="240">
        <v>8263.6515909000009</v>
      </c>
      <c r="H39" s="240">
        <v>8271.0233850999994</v>
      </c>
      <c r="I39" s="240">
        <v>8279.1501066000001</v>
      </c>
      <c r="J39" s="240">
        <v>8287.8647161999997</v>
      </c>
      <c r="K39" s="240">
        <v>8296.8858820000005</v>
      </c>
      <c r="L39" s="240">
        <v>8306.0139605999993</v>
      </c>
      <c r="M39" s="240">
        <v>8315.3760626000003</v>
      </c>
      <c r="N39" s="240">
        <v>8325.1809871999994</v>
      </c>
      <c r="O39" s="240">
        <v>8335.4657700999996</v>
      </c>
      <c r="P39" s="240">
        <v>8345.5803935999993</v>
      </c>
      <c r="Q39" s="240">
        <v>8354.7030771000009</v>
      </c>
      <c r="R39" s="240">
        <v>8362.1305470999996</v>
      </c>
      <c r="S39" s="240">
        <v>8367.6335608000009</v>
      </c>
      <c r="T39" s="240">
        <v>8371.1013829999993</v>
      </c>
      <c r="U39" s="240">
        <v>8372.5985225999993</v>
      </c>
      <c r="V39" s="240">
        <v>8372.8904648999996</v>
      </c>
      <c r="W39" s="240">
        <v>8372.9179392999995</v>
      </c>
      <c r="X39" s="240">
        <v>8373.3993800000007</v>
      </c>
      <c r="Y39" s="240">
        <v>8374.1640404000009</v>
      </c>
      <c r="Z39" s="240">
        <v>8374.8188786999999</v>
      </c>
      <c r="AA39" s="240">
        <v>8375.1416208999999</v>
      </c>
      <c r="AB39" s="240">
        <v>8375.5930640000006</v>
      </c>
      <c r="AC39" s="240">
        <v>8376.8047731000006</v>
      </c>
      <c r="AD39" s="240">
        <v>8379.2944360000001</v>
      </c>
      <c r="AE39" s="240">
        <v>8383.1242328000008</v>
      </c>
      <c r="AF39" s="240">
        <v>8388.2424668000003</v>
      </c>
      <c r="AG39" s="240">
        <v>8394.5137582999996</v>
      </c>
      <c r="AH39" s="240">
        <v>8401.4679966999993</v>
      </c>
      <c r="AI39" s="240">
        <v>8408.5513883999993</v>
      </c>
      <c r="AJ39" s="240">
        <v>8415.3366862000003</v>
      </c>
      <c r="AK39" s="240">
        <v>8421.9028278000005</v>
      </c>
      <c r="AL39" s="240">
        <v>8428.4552968000007</v>
      </c>
      <c r="AM39" s="240">
        <v>8435.1254778999992</v>
      </c>
      <c r="AN39" s="240">
        <v>8441.7483592999997</v>
      </c>
      <c r="AO39" s="240">
        <v>8448.0848299000008</v>
      </c>
      <c r="AP39" s="240">
        <v>8453.9438067999999</v>
      </c>
      <c r="AQ39" s="240">
        <v>8459.3263193999992</v>
      </c>
      <c r="AR39" s="240">
        <v>8464.2814254000004</v>
      </c>
      <c r="AS39" s="240">
        <v>8468.8859090000005</v>
      </c>
      <c r="AT39" s="240">
        <v>8473.3274610000008</v>
      </c>
      <c r="AU39" s="240">
        <v>8477.8214991000004</v>
      </c>
      <c r="AV39" s="240">
        <v>8482.5729295000001</v>
      </c>
      <c r="AW39" s="240">
        <v>8487.7446134999991</v>
      </c>
      <c r="AX39" s="240">
        <v>8493.4889010000006</v>
      </c>
      <c r="AY39" s="240">
        <v>8499.8868130999999</v>
      </c>
      <c r="AZ39" s="240">
        <v>8506.7340555999999</v>
      </c>
      <c r="BA39" s="240">
        <v>8513.7550052999995</v>
      </c>
      <c r="BB39" s="240">
        <v>8520.6791895999995</v>
      </c>
      <c r="BC39" s="240">
        <v>8527.2567371999994</v>
      </c>
      <c r="BD39" s="240">
        <v>8533.2429272999998</v>
      </c>
      <c r="BE39" s="333">
        <v>8538.5159999999996</v>
      </c>
      <c r="BF39" s="333">
        <v>8543.4480000000003</v>
      </c>
      <c r="BG39" s="333">
        <v>8548.5329999999994</v>
      </c>
      <c r="BH39" s="333">
        <v>8554.16</v>
      </c>
      <c r="BI39" s="333">
        <v>8560.2900000000009</v>
      </c>
      <c r="BJ39" s="333">
        <v>8566.7810000000009</v>
      </c>
      <c r="BK39" s="333">
        <v>8573.49</v>
      </c>
      <c r="BL39" s="333">
        <v>8580.2829999999994</v>
      </c>
      <c r="BM39" s="333">
        <v>8587.0280000000002</v>
      </c>
      <c r="BN39" s="333">
        <v>8593.6329999999998</v>
      </c>
      <c r="BO39" s="333">
        <v>8600.1589999999997</v>
      </c>
      <c r="BP39" s="333">
        <v>8606.7109999999993</v>
      </c>
      <c r="BQ39" s="333">
        <v>8613.3729999999996</v>
      </c>
      <c r="BR39" s="333">
        <v>8620.1620000000003</v>
      </c>
      <c r="BS39" s="333">
        <v>8627.0759999999991</v>
      </c>
      <c r="BT39" s="333">
        <v>8634.1090000000004</v>
      </c>
      <c r="BU39" s="333">
        <v>8641.2250000000004</v>
      </c>
      <c r="BV39" s="333">
        <v>8648.3819999999996</v>
      </c>
    </row>
    <row r="40" spans="1:74" s="163" customFormat="1" ht="11.1" customHeight="1" x14ac:dyDescent="0.2">
      <c r="A40" s="148" t="s">
        <v>941</v>
      </c>
      <c r="B40" s="210" t="s">
        <v>590</v>
      </c>
      <c r="C40" s="240">
        <v>23655.002876999999</v>
      </c>
      <c r="D40" s="240">
        <v>23681.314633999998</v>
      </c>
      <c r="E40" s="240">
        <v>23707.709878000001</v>
      </c>
      <c r="F40" s="240">
        <v>23734.095739</v>
      </c>
      <c r="G40" s="240">
        <v>23760.111151000001</v>
      </c>
      <c r="H40" s="240">
        <v>23785.327995</v>
      </c>
      <c r="I40" s="240">
        <v>23809.506388999998</v>
      </c>
      <c r="J40" s="240">
        <v>23833.159406999999</v>
      </c>
      <c r="K40" s="240">
        <v>23856.988358999999</v>
      </c>
      <c r="L40" s="240">
        <v>23881.660731</v>
      </c>
      <c r="M40" s="240">
        <v>23907.708703</v>
      </c>
      <c r="N40" s="240">
        <v>23935.63063</v>
      </c>
      <c r="O40" s="240">
        <v>23965.264304</v>
      </c>
      <c r="P40" s="240">
        <v>23993.805261000001</v>
      </c>
      <c r="Q40" s="240">
        <v>24017.788476999998</v>
      </c>
      <c r="R40" s="240">
        <v>24035.025465999999</v>
      </c>
      <c r="S40" s="240">
        <v>24048.4339</v>
      </c>
      <c r="T40" s="240">
        <v>24062.207992</v>
      </c>
      <c r="U40" s="240">
        <v>24079.539283999999</v>
      </c>
      <c r="V40" s="240">
        <v>24099.608649999998</v>
      </c>
      <c r="W40" s="240">
        <v>24120.594295999999</v>
      </c>
      <c r="X40" s="240">
        <v>24140.975086999999</v>
      </c>
      <c r="Y40" s="240">
        <v>24160.432522999999</v>
      </c>
      <c r="Z40" s="240">
        <v>24178.948766000001</v>
      </c>
      <c r="AA40" s="240">
        <v>24196.824547</v>
      </c>
      <c r="AB40" s="240">
        <v>24215.634884999999</v>
      </c>
      <c r="AC40" s="240">
        <v>24237.273367999998</v>
      </c>
      <c r="AD40" s="240">
        <v>24263.064242</v>
      </c>
      <c r="AE40" s="240">
        <v>24292.054392999999</v>
      </c>
      <c r="AF40" s="240">
        <v>24322.721363000001</v>
      </c>
      <c r="AG40" s="240">
        <v>24353.794714</v>
      </c>
      <c r="AH40" s="240">
        <v>24385.012082000001</v>
      </c>
      <c r="AI40" s="240">
        <v>24416.363124</v>
      </c>
      <c r="AJ40" s="240">
        <v>24447.885877000001</v>
      </c>
      <c r="AK40" s="240">
        <v>24479.811903999998</v>
      </c>
      <c r="AL40" s="240">
        <v>24512.421146000001</v>
      </c>
      <c r="AM40" s="240">
        <v>24545.777929</v>
      </c>
      <c r="AN40" s="240">
        <v>24579.084095999999</v>
      </c>
      <c r="AO40" s="240">
        <v>24611.325871000001</v>
      </c>
      <c r="AP40" s="240">
        <v>24641.788578</v>
      </c>
      <c r="AQ40" s="240">
        <v>24670.953938999999</v>
      </c>
      <c r="AR40" s="240">
        <v>24699.602773999999</v>
      </c>
      <c r="AS40" s="240">
        <v>24728.381571999998</v>
      </c>
      <c r="AT40" s="240">
        <v>24757.399492</v>
      </c>
      <c r="AU40" s="240">
        <v>24786.631361</v>
      </c>
      <c r="AV40" s="240">
        <v>24816.195113999998</v>
      </c>
      <c r="AW40" s="240">
        <v>24846.781127999999</v>
      </c>
      <c r="AX40" s="240">
        <v>24879.222888</v>
      </c>
      <c r="AY40" s="240">
        <v>24913.998865000001</v>
      </c>
      <c r="AZ40" s="240">
        <v>24950.167473000001</v>
      </c>
      <c r="BA40" s="240">
        <v>24986.432112999999</v>
      </c>
      <c r="BB40" s="240">
        <v>25021.639078</v>
      </c>
      <c r="BC40" s="240">
        <v>25055.206236000002</v>
      </c>
      <c r="BD40" s="240">
        <v>25086.694345</v>
      </c>
      <c r="BE40" s="333">
        <v>25115.98</v>
      </c>
      <c r="BF40" s="333">
        <v>25144.17</v>
      </c>
      <c r="BG40" s="333">
        <v>25172.69</v>
      </c>
      <c r="BH40" s="333">
        <v>25202.63</v>
      </c>
      <c r="BI40" s="333">
        <v>25233.58</v>
      </c>
      <c r="BJ40" s="333">
        <v>25264.799999999999</v>
      </c>
      <c r="BK40" s="333">
        <v>25295.71</v>
      </c>
      <c r="BL40" s="333">
        <v>25326.42</v>
      </c>
      <c r="BM40" s="333">
        <v>25357.17</v>
      </c>
      <c r="BN40" s="333">
        <v>25388.19</v>
      </c>
      <c r="BO40" s="333">
        <v>25419.48</v>
      </c>
      <c r="BP40" s="333">
        <v>25451</v>
      </c>
      <c r="BQ40" s="333">
        <v>25482.71</v>
      </c>
      <c r="BR40" s="333">
        <v>25514.61</v>
      </c>
      <c r="BS40" s="333">
        <v>25546.73</v>
      </c>
      <c r="BT40" s="333">
        <v>25579.040000000001</v>
      </c>
      <c r="BU40" s="333">
        <v>25611.51</v>
      </c>
      <c r="BV40" s="333">
        <v>25644.04</v>
      </c>
    </row>
    <row r="41" spans="1:74" s="163" customFormat="1" ht="11.1" customHeight="1" x14ac:dyDescent="0.2">
      <c r="A41" s="148" t="s">
        <v>942</v>
      </c>
      <c r="B41" s="210" t="s">
        <v>591</v>
      </c>
      <c r="C41" s="240">
        <v>7364.7594379000002</v>
      </c>
      <c r="D41" s="240">
        <v>7370.4564012999999</v>
      </c>
      <c r="E41" s="240">
        <v>7376.2357805000001</v>
      </c>
      <c r="F41" s="240">
        <v>7382.1224456</v>
      </c>
      <c r="G41" s="240">
        <v>7387.8363220000001</v>
      </c>
      <c r="H41" s="240">
        <v>7393.0210991000004</v>
      </c>
      <c r="I41" s="240">
        <v>7397.4510878000001</v>
      </c>
      <c r="J41" s="240">
        <v>7401.4230865</v>
      </c>
      <c r="K41" s="240">
        <v>7405.3645156000002</v>
      </c>
      <c r="L41" s="240">
        <v>7409.6491230000001</v>
      </c>
      <c r="M41" s="240">
        <v>7414.4359677000002</v>
      </c>
      <c r="N41" s="240">
        <v>7419.8304365000004</v>
      </c>
      <c r="O41" s="240">
        <v>7425.7387699999999</v>
      </c>
      <c r="P41" s="240">
        <v>7431.2706243000002</v>
      </c>
      <c r="Q41" s="240">
        <v>7435.3365093000002</v>
      </c>
      <c r="R41" s="240">
        <v>7437.2647741000001</v>
      </c>
      <c r="S41" s="240">
        <v>7438.0551238999997</v>
      </c>
      <c r="T41" s="240">
        <v>7439.1251033999997</v>
      </c>
      <c r="U41" s="240">
        <v>7441.5438213999996</v>
      </c>
      <c r="V41" s="240">
        <v>7444.9866445999996</v>
      </c>
      <c r="W41" s="240">
        <v>7448.7805039000004</v>
      </c>
      <c r="X41" s="240">
        <v>7452.3595638999996</v>
      </c>
      <c r="Y41" s="240">
        <v>7455.5869230999997</v>
      </c>
      <c r="Z41" s="240">
        <v>7458.4329139000001</v>
      </c>
      <c r="AA41" s="240">
        <v>7461.0047661999997</v>
      </c>
      <c r="AB41" s="240">
        <v>7463.9573016000004</v>
      </c>
      <c r="AC41" s="240">
        <v>7468.0822398</v>
      </c>
      <c r="AD41" s="240">
        <v>7473.8260317000004</v>
      </c>
      <c r="AE41" s="240">
        <v>7480.2540546999999</v>
      </c>
      <c r="AF41" s="240">
        <v>7486.0864173</v>
      </c>
      <c r="AG41" s="240">
        <v>7490.3853966999995</v>
      </c>
      <c r="AH41" s="240">
        <v>7493.5819420999997</v>
      </c>
      <c r="AI41" s="240">
        <v>7496.4491711999999</v>
      </c>
      <c r="AJ41" s="240">
        <v>7499.6085050000002</v>
      </c>
      <c r="AK41" s="240">
        <v>7503.0745783000002</v>
      </c>
      <c r="AL41" s="240">
        <v>7506.7103292000002</v>
      </c>
      <c r="AM41" s="240">
        <v>7510.3683725999999</v>
      </c>
      <c r="AN41" s="240">
        <v>7513.8600305999998</v>
      </c>
      <c r="AO41" s="240">
        <v>7516.9863022</v>
      </c>
      <c r="AP41" s="240">
        <v>7519.6194924000001</v>
      </c>
      <c r="AQ41" s="240">
        <v>7521.9171312999997</v>
      </c>
      <c r="AR41" s="240">
        <v>7524.1080553000002</v>
      </c>
      <c r="AS41" s="240">
        <v>7526.4045948000003</v>
      </c>
      <c r="AT41" s="240">
        <v>7528.9530562999998</v>
      </c>
      <c r="AU41" s="240">
        <v>7531.8832405000003</v>
      </c>
      <c r="AV41" s="240">
        <v>7535.2960211999998</v>
      </c>
      <c r="AW41" s="240">
        <v>7539.1765654000001</v>
      </c>
      <c r="AX41" s="240">
        <v>7543.4811134000001</v>
      </c>
      <c r="AY41" s="240">
        <v>7548.1632538000003</v>
      </c>
      <c r="AZ41" s="240">
        <v>7553.1659691000004</v>
      </c>
      <c r="BA41" s="240">
        <v>7558.4295905999998</v>
      </c>
      <c r="BB41" s="240">
        <v>7563.8485678999996</v>
      </c>
      <c r="BC41" s="240">
        <v>7569.1338259000004</v>
      </c>
      <c r="BD41" s="240">
        <v>7573.9504080999995</v>
      </c>
      <c r="BE41" s="333">
        <v>7578.098</v>
      </c>
      <c r="BF41" s="333">
        <v>7581.9110000000001</v>
      </c>
      <c r="BG41" s="333">
        <v>7585.8620000000001</v>
      </c>
      <c r="BH41" s="333">
        <v>7590.2979999999998</v>
      </c>
      <c r="BI41" s="333">
        <v>7595.0870000000004</v>
      </c>
      <c r="BJ41" s="333">
        <v>7599.9750000000004</v>
      </c>
      <c r="BK41" s="333">
        <v>7604.768</v>
      </c>
      <c r="BL41" s="333">
        <v>7609.5110000000004</v>
      </c>
      <c r="BM41" s="333">
        <v>7614.31</v>
      </c>
      <c r="BN41" s="333">
        <v>7619.25</v>
      </c>
      <c r="BO41" s="333">
        <v>7624.33</v>
      </c>
      <c r="BP41" s="333">
        <v>7629.5280000000002</v>
      </c>
      <c r="BQ41" s="333">
        <v>7634.8209999999999</v>
      </c>
      <c r="BR41" s="333">
        <v>7640.1869999999999</v>
      </c>
      <c r="BS41" s="333">
        <v>7645.5990000000002</v>
      </c>
      <c r="BT41" s="333">
        <v>7651.0379999999996</v>
      </c>
      <c r="BU41" s="333">
        <v>7656.4920000000002</v>
      </c>
      <c r="BV41" s="333">
        <v>7661.9530000000004</v>
      </c>
    </row>
    <row r="42" spans="1:74" s="163" customFormat="1" ht="11.1" customHeight="1" x14ac:dyDescent="0.2">
      <c r="A42" s="148" t="s">
        <v>943</v>
      </c>
      <c r="B42" s="210" t="s">
        <v>592</v>
      </c>
      <c r="C42" s="240">
        <v>13649.060266</v>
      </c>
      <c r="D42" s="240">
        <v>13664.114670999999</v>
      </c>
      <c r="E42" s="240">
        <v>13678.530761</v>
      </c>
      <c r="F42" s="240">
        <v>13692.246509000001</v>
      </c>
      <c r="G42" s="240">
        <v>13706.435346</v>
      </c>
      <c r="H42" s="240">
        <v>13722.57957</v>
      </c>
      <c r="I42" s="240">
        <v>13741.693617999999</v>
      </c>
      <c r="J42" s="240">
        <v>13762.920485000001</v>
      </c>
      <c r="K42" s="240">
        <v>13784.935305999999</v>
      </c>
      <c r="L42" s="240">
        <v>13806.745131</v>
      </c>
      <c r="M42" s="240">
        <v>13828.684671999999</v>
      </c>
      <c r="N42" s="240">
        <v>13851.420554</v>
      </c>
      <c r="O42" s="240">
        <v>13875.210953</v>
      </c>
      <c r="P42" s="240">
        <v>13898.680232000001</v>
      </c>
      <c r="Q42" s="240">
        <v>13920.044302</v>
      </c>
      <c r="R42" s="240">
        <v>13938.008169000001</v>
      </c>
      <c r="S42" s="240">
        <v>13953.23321</v>
      </c>
      <c r="T42" s="240">
        <v>13966.869893999999</v>
      </c>
      <c r="U42" s="240">
        <v>13979.917471999999</v>
      </c>
      <c r="V42" s="240">
        <v>13992.770313000001</v>
      </c>
      <c r="W42" s="240">
        <v>14005.671568</v>
      </c>
      <c r="X42" s="240">
        <v>14018.766390999999</v>
      </c>
      <c r="Y42" s="240">
        <v>14031.807956000001</v>
      </c>
      <c r="Z42" s="240">
        <v>14044.451440000001</v>
      </c>
      <c r="AA42" s="240">
        <v>14056.598843</v>
      </c>
      <c r="AB42" s="240">
        <v>14069.139461000001</v>
      </c>
      <c r="AC42" s="240">
        <v>14083.209411</v>
      </c>
      <c r="AD42" s="240">
        <v>14099.640132</v>
      </c>
      <c r="AE42" s="240">
        <v>14118.044346000001</v>
      </c>
      <c r="AF42" s="240">
        <v>14137.730095999999</v>
      </c>
      <c r="AG42" s="240">
        <v>14158.067327000001</v>
      </c>
      <c r="AH42" s="240">
        <v>14178.67359</v>
      </c>
      <c r="AI42" s="240">
        <v>14199.228336</v>
      </c>
      <c r="AJ42" s="240">
        <v>14219.492985999999</v>
      </c>
      <c r="AK42" s="240">
        <v>14239.556839000001</v>
      </c>
      <c r="AL42" s="240">
        <v>14259.591162000001</v>
      </c>
      <c r="AM42" s="240">
        <v>14279.685536000001</v>
      </c>
      <c r="AN42" s="240">
        <v>14299.602784999999</v>
      </c>
      <c r="AO42" s="240">
        <v>14319.024047999999</v>
      </c>
      <c r="AP42" s="240">
        <v>14337.688609000001</v>
      </c>
      <c r="AQ42" s="240">
        <v>14355.568348000001</v>
      </c>
      <c r="AR42" s="240">
        <v>14372.693288</v>
      </c>
      <c r="AS42" s="240">
        <v>14389.131375000001</v>
      </c>
      <c r="AT42" s="240">
        <v>14405.102222</v>
      </c>
      <c r="AU42" s="240">
        <v>14420.863359999999</v>
      </c>
      <c r="AV42" s="240">
        <v>14436.716757</v>
      </c>
      <c r="AW42" s="240">
        <v>14453.142123</v>
      </c>
      <c r="AX42" s="240">
        <v>14470.663603999999</v>
      </c>
      <c r="AY42" s="240">
        <v>14489.615185000001</v>
      </c>
      <c r="AZ42" s="240">
        <v>14509.570197999999</v>
      </c>
      <c r="BA42" s="240">
        <v>14529.91181</v>
      </c>
      <c r="BB42" s="240">
        <v>14550.069516</v>
      </c>
      <c r="BC42" s="240">
        <v>14569.658115</v>
      </c>
      <c r="BD42" s="240">
        <v>14588.338734000001</v>
      </c>
      <c r="BE42" s="333">
        <v>14605.93</v>
      </c>
      <c r="BF42" s="333">
        <v>14622.9</v>
      </c>
      <c r="BG42" s="333">
        <v>14639.86</v>
      </c>
      <c r="BH42" s="333">
        <v>14657.29</v>
      </c>
      <c r="BI42" s="333">
        <v>14675.08</v>
      </c>
      <c r="BJ42" s="333">
        <v>14692.97</v>
      </c>
      <c r="BK42" s="333">
        <v>14710.75</v>
      </c>
      <c r="BL42" s="333">
        <v>14728.46</v>
      </c>
      <c r="BM42" s="333">
        <v>14746.17</v>
      </c>
      <c r="BN42" s="333">
        <v>14763.98</v>
      </c>
      <c r="BO42" s="333">
        <v>14781.93</v>
      </c>
      <c r="BP42" s="333">
        <v>14800.09</v>
      </c>
      <c r="BQ42" s="333">
        <v>14818.49</v>
      </c>
      <c r="BR42" s="333">
        <v>14837.08</v>
      </c>
      <c r="BS42" s="333">
        <v>14855.83</v>
      </c>
      <c r="BT42" s="333">
        <v>14874.69</v>
      </c>
      <c r="BU42" s="333">
        <v>14893.6</v>
      </c>
      <c r="BV42" s="333">
        <v>14912.55</v>
      </c>
    </row>
    <row r="43" spans="1:74" s="163" customFormat="1" ht="11.1" customHeight="1" x14ac:dyDescent="0.2">
      <c r="A43" s="148" t="s">
        <v>944</v>
      </c>
      <c r="B43" s="210" t="s">
        <v>593</v>
      </c>
      <c r="C43" s="240">
        <v>8429.4805969999998</v>
      </c>
      <c r="D43" s="240">
        <v>8438.7572302999997</v>
      </c>
      <c r="E43" s="240">
        <v>8448.2294425</v>
      </c>
      <c r="F43" s="240">
        <v>8457.8866435</v>
      </c>
      <c r="G43" s="240">
        <v>8467.2459328999994</v>
      </c>
      <c r="H43" s="240">
        <v>8475.7063328000004</v>
      </c>
      <c r="I43" s="240">
        <v>8482.8807254000003</v>
      </c>
      <c r="J43" s="240">
        <v>8489.2374338999998</v>
      </c>
      <c r="K43" s="240">
        <v>8495.4586416999991</v>
      </c>
      <c r="L43" s="240">
        <v>8502.1354181000006</v>
      </c>
      <c r="M43" s="240">
        <v>8509.4943753999996</v>
      </c>
      <c r="N43" s="240">
        <v>8517.6710115000005</v>
      </c>
      <c r="O43" s="240">
        <v>8526.5283751999996</v>
      </c>
      <c r="P43" s="240">
        <v>8534.8397177000006</v>
      </c>
      <c r="Q43" s="240">
        <v>8541.1058408000008</v>
      </c>
      <c r="R43" s="240">
        <v>8544.5112047000002</v>
      </c>
      <c r="S43" s="240">
        <v>8546.9749026000009</v>
      </c>
      <c r="T43" s="240">
        <v>8551.0996859000006</v>
      </c>
      <c r="U43" s="240">
        <v>8558.7617068</v>
      </c>
      <c r="V43" s="240">
        <v>8568.9307203999997</v>
      </c>
      <c r="W43" s="240">
        <v>8579.8498823999998</v>
      </c>
      <c r="X43" s="240">
        <v>8590.0972722999995</v>
      </c>
      <c r="Y43" s="240">
        <v>8599.5906641000001</v>
      </c>
      <c r="Z43" s="240">
        <v>8608.5827559999998</v>
      </c>
      <c r="AA43" s="240">
        <v>8617.4084738000001</v>
      </c>
      <c r="AB43" s="240">
        <v>8626.7316561999996</v>
      </c>
      <c r="AC43" s="240">
        <v>8637.2983697</v>
      </c>
      <c r="AD43" s="240">
        <v>8649.5495910000009</v>
      </c>
      <c r="AE43" s="240">
        <v>8662.7059362</v>
      </c>
      <c r="AF43" s="240">
        <v>8675.6829318</v>
      </c>
      <c r="AG43" s="240">
        <v>8687.6810439000001</v>
      </c>
      <c r="AH43" s="240">
        <v>8699.0404976999998</v>
      </c>
      <c r="AI43" s="240">
        <v>8710.3864584999992</v>
      </c>
      <c r="AJ43" s="240">
        <v>8722.2023380999999</v>
      </c>
      <c r="AK43" s="240">
        <v>8734.4045353000001</v>
      </c>
      <c r="AL43" s="240">
        <v>8746.7676952999991</v>
      </c>
      <c r="AM43" s="240">
        <v>8759.0832406999998</v>
      </c>
      <c r="AN43" s="240">
        <v>8771.2097027</v>
      </c>
      <c r="AO43" s="240">
        <v>8783.0223898000004</v>
      </c>
      <c r="AP43" s="240">
        <v>8794.4466924000008</v>
      </c>
      <c r="AQ43" s="240">
        <v>8805.6083285999994</v>
      </c>
      <c r="AR43" s="240">
        <v>8816.6830984000007</v>
      </c>
      <c r="AS43" s="240">
        <v>8827.8072979999997</v>
      </c>
      <c r="AT43" s="240">
        <v>8838.9592075</v>
      </c>
      <c r="AU43" s="240">
        <v>8850.0776031999994</v>
      </c>
      <c r="AV43" s="240">
        <v>8861.1897389000005</v>
      </c>
      <c r="AW43" s="240">
        <v>8872.6767787999997</v>
      </c>
      <c r="AX43" s="240">
        <v>8885.0083646999992</v>
      </c>
      <c r="AY43" s="240">
        <v>8898.4495263000008</v>
      </c>
      <c r="AZ43" s="240">
        <v>8912.4468440000001</v>
      </c>
      <c r="BA43" s="240">
        <v>8926.2422862999993</v>
      </c>
      <c r="BB43" s="240">
        <v>8939.2577414000007</v>
      </c>
      <c r="BC43" s="240">
        <v>8951.6347769000004</v>
      </c>
      <c r="BD43" s="240">
        <v>8963.6948806</v>
      </c>
      <c r="BE43" s="333">
        <v>8975.7240000000002</v>
      </c>
      <c r="BF43" s="333">
        <v>8987.8690000000006</v>
      </c>
      <c r="BG43" s="333">
        <v>9000.24</v>
      </c>
      <c r="BH43" s="333">
        <v>9012.9009999999998</v>
      </c>
      <c r="BI43" s="333">
        <v>9025.7389999999996</v>
      </c>
      <c r="BJ43" s="333">
        <v>9038.5910000000003</v>
      </c>
      <c r="BK43" s="333">
        <v>9051.3439999999991</v>
      </c>
      <c r="BL43" s="333">
        <v>9064.0679999999993</v>
      </c>
      <c r="BM43" s="333">
        <v>9076.8799999999992</v>
      </c>
      <c r="BN43" s="333">
        <v>9089.8780000000006</v>
      </c>
      <c r="BO43" s="333">
        <v>9103.08</v>
      </c>
      <c r="BP43" s="333">
        <v>9116.4850000000006</v>
      </c>
      <c r="BQ43" s="333">
        <v>9130.0889999999999</v>
      </c>
      <c r="BR43" s="333">
        <v>9143.8729999999996</v>
      </c>
      <c r="BS43" s="333">
        <v>9157.8179999999993</v>
      </c>
      <c r="BT43" s="333">
        <v>9171.8989999999994</v>
      </c>
      <c r="BU43" s="333">
        <v>9186.0740000000005</v>
      </c>
      <c r="BV43" s="333">
        <v>9200.2950000000001</v>
      </c>
    </row>
    <row r="44" spans="1:74" s="163" customFormat="1" ht="11.1" customHeight="1" x14ac:dyDescent="0.2">
      <c r="A44" s="148" t="s">
        <v>945</v>
      </c>
      <c r="B44" s="210" t="s">
        <v>594</v>
      </c>
      <c r="C44" s="240">
        <v>17751.921074999998</v>
      </c>
      <c r="D44" s="240">
        <v>17761.163379000001</v>
      </c>
      <c r="E44" s="240">
        <v>17769.085416999998</v>
      </c>
      <c r="F44" s="240">
        <v>17775.577453999998</v>
      </c>
      <c r="G44" s="240">
        <v>17783.170115000001</v>
      </c>
      <c r="H44" s="240">
        <v>17795.054117</v>
      </c>
      <c r="I44" s="240">
        <v>17813.388803999998</v>
      </c>
      <c r="J44" s="240">
        <v>17836.208018000001</v>
      </c>
      <c r="K44" s="240">
        <v>17860.514227</v>
      </c>
      <c r="L44" s="240">
        <v>17884.009044999999</v>
      </c>
      <c r="M44" s="240">
        <v>17907.190671</v>
      </c>
      <c r="N44" s="240">
        <v>17931.256448</v>
      </c>
      <c r="O44" s="240">
        <v>17956.809553999999</v>
      </c>
      <c r="P44" s="240">
        <v>17982.076487999999</v>
      </c>
      <c r="Q44" s="240">
        <v>18004.689585</v>
      </c>
      <c r="R44" s="240">
        <v>18022.908821000001</v>
      </c>
      <c r="S44" s="240">
        <v>18037.504753000001</v>
      </c>
      <c r="T44" s="240">
        <v>18049.875582000001</v>
      </c>
      <c r="U44" s="240">
        <v>18061.256657999998</v>
      </c>
      <c r="V44" s="240">
        <v>18072.231933999999</v>
      </c>
      <c r="W44" s="240">
        <v>18083.222513000001</v>
      </c>
      <c r="X44" s="240">
        <v>18094.503490999999</v>
      </c>
      <c r="Y44" s="240">
        <v>18105.765927</v>
      </c>
      <c r="Z44" s="240">
        <v>18116.554874000001</v>
      </c>
      <c r="AA44" s="240">
        <v>18126.724319000001</v>
      </c>
      <c r="AB44" s="240">
        <v>18137.363984</v>
      </c>
      <c r="AC44" s="240">
        <v>18149.872527</v>
      </c>
      <c r="AD44" s="240">
        <v>18165.311560999999</v>
      </c>
      <c r="AE44" s="240">
        <v>18183.394525</v>
      </c>
      <c r="AF44" s="240">
        <v>18203.497813999998</v>
      </c>
      <c r="AG44" s="240">
        <v>18224.997398</v>
      </c>
      <c r="AH44" s="240">
        <v>18247.267548</v>
      </c>
      <c r="AI44" s="240">
        <v>18269.682111999999</v>
      </c>
      <c r="AJ44" s="240">
        <v>18291.774205000002</v>
      </c>
      <c r="AK44" s="240">
        <v>18313.714027999999</v>
      </c>
      <c r="AL44" s="240">
        <v>18335.831051000001</v>
      </c>
      <c r="AM44" s="240">
        <v>18358.295012999999</v>
      </c>
      <c r="AN44" s="240">
        <v>18380.636731999999</v>
      </c>
      <c r="AO44" s="240">
        <v>18402.227294</v>
      </c>
      <c r="AP44" s="240">
        <v>18422.557367000001</v>
      </c>
      <c r="AQ44" s="240">
        <v>18441.595944000001</v>
      </c>
      <c r="AR44" s="240">
        <v>18459.431594999998</v>
      </c>
      <c r="AS44" s="240">
        <v>18476.209841</v>
      </c>
      <c r="AT44" s="240">
        <v>18492.303982000001</v>
      </c>
      <c r="AU44" s="240">
        <v>18508.144264999999</v>
      </c>
      <c r="AV44" s="240">
        <v>18524.200818000001</v>
      </c>
      <c r="AW44" s="240">
        <v>18541.103294</v>
      </c>
      <c r="AX44" s="240">
        <v>18559.521230999999</v>
      </c>
      <c r="AY44" s="240">
        <v>18579.86709</v>
      </c>
      <c r="AZ44" s="240">
        <v>18601.525046999999</v>
      </c>
      <c r="BA44" s="240">
        <v>18623.622207</v>
      </c>
      <c r="BB44" s="240">
        <v>18645.321382999999</v>
      </c>
      <c r="BC44" s="240">
        <v>18665.928220000002</v>
      </c>
      <c r="BD44" s="240">
        <v>18684.784073999999</v>
      </c>
      <c r="BE44" s="333">
        <v>18701.580000000002</v>
      </c>
      <c r="BF44" s="333">
        <v>18717.400000000001</v>
      </c>
      <c r="BG44" s="333">
        <v>18733.669999999998</v>
      </c>
      <c r="BH44" s="333">
        <v>18751.45</v>
      </c>
      <c r="BI44" s="333">
        <v>18770.259999999998</v>
      </c>
      <c r="BJ44" s="333">
        <v>18789.23</v>
      </c>
      <c r="BK44" s="333">
        <v>18807.689999999999</v>
      </c>
      <c r="BL44" s="333">
        <v>18825.84</v>
      </c>
      <c r="BM44" s="333">
        <v>18844.03</v>
      </c>
      <c r="BN44" s="333">
        <v>18862.580000000002</v>
      </c>
      <c r="BO44" s="333">
        <v>18881.41</v>
      </c>
      <c r="BP44" s="333">
        <v>18900.400000000001</v>
      </c>
      <c r="BQ44" s="333">
        <v>18919.419999999998</v>
      </c>
      <c r="BR44" s="333">
        <v>18938.48</v>
      </c>
      <c r="BS44" s="333">
        <v>18957.63</v>
      </c>
      <c r="BT44" s="333">
        <v>18976.88</v>
      </c>
      <c r="BU44" s="333">
        <v>18996.21</v>
      </c>
      <c r="BV44" s="333">
        <v>19015.57</v>
      </c>
    </row>
    <row r="45" spans="1:74" s="163" customFormat="1" ht="11.1" customHeight="1" x14ac:dyDescent="0.2">
      <c r="A45" s="148"/>
      <c r="B45" s="168" t="s">
        <v>946</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349"/>
      <c r="BF45" s="349"/>
      <c r="BG45" s="349"/>
      <c r="BH45" s="349"/>
      <c r="BI45" s="349"/>
      <c r="BJ45" s="349"/>
      <c r="BK45" s="349"/>
      <c r="BL45" s="349"/>
      <c r="BM45" s="349"/>
      <c r="BN45" s="349"/>
      <c r="BO45" s="349"/>
      <c r="BP45" s="349"/>
      <c r="BQ45" s="349"/>
      <c r="BR45" s="349"/>
      <c r="BS45" s="349"/>
      <c r="BT45" s="349"/>
      <c r="BU45" s="349"/>
      <c r="BV45" s="349"/>
    </row>
    <row r="46" spans="1:74" s="163" customFormat="1" ht="11.1" customHeight="1" x14ac:dyDescent="0.2">
      <c r="A46" s="148" t="s">
        <v>947</v>
      </c>
      <c r="B46" s="210" t="s">
        <v>587</v>
      </c>
      <c r="C46" s="258">
        <v>6.9157145378999996</v>
      </c>
      <c r="D46" s="258">
        <v>6.9238805034000004</v>
      </c>
      <c r="E46" s="258">
        <v>6.9272614228</v>
      </c>
      <c r="F46" s="258">
        <v>6.9154150307000002</v>
      </c>
      <c r="G46" s="258">
        <v>6.9170575568999997</v>
      </c>
      <c r="H46" s="258">
        <v>6.9217467360000002</v>
      </c>
      <c r="I46" s="258">
        <v>6.9355486418999996</v>
      </c>
      <c r="J46" s="258">
        <v>6.9417815713</v>
      </c>
      <c r="K46" s="258">
        <v>6.9465115981999999</v>
      </c>
      <c r="L46" s="258">
        <v>6.9451698468999998</v>
      </c>
      <c r="M46" s="258">
        <v>6.9503207254000001</v>
      </c>
      <c r="N46" s="258">
        <v>6.9573953582000003</v>
      </c>
      <c r="O46" s="258">
        <v>6.9680717397</v>
      </c>
      <c r="P46" s="258">
        <v>6.9777353849999999</v>
      </c>
      <c r="Q46" s="258">
        <v>6.9880642885000004</v>
      </c>
      <c r="R46" s="258">
        <v>7.0031888389999999</v>
      </c>
      <c r="S46" s="258">
        <v>7.0117504675999998</v>
      </c>
      <c r="T46" s="258">
        <v>7.0178795630000002</v>
      </c>
      <c r="U46" s="258">
        <v>7.0175821058999999</v>
      </c>
      <c r="V46" s="258">
        <v>7.0218416492999998</v>
      </c>
      <c r="W46" s="258">
        <v>7.0266641739000004</v>
      </c>
      <c r="X46" s="258">
        <v>7.0321993152999998</v>
      </c>
      <c r="Y46" s="258">
        <v>7.0380355757000004</v>
      </c>
      <c r="Z46" s="258">
        <v>7.0443225906000002</v>
      </c>
      <c r="AA46" s="258">
        <v>7.0500415695000003</v>
      </c>
      <c r="AB46" s="258">
        <v>7.0579941864000002</v>
      </c>
      <c r="AC46" s="258">
        <v>7.0671616506000001</v>
      </c>
      <c r="AD46" s="258">
        <v>7.0797760310999998</v>
      </c>
      <c r="AE46" s="258">
        <v>7.0896991384000003</v>
      </c>
      <c r="AF46" s="258">
        <v>7.0991630412999998</v>
      </c>
      <c r="AG46" s="258">
        <v>7.1067274017999997</v>
      </c>
      <c r="AH46" s="258">
        <v>7.1163531496000001</v>
      </c>
      <c r="AI46" s="258">
        <v>7.1265999466999999</v>
      </c>
      <c r="AJ46" s="258">
        <v>7.1408678539999997</v>
      </c>
      <c r="AK46" s="258">
        <v>7.1498067038000004</v>
      </c>
      <c r="AL46" s="258">
        <v>7.1568165571</v>
      </c>
      <c r="AM46" s="258">
        <v>7.1562033798</v>
      </c>
      <c r="AN46" s="258">
        <v>7.1636257658</v>
      </c>
      <c r="AO46" s="258">
        <v>7.1733896810999997</v>
      </c>
      <c r="AP46" s="258">
        <v>7.1916431428000003</v>
      </c>
      <c r="AQ46" s="258">
        <v>7.2014791036999997</v>
      </c>
      <c r="AR46" s="258">
        <v>7.2090455807999998</v>
      </c>
      <c r="AS46" s="258">
        <v>7.2112964988000003</v>
      </c>
      <c r="AT46" s="258">
        <v>7.2166085651999996</v>
      </c>
      <c r="AU46" s="258">
        <v>7.2219357046999999</v>
      </c>
      <c r="AV46" s="258">
        <v>7.2241091524999996</v>
      </c>
      <c r="AW46" s="258">
        <v>7.2318430112999996</v>
      </c>
      <c r="AX46" s="258">
        <v>7.2419685165000001</v>
      </c>
      <c r="AY46" s="258">
        <v>7.2590388847999998</v>
      </c>
      <c r="AZ46" s="258">
        <v>7.2705327702</v>
      </c>
      <c r="BA46" s="258">
        <v>7.2810033894000004</v>
      </c>
      <c r="BB46" s="258">
        <v>7.2913553390999999</v>
      </c>
      <c r="BC46" s="258">
        <v>7.2991009785000003</v>
      </c>
      <c r="BD46" s="258">
        <v>7.3051449041999996</v>
      </c>
      <c r="BE46" s="346">
        <v>7.3044190000000002</v>
      </c>
      <c r="BF46" s="346">
        <v>7.3108610000000001</v>
      </c>
      <c r="BG46" s="346">
        <v>7.319401</v>
      </c>
      <c r="BH46" s="346">
        <v>7.3345909999999996</v>
      </c>
      <c r="BI46" s="346">
        <v>7.3439180000000004</v>
      </c>
      <c r="BJ46" s="346">
        <v>7.3519319999999997</v>
      </c>
      <c r="BK46" s="346">
        <v>7.3578169999999998</v>
      </c>
      <c r="BL46" s="346">
        <v>7.3638159999999999</v>
      </c>
      <c r="BM46" s="346">
        <v>7.3691129999999996</v>
      </c>
      <c r="BN46" s="346">
        <v>7.3737110000000001</v>
      </c>
      <c r="BO46" s="346">
        <v>7.3776029999999997</v>
      </c>
      <c r="BP46" s="346">
        <v>7.3807900000000002</v>
      </c>
      <c r="BQ46" s="346">
        <v>7.3815999999999997</v>
      </c>
      <c r="BR46" s="346">
        <v>7.3846350000000003</v>
      </c>
      <c r="BS46" s="346">
        <v>7.3882219999999998</v>
      </c>
      <c r="BT46" s="346">
        <v>7.3923620000000003</v>
      </c>
      <c r="BU46" s="346">
        <v>7.3970520000000004</v>
      </c>
      <c r="BV46" s="346">
        <v>7.4022949999999996</v>
      </c>
    </row>
    <row r="47" spans="1:74" s="163" customFormat="1" ht="11.1" customHeight="1" x14ac:dyDescent="0.2">
      <c r="A47" s="148" t="s">
        <v>948</v>
      </c>
      <c r="B47" s="210" t="s">
        <v>621</v>
      </c>
      <c r="C47" s="258">
        <v>18.324542633</v>
      </c>
      <c r="D47" s="258">
        <v>18.348001750000002</v>
      </c>
      <c r="E47" s="258">
        <v>18.360035833000001</v>
      </c>
      <c r="F47" s="258">
        <v>18.342797779000001</v>
      </c>
      <c r="G47" s="258">
        <v>18.345367119999999</v>
      </c>
      <c r="H47" s="258">
        <v>18.349896752999999</v>
      </c>
      <c r="I47" s="258">
        <v>18.358539876999998</v>
      </c>
      <c r="J47" s="258">
        <v>18.365375193999999</v>
      </c>
      <c r="K47" s="258">
        <v>18.372555902999999</v>
      </c>
      <c r="L47" s="258">
        <v>18.371796593999999</v>
      </c>
      <c r="M47" s="258">
        <v>18.385882145</v>
      </c>
      <c r="N47" s="258">
        <v>18.406527146999998</v>
      </c>
      <c r="O47" s="258">
        <v>18.447433417999999</v>
      </c>
      <c r="P47" s="258">
        <v>18.470920954</v>
      </c>
      <c r="Q47" s="258">
        <v>18.490691575</v>
      </c>
      <c r="R47" s="258">
        <v>18.502424041000001</v>
      </c>
      <c r="S47" s="258">
        <v>18.518001762000001</v>
      </c>
      <c r="T47" s="258">
        <v>18.533103497999999</v>
      </c>
      <c r="U47" s="258">
        <v>18.545216666999998</v>
      </c>
      <c r="V47" s="258">
        <v>18.561250868999998</v>
      </c>
      <c r="W47" s="258">
        <v>18.578693523999998</v>
      </c>
      <c r="X47" s="258">
        <v>18.603855109000001</v>
      </c>
      <c r="Y47" s="258">
        <v>18.619381808</v>
      </c>
      <c r="Z47" s="258">
        <v>18.631584099000001</v>
      </c>
      <c r="AA47" s="258">
        <v>18.625255889000002</v>
      </c>
      <c r="AB47" s="258">
        <v>18.642213935000001</v>
      </c>
      <c r="AC47" s="258">
        <v>18.667252142999999</v>
      </c>
      <c r="AD47" s="258">
        <v>18.71552247</v>
      </c>
      <c r="AE47" s="258">
        <v>18.745357036000001</v>
      </c>
      <c r="AF47" s="258">
        <v>18.771907797000001</v>
      </c>
      <c r="AG47" s="258">
        <v>18.792582998</v>
      </c>
      <c r="AH47" s="258">
        <v>18.814509966999999</v>
      </c>
      <c r="AI47" s="258">
        <v>18.835096949</v>
      </c>
      <c r="AJ47" s="258">
        <v>18.853214668</v>
      </c>
      <c r="AK47" s="258">
        <v>18.871968632000002</v>
      </c>
      <c r="AL47" s="258">
        <v>18.890229565999999</v>
      </c>
      <c r="AM47" s="258">
        <v>18.901723193999999</v>
      </c>
      <c r="AN47" s="258">
        <v>18.923703773</v>
      </c>
      <c r="AO47" s="258">
        <v>18.949897028999999</v>
      </c>
      <c r="AP47" s="258">
        <v>18.990366169000001</v>
      </c>
      <c r="AQ47" s="258">
        <v>19.017437371</v>
      </c>
      <c r="AR47" s="258">
        <v>19.041173843999999</v>
      </c>
      <c r="AS47" s="258">
        <v>19.056457857000002</v>
      </c>
      <c r="AT47" s="258">
        <v>19.077363168000002</v>
      </c>
      <c r="AU47" s="258">
        <v>19.098772048000001</v>
      </c>
      <c r="AV47" s="258">
        <v>19.124519414000002</v>
      </c>
      <c r="AW47" s="258">
        <v>19.144059242000001</v>
      </c>
      <c r="AX47" s="258">
        <v>19.161226449000001</v>
      </c>
      <c r="AY47" s="258">
        <v>19.175040337999999</v>
      </c>
      <c r="AZ47" s="258">
        <v>19.188197827</v>
      </c>
      <c r="BA47" s="258">
        <v>19.199718220000001</v>
      </c>
      <c r="BB47" s="258">
        <v>19.204899153</v>
      </c>
      <c r="BC47" s="258">
        <v>19.216672123999999</v>
      </c>
      <c r="BD47" s="258">
        <v>19.230334769999999</v>
      </c>
      <c r="BE47" s="346">
        <v>19.244910000000001</v>
      </c>
      <c r="BF47" s="346">
        <v>19.263079999999999</v>
      </c>
      <c r="BG47" s="346">
        <v>19.28389</v>
      </c>
      <c r="BH47" s="346">
        <v>19.31465</v>
      </c>
      <c r="BI47" s="346">
        <v>19.33521</v>
      </c>
      <c r="BJ47" s="346">
        <v>19.352889999999999</v>
      </c>
      <c r="BK47" s="346">
        <v>19.36692</v>
      </c>
      <c r="BL47" s="346">
        <v>19.379429999999999</v>
      </c>
      <c r="BM47" s="346">
        <v>19.38964</v>
      </c>
      <c r="BN47" s="346">
        <v>19.396730000000002</v>
      </c>
      <c r="BO47" s="346">
        <v>19.402989999999999</v>
      </c>
      <c r="BP47" s="346">
        <v>19.407579999999999</v>
      </c>
      <c r="BQ47" s="346">
        <v>19.40607</v>
      </c>
      <c r="BR47" s="346">
        <v>19.41066</v>
      </c>
      <c r="BS47" s="346">
        <v>19.416920000000001</v>
      </c>
      <c r="BT47" s="346">
        <v>19.42484</v>
      </c>
      <c r="BU47" s="346">
        <v>19.434429999999999</v>
      </c>
      <c r="BV47" s="346">
        <v>19.445689999999999</v>
      </c>
    </row>
    <row r="48" spans="1:74" s="163" customFormat="1" ht="11.1" customHeight="1" x14ac:dyDescent="0.2">
      <c r="A48" s="148" t="s">
        <v>949</v>
      </c>
      <c r="B48" s="210" t="s">
        <v>588</v>
      </c>
      <c r="C48" s="258">
        <v>20.506654693000002</v>
      </c>
      <c r="D48" s="258">
        <v>20.541875886</v>
      </c>
      <c r="E48" s="258">
        <v>20.569411371000001</v>
      </c>
      <c r="F48" s="258">
        <v>20.582188165000002</v>
      </c>
      <c r="G48" s="258">
        <v>20.599656967000001</v>
      </c>
      <c r="H48" s="258">
        <v>20.614744797</v>
      </c>
      <c r="I48" s="258">
        <v>20.623410816</v>
      </c>
      <c r="J48" s="258">
        <v>20.636767327000001</v>
      </c>
      <c r="K48" s="258">
        <v>20.650773492999999</v>
      </c>
      <c r="L48" s="258">
        <v>20.66043063</v>
      </c>
      <c r="M48" s="258">
        <v>20.679485116999999</v>
      </c>
      <c r="N48" s="258">
        <v>20.702938271000001</v>
      </c>
      <c r="O48" s="258">
        <v>20.741869507000001</v>
      </c>
      <c r="P48" s="258">
        <v>20.765810431999999</v>
      </c>
      <c r="Q48" s="258">
        <v>20.785840460999999</v>
      </c>
      <c r="R48" s="258">
        <v>20.793548928</v>
      </c>
      <c r="S48" s="258">
        <v>20.812065167</v>
      </c>
      <c r="T48" s="258">
        <v>20.832978512</v>
      </c>
      <c r="U48" s="258">
        <v>20.858609801</v>
      </c>
      <c r="V48" s="258">
        <v>20.882576725</v>
      </c>
      <c r="W48" s="258">
        <v>20.907200123999999</v>
      </c>
      <c r="X48" s="258">
        <v>20.936712061000001</v>
      </c>
      <c r="Y48" s="258">
        <v>20.959474362000002</v>
      </c>
      <c r="Z48" s="258">
        <v>20.97971909</v>
      </c>
      <c r="AA48" s="258">
        <v>20.987769992</v>
      </c>
      <c r="AB48" s="258">
        <v>21.010236765999998</v>
      </c>
      <c r="AC48" s="258">
        <v>21.037443157999999</v>
      </c>
      <c r="AD48" s="258">
        <v>21.078702531000001</v>
      </c>
      <c r="AE48" s="258">
        <v>21.108403138</v>
      </c>
      <c r="AF48" s="258">
        <v>21.135858339999999</v>
      </c>
      <c r="AG48" s="258">
        <v>21.155570488999999</v>
      </c>
      <c r="AH48" s="258">
        <v>21.182658119999999</v>
      </c>
      <c r="AI48" s="258">
        <v>21.211623583000002</v>
      </c>
      <c r="AJ48" s="258">
        <v>21.246288315000001</v>
      </c>
      <c r="AK48" s="258">
        <v>21.276143367</v>
      </c>
      <c r="AL48" s="258">
        <v>21.305010176</v>
      </c>
      <c r="AM48" s="258">
        <v>21.331864160999999</v>
      </c>
      <c r="AN48" s="258">
        <v>21.359522917</v>
      </c>
      <c r="AO48" s="258">
        <v>21.386961863</v>
      </c>
      <c r="AP48" s="258">
        <v>21.418729162999998</v>
      </c>
      <c r="AQ48" s="258">
        <v>21.442317369000001</v>
      </c>
      <c r="AR48" s="258">
        <v>21.462274644000001</v>
      </c>
      <c r="AS48" s="258">
        <v>21.465408118999999</v>
      </c>
      <c r="AT48" s="258">
        <v>21.487998183999999</v>
      </c>
      <c r="AU48" s="258">
        <v>21.516851968000001</v>
      </c>
      <c r="AV48" s="258">
        <v>21.560523705000001</v>
      </c>
      <c r="AW48" s="258">
        <v>21.595489257000001</v>
      </c>
      <c r="AX48" s="258">
        <v>21.630302856</v>
      </c>
      <c r="AY48" s="258">
        <v>21.673173690999999</v>
      </c>
      <c r="AZ48" s="258">
        <v>21.701526492999999</v>
      </c>
      <c r="BA48" s="258">
        <v>21.723570452000001</v>
      </c>
      <c r="BB48" s="258">
        <v>21.732953430999999</v>
      </c>
      <c r="BC48" s="258">
        <v>21.747143803</v>
      </c>
      <c r="BD48" s="258">
        <v>21.759789433000002</v>
      </c>
      <c r="BE48" s="346">
        <v>21.759740000000001</v>
      </c>
      <c r="BF48" s="346">
        <v>21.777660000000001</v>
      </c>
      <c r="BG48" s="346">
        <v>21.802399999999999</v>
      </c>
      <c r="BH48" s="346">
        <v>21.848179999999999</v>
      </c>
      <c r="BI48" s="346">
        <v>21.875910000000001</v>
      </c>
      <c r="BJ48" s="346">
        <v>21.899789999999999</v>
      </c>
      <c r="BK48" s="346">
        <v>21.915870000000002</v>
      </c>
      <c r="BL48" s="346">
        <v>21.935040000000001</v>
      </c>
      <c r="BM48" s="346">
        <v>21.95335</v>
      </c>
      <c r="BN48" s="346">
        <v>21.972819999999999</v>
      </c>
      <c r="BO48" s="346">
        <v>21.987870000000001</v>
      </c>
      <c r="BP48" s="346">
        <v>22.000520000000002</v>
      </c>
      <c r="BQ48" s="346">
        <v>22.007770000000001</v>
      </c>
      <c r="BR48" s="346">
        <v>22.017900000000001</v>
      </c>
      <c r="BS48" s="346">
        <v>22.027889999999999</v>
      </c>
      <c r="BT48" s="346">
        <v>22.037749999999999</v>
      </c>
      <c r="BU48" s="346">
        <v>22.047470000000001</v>
      </c>
      <c r="BV48" s="346">
        <v>22.05706</v>
      </c>
    </row>
    <row r="49" spans="1:74" s="163" customFormat="1" ht="11.1" customHeight="1" x14ac:dyDescent="0.2">
      <c r="A49" s="148" t="s">
        <v>950</v>
      </c>
      <c r="B49" s="210" t="s">
        <v>589</v>
      </c>
      <c r="C49" s="258">
        <v>10.017185833999999</v>
      </c>
      <c r="D49" s="258">
        <v>10.032033330000001</v>
      </c>
      <c r="E49" s="258">
        <v>10.043691114</v>
      </c>
      <c r="F49" s="258">
        <v>10.04869351</v>
      </c>
      <c r="G49" s="258">
        <v>10.056571129</v>
      </c>
      <c r="H49" s="258">
        <v>10.063858294999999</v>
      </c>
      <c r="I49" s="258">
        <v>10.068214551000001</v>
      </c>
      <c r="J49" s="258">
        <v>10.076076152000001</v>
      </c>
      <c r="K49" s="258">
        <v>10.085102640000001</v>
      </c>
      <c r="L49" s="258">
        <v>10.095279006</v>
      </c>
      <c r="M49" s="258">
        <v>10.106646529000001</v>
      </c>
      <c r="N49" s="258">
        <v>10.1191902</v>
      </c>
      <c r="O49" s="258">
        <v>10.137263062000001</v>
      </c>
      <c r="P49" s="258">
        <v>10.148894242000001</v>
      </c>
      <c r="Q49" s="258">
        <v>10.158436785999999</v>
      </c>
      <c r="R49" s="258">
        <v>10.160334817000001</v>
      </c>
      <c r="S49" s="258">
        <v>10.169866991999999</v>
      </c>
      <c r="T49" s="258">
        <v>10.181477438</v>
      </c>
      <c r="U49" s="258">
        <v>10.198426927</v>
      </c>
      <c r="V49" s="258">
        <v>10.211748330000001</v>
      </c>
      <c r="W49" s="258">
        <v>10.224702422</v>
      </c>
      <c r="X49" s="258">
        <v>10.239816676</v>
      </c>
      <c r="Y49" s="258">
        <v>10.25014054</v>
      </c>
      <c r="Z49" s="258">
        <v>10.258201486999999</v>
      </c>
      <c r="AA49" s="258">
        <v>10.257429629000001</v>
      </c>
      <c r="AB49" s="258">
        <v>10.26589216</v>
      </c>
      <c r="AC49" s="258">
        <v>10.277019190000001</v>
      </c>
      <c r="AD49" s="258">
        <v>10.294352869000001</v>
      </c>
      <c r="AE49" s="258">
        <v>10.308152286</v>
      </c>
      <c r="AF49" s="258">
        <v>10.321959591000001</v>
      </c>
      <c r="AG49" s="258">
        <v>10.338019888</v>
      </c>
      <c r="AH49" s="258">
        <v>10.350159137</v>
      </c>
      <c r="AI49" s="258">
        <v>10.360622445000001</v>
      </c>
      <c r="AJ49" s="258">
        <v>10.363663121</v>
      </c>
      <c r="AK49" s="258">
        <v>10.375084563</v>
      </c>
      <c r="AL49" s="258">
        <v>10.389140080000001</v>
      </c>
      <c r="AM49" s="258">
        <v>10.413133255</v>
      </c>
      <c r="AN49" s="258">
        <v>10.426979237999999</v>
      </c>
      <c r="AO49" s="258">
        <v>10.437981608999999</v>
      </c>
      <c r="AP49" s="258">
        <v>10.444329846</v>
      </c>
      <c r="AQ49" s="258">
        <v>10.451002887</v>
      </c>
      <c r="AR49" s="258">
        <v>10.456190209000001</v>
      </c>
      <c r="AS49" s="258">
        <v>10.45751662</v>
      </c>
      <c r="AT49" s="258">
        <v>10.461513898</v>
      </c>
      <c r="AU49" s="258">
        <v>10.465806851</v>
      </c>
      <c r="AV49" s="258">
        <v>10.469049095000001</v>
      </c>
      <c r="AW49" s="258">
        <v>10.474943185000001</v>
      </c>
      <c r="AX49" s="258">
        <v>10.482142738</v>
      </c>
      <c r="AY49" s="258">
        <v>10.490887196999999</v>
      </c>
      <c r="AZ49" s="258">
        <v>10.500518094</v>
      </c>
      <c r="BA49" s="258">
        <v>10.511274870999999</v>
      </c>
      <c r="BB49" s="258">
        <v>10.527125314999999</v>
      </c>
      <c r="BC49" s="258">
        <v>10.537158013999999</v>
      </c>
      <c r="BD49" s="258">
        <v>10.545340753</v>
      </c>
      <c r="BE49" s="346">
        <v>10.54505</v>
      </c>
      <c r="BF49" s="346">
        <v>10.554500000000001</v>
      </c>
      <c r="BG49" s="346">
        <v>10.56706</v>
      </c>
      <c r="BH49" s="346">
        <v>10.58924</v>
      </c>
      <c r="BI49" s="346">
        <v>10.603149999999999</v>
      </c>
      <c r="BJ49" s="346">
        <v>10.6153</v>
      </c>
      <c r="BK49" s="346">
        <v>10.6244</v>
      </c>
      <c r="BL49" s="346">
        <v>10.633979999999999</v>
      </c>
      <c r="BM49" s="346">
        <v>10.642749999999999</v>
      </c>
      <c r="BN49" s="346">
        <v>10.651149999999999</v>
      </c>
      <c r="BO49" s="346">
        <v>10.65798</v>
      </c>
      <c r="BP49" s="346">
        <v>10.66367</v>
      </c>
      <c r="BQ49" s="346">
        <v>10.665800000000001</v>
      </c>
      <c r="BR49" s="346">
        <v>10.67103</v>
      </c>
      <c r="BS49" s="346">
        <v>10.67694</v>
      </c>
      <c r="BT49" s="346">
        <v>10.683529999999999</v>
      </c>
      <c r="BU49" s="346">
        <v>10.69079</v>
      </c>
      <c r="BV49" s="346">
        <v>10.69872</v>
      </c>
    </row>
    <row r="50" spans="1:74" s="163" customFormat="1" ht="11.1" customHeight="1" x14ac:dyDescent="0.2">
      <c r="A50" s="148" t="s">
        <v>951</v>
      </c>
      <c r="B50" s="210" t="s">
        <v>590</v>
      </c>
      <c r="C50" s="258">
        <v>25.217609283000002</v>
      </c>
      <c r="D50" s="258">
        <v>25.255589009000001</v>
      </c>
      <c r="E50" s="258">
        <v>25.285619222000001</v>
      </c>
      <c r="F50" s="258">
        <v>25.296712123999999</v>
      </c>
      <c r="G50" s="258">
        <v>25.319084157999999</v>
      </c>
      <c r="H50" s="258">
        <v>25.341747526999999</v>
      </c>
      <c r="I50" s="258">
        <v>25.356782181</v>
      </c>
      <c r="J50" s="258">
        <v>25.385968256000002</v>
      </c>
      <c r="K50" s="258">
        <v>25.421385701999998</v>
      </c>
      <c r="L50" s="258">
        <v>25.471964831000001</v>
      </c>
      <c r="M50" s="258">
        <v>25.513147284999999</v>
      </c>
      <c r="N50" s="258">
        <v>25.553863375999999</v>
      </c>
      <c r="O50" s="258">
        <v>25.598183422999998</v>
      </c>
      <c r="P50" s="258">
        <v>25.634914046999999</v>
      </c>
      <c r="Q50" s="258">
        <v>25.668125568000001</v>
      </c>
      <c r="R50" s="258">
        <v>25.689345987999999</v>
      </c>
      <c r="S50" s="258">
        <v>25.721873300999999</v>
      </c>
      <c r="T50" s="258">
        <v>25.757235510000001</v>
      </c>
      <c r="U50" s="258">
        <v>25.7979238</v>
      </c>
      <c r="V50" s="258">
        <v>25.837087408999999</v>
      </c>
      <c r="W50" s="258">
        <v>25.877217524999999</v>
      </c>
      <c r="X50" s="258">
        <v>25.924374554</v>
      </c>
      <c r="Y50" s="258">
        <v>25.961892374000001</v>
      </c>
      <c r="Z50" s="258">
        <v>25.995831394</v>
      </c>
      <c r="AA50" s="258">
        <v>26.007822712999999</v>
      </c>
      <c r="AB50" s="258">
        <v>26.048380809000001</v>
      </c>
      <c r="AC50" s="258">
        <v>26.099136779999998</v>
      </c>
      <c r="AD50" s="258">
        <v>26.178435319999998</v>
      </c>
      <c r="AE50" s="258">
        <v>26.235828523999999</v>
      </c>
      <c r="AF50" s="258">
        <v>26.289661083999999</v>
      </c>
      <c r="AG50" s="258">
        <v>26.331117377999998</v>
      </c>
      <c r="AH50" s="258">
        <v>26.38444037</v>
      </c>
      <c r="AI50" s="258">
        <v>26.440814436</v>
      </c>
      <c r="AJ50" s="258">
        <v>26.504831358000001</v>
      </c>
      <c r="AK50" s="258">
        <v>26.563863735999998</v>
      </c>
      <c r="AL50" s="258">
        <v>26.622503352999999</v>
      </c>
      <c r="AM50" s="258">
        <v>26.682125788</v>
      </c>
      <c r="AN50" s="258">
        <v>26.738948196999999</v>
      </c>
      <c r="AO50" s="258">
        <v>26.794346158</v>
      </c>
      <c r="AP50" s="258">
        <v>26.845241780999999</v>
      </c>
      <c r="AQ50" s="258">
        <v>26.900099268000002</v>
      </c>
      <c r="AR50" s="258">
        <v>26.955840728999998</v>
      </c>
      <c r="AS50" s="258">
        <v>27.009012103</v>
      </c>
      <c r="AT50" s="258">
        <v>27.069112054000001</v>
      </c>
      <c r="AU50" s="258">
        <v>27.132686523</v>
      </c>
      <c r="AV50" s="258">
        <v>27.211406662000002</v>
      </c>
      <c r="AW50" s="258">
        <v>27.273176801000002</v>
      </c>
      <c r="AX50" s="258">
        <v>27.329668093999999</v>
      </c>
      <c r="AY50" s="258">
        <v>27.381149728</v>
      </c>
      <c r="AZ50" s="258">
        <v>27.426881436999999</v>
      </c>
      <c r="BA50" s="258">
        <v>27.467132409000001</v>
      </c>
      <c r="BB50" s="258">
        <v>27.495218533999999</v>
      </c>
      <c r="BC50" s="258">
        <v>27.529521115000001</v>
      </c>
      <c r="BD50" s="258">
        <v>27.563356042999999</v>
      </c>
      <c r="BE50" s="346">
        <v>27.585059999999999</v>
      </c>
      <c r="BF50" s="346">
        <v>27.626709999999999</v>
      </c>
      <c r="BG50" s="346">
        <v>27.676639999999999</v>
      </c>
      <c r="BH50" s="346">
        <v>27.751860000000001</v>
      </c>
      <c r="BI50" s="346">
        <v>27.805599999999998</v>
      </c>
      <c r="BJ50" s="346">
        <v>27.854859999999999</v>
      </c>
      <c r="BK50" s="346">
        <v>27.897829999999999</v>
      </c>
      <c r="BL50" s="346">
        <v>27.939499999999999</v>
      </c>
      <c r="BM50" s="346">
        <v>27.97805</v>
      </c>
      <c r="BN50" s="346">
        <v>28.014060000000001</v>
      </c>
      <c r="BO50" s="346">
        <v>28.045960000000001</v>
      </c>
      <c r="BP50" s="346">
        <v>28.074300000000001</v>
      </c>
      <c r="BQ50" s="346">
        <v>28.091729999999998</v>
      </c>
      <c r="BR50" s="346">
        <v>28.118500000000001</v>
      </c>
      <c r="BS50" s="346">
        <v>28.14725</v>
      </c>
      <c r="BT50" s="346">
        <v>28.177969999999998</v>
      </c>
      <c r="BU50" s="346">
        <v>28.210660000000001</v>
      </c>
      <c r="BV50" s="346">
        <v>28.245329999999999</v>
      </c>
    </row>
    <row r="51" spans="1:74" s="163" customFormat="1" ht="11.1" customHeight="1" x14ac:dyDescent="0.2">
      <c r="A51" s="148" t="s">
        <v>952</v>
      </c>
      <c r="B51" s="210" t="s">
        <v>591</v>
      </c>
      <c r="C51" s="258">
        <v>7.4607121566999997</v>
      </c>
      <c r="D51" s="258">
        <v>7.4717048080000001</v>
      </c>
      <c r="E51" s="258">
        <v>7.4802311905999996</v>
      </c>
      <c r="F51" s="258">
        <v>7.4839146214000003</v>
      </c>
      <c r="G51" s="258">
        <v>7.4892909785999997</v>
      </c>
      <c r="H51" s="258">
        <v>7.4939835795</v>
      </c>
      <c r="I51" s="258">
        <v>7.4969741987000003</v>
      </c>
      <c r="J51" s="258">
        <v>7.5010629553000001</v>
      </c>
      <c r="K51" s="258">
        <v>7.5052316242000003</v>
      </c>
      <c r="L51" s="258">
        <v>7.5076604263000002</v>
      </c>
      <c r="M51" s="258">
        <v>7.5133537541999997</v>
      </c>
      <c r="N51" s="258">
        <v>7.5204918288</v>
      </c>
      <c r="O51" s="258">
        <v>7.5307552463</v>
      </c>
      <c r="P51" s="258">
        <v>7.539522367</v>
      </c>
      <c r="Q51" s="258">
        <v>7.5484737870999998</v>
      </c>
      <c r="R51" s="258">
        <v>7.5589083726000004</v>
      </c>
      <c r="S51" s="258">
        <v>7.5672542421999998</v>
      </c>
      <c r="T51" s="258">
        <v>7.5748102618999997</v>
      </c>
      <c r="U51" s="258">
        <v>7.5790687732000004</v>
      </c>
      <c r="V51" s="258">
        <v>7.5869258368999999</v>
      </c>
      <c r="W51" s="258">
        <v>7.5958737946000001</v>
      </c>
      <c r="X51" s="258">
        <v>7.6091001032000003</v>
      </c>
      <c r="Y51" s="258">
        <v>7.6178392558999999</v>
      </c>
      <c r="Z51" s="258">
        <v>7.6252787097999999</v>
      </c>
      <c r="AA51" s="258">
        <v>7.6277531136999999</v>
      </c>
      <c r="AB51" s="258">
        <v>7.6353421830999997</v>
      </c>
      <c r="AC51" s="258">
        <v>7.6443805668999998</v>
      </c>
      <c r="AD51" s="258">
        <v>7.6551240429999998</v>
      </c>
      <c r="AE51" s="258">
        <v>7.6668692219999999</v>
      </c>
      <c r="AF51" s="258">
        <v>7.6798718818999996</v>
      </c>
      <c r="AG51" s="258">
        <v>7.6972210492000004</v>
      </c>
      <c r="AH51" s="258">
        <v>7.7104219008000001</v>
      </c>
      <c r="AI51" s="258">
        <v>7.7225634634000002</v>
      </c>
      <c r="AJ51" s="258">
        <v>7.7335001890999999</v>
      </c>
      <c r="AK51" s="258">
        <v>7.7436323343</v>
      </c>
      <c r="AL51" s="258">
        <v>7.7528143510999996</v>
      </c>
      <c r="AM51" s="258">
        <v>7.7580223106000004</v>
      </c>
      <c r="AN51" s="258">
        <v>7.7675720176</v>
      </c>
      <c r="AO51" s="258">
        <v>7.7784395431000002</v>
      </c>
      <c r="AP51" s="258">
        <v>7.7916887468000002</v>
      </c>
      <c r="AQ51" s="258">
        <v>7.8043940143999997</v>
      </c>
      <c r="AR51" s="258">
        <v>7.8176192055999998</v>
      </c>
      <c r="AS51" s="258">
        <v>7.8302399968999996</v>
      </c>
      <c r="AT51" s="258">
        <v>7.8453482781000003</v>
      </c>
      <c r="AU51" s="258">
        <v>7.8618197255000002</v>
      </c>
      <c r="AV51" s="258">
        <v>7.8845128512000002</v>
      </c>
      <c r="AW51" s="258">
        <v>7.9000667472000003</v>
      </c>
      <c r="AX51" s="258">
        <v>7.9133399256999999</v>
      </c>
      <c r="AY51" s="258">
        <v>7.9240186405999999</v>
      </c>
      <c r="AZ51" s="258">
        <v>7.9329656931999999</v>
      </c>
      <c r="BA51" s="258">
        <v>7.9398673376</v>
      </c>
      <c r="BB51" s="258">
        <v>7.9415212594</v>
      </c>
      <c r="BC51" s="258">
        <v>7.9467338230999998</v>
      </c>
      <c r="BD51" s="258">
        <v>7.9523027145</v>
      </c>
      <c r="BE51" s="346">
        <v>7.9551699999999999</v>
      </c>
      <c r="BF51" s="346">
        <v>7.9637450000000003</v>
      </c>
      <c r="BG51" s="346">
        <v>7.9749699999999999</v>
      </c>
      <c r="BH51" s="346">
        <v>7.9939720000000003</v>
      </c>
      <c r="BI51" s="346">
        <v>8.0066500000000005</v>
      </c>
      <c r="BJ51" s="346">
        <v>8.0181299999999993</v>
      </c>
      <c r="BK51" s="346">
        <v>8.0274850000000004</v>
      </c>
      <c r="BL51" s="346">
        <v>8.0372699999999995</v>
      </c>
      <c r="BM51" s="346">
        <v>8.0465540000000004</v>
      </c>
      <c r="BN51" s="346">
        <v>8.0561430000000005</v>
      </c>
      <c r="BO51" s="346">
        <v>8.0638249999999996</v>
      </c>
      <c r="BP51" s="346">
        <v>8.0704049999999992</v>
      </c>
      <c r="BQ51" s="346">
        <v>8.0741619999999994</v>
      </c>
      <c r="BR51" s="346">
        <v>8.0798269999999999</v>
      </c>
      <c r="BS51" s="346">
        <v>8.0856790000000007</v>
      </c>
      <c r="BT51" s="346">
        <v>8.0917189999999994</v>
      </c>
      <c r="BU51" s="346">
        <v>8.0979469999999996</v>
      </c>
      <c r="BV51" s="346">
        <v>8.1043620000000001</v>
      </c>
    </row>
    <row r="52" spans="1:74" s="163" customFormat="1" ht="11.1" customHeight="1" x14ac:dyDescent="0.2">
      <c r="A52" s="148" t="s">
        <v>953</v>
      </c>
      <c r="B52" s="210" t="s">
        <v>592</v>
      </c>
      <c r="C52" s="258">
        <v>15.377919297</v>
      </c>
      <c r="D52" s="258">
        <v>15.413693551</v>
      </c>
      <c r="E52" s="258">
        <v>15.448739379999999</v>
      </c>
      <c r="F52" s="258">
        <v>15.485500032999999</v>
      </c>
      <c r="G52" s="258">
        <v>15.517256574999999</v>
      </c>
      <c r="H52" s="258">
        <v>15.546452254</v>
      </c>
      <c r="I52" s="258">
        <v>15.567664717</v>
      </c>
      <c r="J52" s="258">
        <v>15.595805436999999</v>
      </c>
      <c r="K52" s="258">
        <v>15.625452059000001</v>
      </c>
      <c r="L52" s="258">
        <v>15.659217038</v>
      </c>
      <c r="M52" s="258">
        <v>15.689916124</v>
      </c>
      <c r="N52" s="258">
        <v>15.720161772000001</v>
      </c>
      <c r="O52" s="258">
        <v>15.747971225000001</v>
      </c>
      <c r="P52" s="258">
        <v>15.778797064000001</v>
      </c>
      <c r="Q52" s="258">
        <v>15.810656534</v>
      </c>
      <c r="R52" s="258">
        <v>15.846361887</v>
      </c>
      <c r="S52" s="258">
        <v>15.878179426000001</v>
      </c>
      <c r="T52" s="258">
        <v>15.908921404000001</v>
      </c>
      <c r="U52" s="258">
        <v>15.939645679</v>
      </c>
      <c r="V52" s="258">
        <v>15.967443143000001</v>
      </c>
      <c r="W52" s="258">
        <v>15.993371654000001</v>
      </c>
      <c r="X52" s="258">
        <v>16.011906594999999</v>
      </c>
      <c r="Y52" s="258">
        <v>16.038240659</v>
      </c>
      <c r="Z52" s="258">
        <v>16.066849231999999</v>
      </c>
      <c r="AA52" s="258">
        <v>16.096276908</v>
      </c>
      <c r="AB52" s="258">
        <v>16.13052605</v>
      </c>
      <c r="AC52" s="258">
        <v>16.168141253000002</v>
      </c>
      <c r="AD52" s="258">
        <v>16.213776176</v>
      </c>
      <c r="AE52" s="258">
        <v>16.254633256999998</v>
      </c>
      <c r="AF52" s="258">
        <v>16.295366155</v>
      </c>
      <c r="AG52" s="258">
        <v>16.334427592000001</v>
      </c>
      <c r="AH52" s="258">
        <v>16.376072580999999</v>
      </c>
      <c r="AI52" s="258">
        <v>16.418753846000001</v>
      </c>
      <c r="AJ52" s="258">
        <v>16.472004833</v>
      </c>
      <c r="AK52" s="258">
        <v>16.509608561</v>
      </c>
      <c r="AL52" s="258">
        <v>16.541098478999999</v>
      </c>
      <c r="AM52" s="258">
        <v>16.566258335000001</v>
      </c>
      <c r="AN52" s="258">
        <v>16.585682818999999</v>
      </c>
      <c r="AO52" s="258">
        <v>16.599155678999999</v>
      </c>
      <c r="AP52" s="258">
        <v>16.593061338999998</v>
      </c>
      <c r="AQ52" s="258">
        <v>16.604842635000001</v>
      </c>
      <c r="AR52" s="258">
        <v>16.620883989999999</v>
      </c>
      <c r="AS52" s="258">
        <v>16.647993671999998</v>
      </c>
      <c r="AT52" s="258">
        <v>16.667448943</v>
      </c>
      <c r="AU52" s="258">
        <v>16.686058072000002</v>
      </c>
      <c r="AV52" s="258">
        <v>16.701816906000001</v>
      </c>
      <c r="AW52" s="258">
        <v>16.720236862</v>
      </c>
      <c r="AX52" s="258">
        <v>16.739313789000001</v>
      </c>
      <c r="AY52" s="258">
        <v>16.767079288000001</v>
      </c>
      <c r="AZ52" s="258">
        <v>16.781446455000001</v>
      </c>
      <c r="BA52" s="258">
        <v>16.790446890999998</v>
      </c>
      <c r="BB52" s="258">
        <v>16.783338430000001</v>
      </c>
      <c r="BC52" s="258">
        <v>16.789662028999999</v>
      </c>
      <c r="BD52" s="258">
        <v>16.798675522</v>
      </c>
      <c r="BE52" s="346">
        <v>16.806349999999998</v>
      </c>
      <c r="BF52" s="346">
        <v>16.82377</v>
      </c>
      <c r="BG52" s="346">
        <v>16.846889999999998</v>
      </c>
      <c r="BH52" s="346">
        <v>16.883209999999998</v>
      </c>
      <c r="BI52" s="346">
        <v>16.912140000000001</v>
      </c>
      <c r="BJ52" s="346">
        <v>16.94117</v>
      </c>
      <c r="BK52" s="346">
        <v>16.971229999999998</v>
      </c>
      <c r="BL52" s="346">
        <v>16.999739999999999</v>
      </c>
      <c r="BM52" s="346">
        <v>17.027650000000001</v>
      </c>
      <c r="BN52" s="346">
        <v>17.056290000000001</v>
      </c>
      <c r="BO52" s="346">
        <v>17.081990000000001</v>
      </c>
      <c r="BP52" s="346">
        <v>17.106079999999999</v>
      </c>
      <c r="BQ52" s="346">
        <v>17.12473</v>
      </c>
      <c r="BR52" s="346">
        <v>17.148479999999999</v>
      </c>
      <c r="BS52" s="346">
        <v>17.173490000000001</v>
      </c>
      <c r="BT52" s="346">
        <v>17.199770000000001</v>
      </c>
      <c r="BU52" s="346">
        <v>17.227309999999999</v>
      </c>
      <c r="BV52" s="346">
        <v>17.256119999999999</v>
      </c>
    </row>
    <row r="53" spans="1:74" s="163" customFormat="1" ht="11.1" customHeight="1" x14ac:dyDescent="0.2">
      <c r="A53" s="148" t="s">
        <v>954</v>
      </c>
      <c r="B53" s="210" t="s">
        <v>593</v>
      </c>
      <c r="C53" s="258">
        <v>9.2123347747000004</v>
      </c>
      <c r="D53" s="258">
        <v>9.228112372</v>
      </c>
      <c r="E53" s="258">
        <v>9.2442040205999998</v>
      </c>
      <c r="F53" s="258">
        <v>9.2612865828000004</v>
      </c>
      <c r="G53" s="258">
        <v>9.2774986869999996</v>
      </c>
      <c r="H53" s="258">
        <v>9.2935171957999998</v>
      </c>
      <c r="I53" s="258">
        <v>9.3078320768000005</v>
      </c>
      <c r="J53" s="258">
        <v>9.3245959186</v>
      </c>
      <c r="K53" s="258">
        <v>9.3422986889999997</v>
      </c>
      <c r="L53" s="258">
        <v>9.3621763851999997</v>
      </c>
      <c r="M53" s="258">
        <v>9.3808300149000008</v>
      </c>
      <c r="N53" s="258">
        <v>9.3994955752999996</v>
      </c>
      <c r="O53" s="258">
        <v>9.4169900279000007</v>
      </c>
      <c r="P53" s="258">
        <v>9.4365667285000008</v>
      </c>
      <c r="Q53" s="258">
        <v>9.4570426386000008</v>
      </c>
      <c r="R53" s="258">
        <v>9.4824589564000004</v>
      </c>
      <c r="S53" s="258">
        <v>9.5017023868999999</v>
      </c>
      <c r="T53" s="258">
        <v>9.5188141284000007</v>
      </c>
      <c r="U53" s="258">
        <v>9.5290250895999993</v>
      </c>
      <c r="V53" s="258">
        <v>9.5454502712</v>
      </c>
      <c r="W53" s="258">
        <v>9.5633205820999994</v>
      </c>
      <c r="X53" s="258">
        <v>9.5850439826000002</v>
      </c>
      <c r="Y53" s="258">
        <v>9.6039985817000009</v>
      </c>
      <c r="Z53" s="258">
        <v>9.6225923398000006</v>
      </c>
      <c r="AA53" s="258">
        <v>9.6391079379000004</v>
      </c>
      <c r="AB53" s="258">
        <v>9.6582680029999999</v>
      </c>
      <c r="AC53" s="258">
        <v>9.6783552163</v>
      </c>
      <c r="AD53" s="258">
        <v>9.7002496499999999</v>
      </c>
      <c r="AE53" s="258">
        <v>9.7215311054000004</v>
      </c>
      <c r="AF53" s="258">
        <v>9.7430796548000007</v>
      </c>
      <c r="AG53" s="258">
        <v>9.7642747070000002</v>
      </c>
      <c r="AH53" s="258">
        <v>9.7868228876999996</v>
      </c>
      <c r="AI53" s="258">
        <v>9.8101036059000002</v>
      </c>
      <c r="AJ53" s="258">
        <v>9.8333205964000001</v>
      </c>
      <c r="AK53" s="258">
        <v>9.8586635880000006</v>
      </c>
      <c r="AL53" s="258">
        <v>9.8853363157</v>
      </c>
      <c r="AM53" s="258">
        <v>9.9207466536000002</v>
      </c>
      <c r="AN53" s="258">
        <v>9.9445229480999995</v>
      </c>
      <c r="AO53" s="258">
        <v>9.9640730732999998</v>
      </c>
      <c r="AP53" s="258">
        <v>9.9717517205000004</v>
      </c>
      <c r="AQ53" s="258">
        <v>9.9885834883999998</v>
      </c>
      <c r="AR53" s="258">
        <v>10.006923069000001</v>
      </c>
      <c r="AS53" s="258">
        <v>10.025747556000001</v>
      </c>
      <c r="AT53" s="258">
        <v>10.047869939</v>
      </c>
      <c r="AU53" s="258">
        <v>10.072267312999999</v>
      </c>
      <c r="AV53" s="258">
        <v>10.104423621</v>
      </c>
      <c r="AW53" s="258">
        <v>10.129258021</v>
      </c>
      <c r="AX53" s="258">
        <v>10.152254453999999</v>
      </c>
      <c r="AY53" s="258">
        <v>10.174903283000001</v>
      </c>
      <c r="AZ53" s="258">
        <v>10.193106013</v>
      </c>
      <c r="BA53" s="258">
        <v>10.208353005999999</v>
      </c>
      <c r="BB53" s="258">
        <v>10.216434725999999</v>
      </c>
      <c r="BC53" s="258">
        <v>10.228927396</v>
      </c>
      <c r="BD53" s="258">
        <v>10.241621479999999</v>
      </c>
      <c r="BE53" s="346">
        <v>10.24962</v>
      </c>
      <c r="BF53" s="346">
        <v>10.266389999999999</v>
      </c>
      <c r="BG53" s="346">
        <v>10.28703</v>
      </c>
      <c r="BH53" s="346">
        <v>10.31785</v>
      </c>
      <c r="BI53" s="346">
        <v>10.34151</v>
      </c>
      <c r="BJ53" s="346">
        <v>10.364319999999999</v>
      </c>
      <c r="BK53" s="346">
        <v>10.386889999999999</v>
      </c>
      <c r="BL53" s="346">
        <v>10.407539999999999</v>
      </c>
      <c r="BM53" s="346">
        <v>10.426869999999999</v>
      </c>
      <c r="BN53" s="346">
        <v>10.44547</v>
      </c>
      <c r="BO53" s="346">
        <v>10.46176</v>
      </c>
      <c r="BP53" s="346">
        <v>10.4763</v>
      </c>
      <c r="BQ53" s="346">
        <v>10.48573</v>
      </c>
      <c r="BR53" s="346">
        <v>10.49934</v>
      </c>
      <c r="BS53" s="346">
        <v>10.51374</v>
      </c>
      <c r="BT53" s="346">
        <v>10.52894</v>
      </c>
      <c r="BU53" s="346">
        <v>10.54495</v>
      </c>
      <c r="BV53" s="346">
        <v>10.56175</v>
      </c>
    </row>
    <row r="54" spans="1:74" s="163" customFormat="1" ht="11.1" customHeight="1" x14ac:dyDescent="0.2">
      <c r="A54" s="149" t="s">
        <v>955</v>
      </c>
      <c r="B54" s="211" t="s">
        <v>594</v>
      </c>
      <c r="C54" s="69">
        <v>20.006007393000001</v>
      </c>
      <c r="D54" s="69">
        <v>20.043010139</v>
      </c>
      <c r="E54" s="69">
        <v>20.079118597000001</v>
      </c>
      <c r="F54" s="69">
        <v>20.111560002000001</v>
      </c>
      <c r="G54" s="69">
        <v>20.147959456999999</v>
      </c>
      <c r="H54" s="69">
        <v>20.185544195999999</v>
      </c>
      <c r="I54" s="69">
        <v>20.228096145999999</v>
      </c>
      <c r="J54" s="69">
        <v>20.265215012999999</v>
      </c>
      <c r="K54" s="69">
        <v>20.300682722000001</v>
      </c>
      <c r="L54" s="69">
        <v>20.328446977999999</v>
      </c>
      <c r="M54" s="69">
        <v>20.365151591</v>
      </c>
      <c r="N54" s="69">
        <v>20.404744267000002</v>
      </c>
      <c r="O54" s="69">
        <v>20.448128208</v>
      </c>
      <c r="P54" s="69">
        <v>20.492819606000001</v>
      </c>
      <c r="Q54" s="69">
        <v>20.539721665999998</v>
      </c>
      <c r="R54" s="69">
        <v>20.596559761000002</v>
      </c>
      <c r="S54" s="69">
        <v>20.642089109</v>
      </c>
      <c r="T54" s="69">
        <v>20.684035086000002</v>
      </c>
      <c r="U54" s="69">
        <v>20.713941247000001</v>
      </c>
      <c r="V54" s="69">
        <v>20.755062813999999</v>
      </c>
      <c r="W54" s="69">
        <v>20.798943344000001</v>
      </c>
      <c r="X54" s="69">
        <v>20.849049757</v>
      </c>
      <c r="Y54" s="69">
        <v>20.895848018999999</v>
      </c>
      <c r="Z54" s="69">
        <v>20.942805051000001</v>
      </c>
      <c r="AA54" s="69">
        <v>20.993043160999999</v>
      </c>
      <c r="AB54" s="69">
        <v>21.037976002000001</v>
      </c>
      <c r="AC54" s="69">
        <v>21.080725882999999</v>
      </c>
      <c r="AD54" s="69">
        <v>21.113983822000002</v>
      </c>
      <c r="AE54" s="69">
        <v>21.157849515999999</v>
      </c>
      <c r="AF54" s="69">
        <v>21.205013986000001</v>
      </c>
      <c r="AG54" s="69">
        <v>21.2592228</v>
      </c>
      <c r="AH54" s="69">
        <v>21.310175641000001</v>
      </c>
      <c r="AI54" s="69">
        <v>21.361618078999999</v>
      </c>
      <c r="AJ54" s="69">
        <v>21.412489632</v>
      </c>
      <c r="AK54" s="69">
        <v>21.465706624999999</v>
      </c>
      <c r="AL54" s="69">
        <v>21.520208576000002</v>
      </c>
      <c r="AM54" s="69">
        <v>21.580084115999998</v>
      </c>
      <c r="AN54" s="69">
        <v>21.634089510999999</v>
      </c>
      <c r="AO54" s="69">
        <v>21.686313391999999</v>
      </c>
      <c r="AP54" s="69">
        <v>21.727233437999999</v>
      </c>
      <c r="AQ54" s="69">
        <v>21.783036031999998</v>
      </c>
      <c r="AR54" s="69">
        <v>21.844198852000002</v>
      </c>
      <c r="AS54" s="69">
        <v>21.928022844000001</v>
      </c>
      <c r="AT54" s="69">
        <v>21.986930408999999</v>
      </c>
      <c r="AU54" s="69">
        <v>22.038222491999999</v>
      </c>
      <c r="AV54" s="69">
        <v>22.070820958999999</v>
      </c>
      <c r="AW54" s="69">
        <v>22.115190680000001</v>
      </c>
      <c r="AX54" s="69">
        <v>22.160253520000001</v>
      </c>
      <c r="AY54" s="69">
        <v>22.212733414999999</v>
      </c>
      <c r="AZ54" s="69">
        <v>22.254139544000001</v>
      </c>
      <c r="BA54" s="69">
        <v>22.291195841</v>
      </c>
      <c r="BB54" s="69">
        <v>22.323169669999999</v>
      </c>
      <c r="BC54" s="69">
        <v>22.352075782</v>
      </c>
      <c r="BD54" s="69">
        <v>22.377181539999999</v>
      </c>
      <c r="BE54" s="350">
        <v>22.383880000000001</v>
      </c>
      <c r="BF54" s="350">
        <v>22.41234</v>
      </c>
      <c r="BG54" s="350">
        <v>22.447959999999998</v>
      </c>
      <c r="BH54" s="350">
        <v>22.504359999999998</v>
      </c>
      <c r="BI54" s="350">
        <v>22.544080000000001</v>
      </c>
      <c r="BJ54" s="350">
        <v>22.580739999999999</v>
      </c>
      <c r="BK54" s="350">
        <v>22.613720000000001</v>
      </c>
      <c r="BL54" s="350">
        <v>22.644729999999999</v>
      </c>
      <c r="BM54" s="350">
        <v>22.67314</v>
      </c>
      <c r="BN54" s="350">
        <v>22.69971</v>
      </c>
      <c r="BO54" s="350">
        <v>22.722359999999998</v>
      </c>
      <c r="BP54" s="350">
        <v>22.741849999999999</v>
      </c>
      <c r="BQ54" s="350">
        <v>22.75132</v>
      </c>
      <c r="BR54" s="350">
        <v>22.769639999999999</v>
      </c>
      <c r="BS54" s="350">
        <v>22.789950000000001</v>
      </c>
      <c r="BT54" s="350">
        <v>22.812239999999999</v>
      </c>
      <c r="BU54" s="350">
        <v>22.83652</v>
      </c>
      <c r="BV54" s="350">
        <v>22.86279</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351"/>
      <c r="BE55" s="351"/>
      <c r="BF55" s="729"/>
      <c r="BG55" s="351"/>
      <c r="BH55" s="351"/>
      <c r="BI55" s="351"/>
      <c r="BJ55" s="351"/>
      <c r="BK55" s="351"/>
      <c r="BL55" s="351"/>
      <c r="BM55" s="351"/>
      <c r="BN55" s="351"/>
      <c r="BO55" s="351"/>
      <c r="BP55" s="351"/>
      <c r="BQ55" s="351"/>
      <c r="BR55" s="351"/>
      <c r="BS55" s="351"/>
      <c r="BT55" s="351"/>
      <c r="BU55" s="351"/>
      <c r="BV55" s="351"/>
    </row>
    <row r="56" spans="1:74" s="163" customFormat="1" ht="12" customHeight="1" x14ac:dyDescent="0.2">
      <c r="A56" s="148"/>
      <c r="B56" s="781" t="s">
        <v>1042</v>
      </c>
      <c r="C56" s="778"/>
      <c r="D56" s="778"/>
      <c r="E56" s="778"/>
      <c r="F56" s="778"/>
      <c r="G56" s="778"/>
      <c r="H56" s="778"/>
      <c r="I56" s="778"/>
      <c r="J56" s="778"/>
      <c r="K56" s="778"/>
      <c r="L56" s="778"/>
      <c r="M56" s="778"/>
      <c r="N56" s="778"/>
      <c r="O56" s="778"/>
      <c r="P56" s="778"/>
      <c r="Q56" s="778"/>
      <c r="AY56" s="510"/>
      <c r="AZ56" s="510"/>
      <c r="BA56" s="510"/>
      <c r="BB56" s="510"/>
      <c r="BC56" s="510"/>
      <c r="BD56" s="510"/>
      <c r="BE56" s="510"/>
      <c r="BF56" s="730"/>
      <c r="BG56" s="510"/>
      <c r="BH56" s="510"/>
      <c r="BI56" s="510"/>
      <c r="BJ56" s="510"/>
    </row>
    <row r="57" spans="1:74" s="470" customFormat="1" ht="12" customHeight="1" x14ac:dyDescent="0.2">
      <c r="A57" s="469"/>
      <c r="B57" s="767" t="s">
        <v>1069</v>
      </c>
      <c r="C57" s="768"/>
      <c r="D57" s="768"/>
      <c r="E57" s="768"/>
      <c r="F57" s="768"/>
      <c r="G57" s="768"/>
      <c r="H57" s="768"/>
      <c r="I57" s="768"/>
      <c r="J57" s="768"/>
      <c r="K57" s="768"/>
      <c r="L57" s="768"/>
      <c r="M57" s="768"/>
      <c r="N57" s="768"/>
      <c r="O57" s="768"/>
      <c r="P57" s="768"/>
      <c r="Q57" s="764"/>
      <c r="AY57" s="511"/>
      <c r="AZ57" s="511"/>
      <c r="BA57" s="511"/>
      <c r="BB57" s="511"/>
      <c r="BC57" s="511"/>
      <c r="BD57" s="511"/>
      <c r="BE57" s="511"/>
      <c r="BF57" s="731"/>
      <c r="BG57" s="511"/>
      <c r="BH57" s="511"/>
      <c r="BI57" s="511"/>
      <c r="BJ57" s="511"/>
    </row>
    <row r="58" spans="1:74" s="470" customFormat="1" ht="12" customHeight="1" x14ac:dyDescent="0.2">
      <c r="A58" s="469"/>
      <c r="B58" s="762" t="s">
        <v>1108</v>
      </c>
      <c r="C58" s="768"/>
      <c r="D58" s="768"/>
      <c r="E58" s="768"/>
      <c r="F58" s="768"/>
      <c r="G58" s="768"/>
      <c r="H58" s="768"/>
      <c r="I58" s="768"/>
      <c r="J58" s="768"/>
      <c r="K58" s="768"/>
      <c r="L58" s="768"/>
      <c r="M58" s="768"/>
      <c r="N58" s="768"/>
      <c r="O58" s="768"/>
      <c r="P58" s="768"/>
      <c r="Q58" s="764"/>
      <c r="AY58" s="511"/>
      <c r="AZ58" s="511"/>
      <c r="BA58" s="511"/>
      <c r="BB58" s="511"/>
      <c r="BC58" s="511"/>
      <c r="BD58" s="511"/>
      <c r="BE58" s="511"/>
      <c r="BF58" s="731"/>
      <c r="BG58" s="511"/>
      <c r="BH58" s="511"/>
      <c r="BI58" s="511"/>
      <c r="BJ58" s="511"/>
    </row>
    <row r="59" spans="1:74" s="471" customFormat="1" ht="12" customHeight="1" x14ac:dyDescent="0.2">
      <c r="A59" s="469"/>
      <c r="B59" s="806" t="s">
        <v>1109</v>
      </c>
      <c r="C59" s="764"/>
      <c r="D59" s="764"/>
      <c r="E59" s="764"/>
      <c r="F59" s="764"/>
      <c r="G59" s="764"/>
      <c r="H59" s="764"/>
      <c r="I59" s="764"/>
      <c r="J59" s="764"/>
      <c r="K59" s="764"/>
      <c r="L59" s="764"/>
      <c r="M59" s="764"/>
      <c r="N59" s="764"/>
      <c r="O59" s="764"/>
      <c r="P59" s="764"/>
      <c r="Q59" s="764"/>
      <c r="AY59" s="512"/>
      <c r="AZ59" s="512"/>
      <c r="BA59" s="512"/>
      <c r="BB59" s="512"/>
      <c r="BC59" s="512"/>
      <c r="BD59" s="512"/>
      <c r="BE59" s="512"/>
      <c r="BF59" s="732"/>
      <c r="BG59" s="512"/>
      <c r="BH59" s="512"/>
      <c r="BI59" s="512"/>
      <c r="BJ59" s="512"/>
    </row>
    <row r="60" spans="1:74" s="470" customFormat="1" ht="12" customHeight="1" x14ac:dyDescent="0.2">
      <c r="A60" s="469"/>
      <c r="B60" s="767" t="s">
        <v>4</v>
      </c>
      <c r="C60" s="768"/>
      <c r="D60" s="768"/>
      <c r="E60" s="768"/>
      <c r="F60" s="768"/>
      <c r="G60" s="768"/>
      <c r="H60" s="768"/>
      <c r="I60" s="768"/>
      <c r="J60" s="768"/>
      <c r="K60" s="768"/>
      <c r="L60" s="768"/>
      <c r="M60" s="768"/>
      <c r="N60" s="768"/>
      <c r="O60" s="768"/>
      <c r="P60" s="768"/>
      <c r="Q60" s="764"/>
      <c r="AY60" s="511"/>
      <c r="AZ60" s="511"/>
      <c r="BA60" s="511"/>
      <c r="BB60" s="511"/>
      <c r="BC60" s="511"/>
      <c r="BD60" s="511"/>
      <c r="BE60" s="511"/>
      <c r="BF60" s="731"/>
      <c r="BG60" s="511"/>
      <c r="BH60" s="511"/>
      <c r="BI60" s="511"/>
      <c r="BJ60" s="511"/>
    </row>
    <row r="61" spans="1:74" s="470" customFormat="1" ht="12" customHeight="1" x14ac:dyDescent="0.2">
      <c r="A61" s="469"/>
      <c r="B61" s="762" t="s">
        <v>1073</v>
      </c>
      <c r="C61" s="763"/>
      <c r="D61" s="763"/>
      <c r="E61" s="763"/>
      <c r="F61" s="763"/>
      <c r="G61" s="763"/>
      <c r="H61" s="763"/>
      <c r="I61" s="763"/>
      <c r="J61" s="763"/>
      <c r="K61" s="763"/>
      <c r="L61" s="763"/>
      <c r="M61" s="763"/>
      <c r="N61" s="763"/>
      <c r="O61" s="763"/>
      <c r="P61" s="763"/>
      <c r="Q61" s="764"/>
      <c r="AY61" s="511"/>
      <c r="AZ61" s="511"/>
      <c r="BA61" s="511"/>
      <c r="BB61" s="511"/>
      <c r="BC61" s="511"/>
      <c r="BD61" s="511"/>
      <c r="BE61" s="511"/>
      <c r="BF61" s="731"/>
      <c r="BG61" s="511"/>
      <c r="BH61" s="511"/>
      <c r="BI61" s="511"/>
      <c r="BJ61" s="511"/>
    </row>
    <row r="62" spans="1:74" s="470" customFormat="1" ht="12" customHeight="1" x14ac:dyDescent="0.2">
      <c r="A62" s="436"/>
      <c r="B62" s="784" t="s">
        <v>5</v>
      </c>
      <c r="C62" s="764"/>
      <c r="D62" s="764"/>
      <c r="E62" s="764"/>
      <c r="F62" s="764"/>
      <c r="G62" s="764"/>
      <c r="H62" s="764"/>
      <c r="I62" s="764"/>
      <c r="J62" s="764"/>
      <c r="K62" s="764"/>
      <c r="L62" s="764"/>
      <c r="M62" s="764"/>
      <c r="N62" s="764"/>
      <c r="O62" s="764"/>
      <c r="P62" s="764"/>
      <c r="Q62" s="764"/>
      <c r="AY62" s="511"/>
      <c r="AZ62" s="511"/>
      <c r="BA62" s="511"/>
      <c r="BB62" s="511"/>
      <c r="BC62" s="511"/>
      <c r="BD62" s="511"/>
      <c r="BE62" s="511"/>
      <c r="BF62" s="731"/>
      <c r="BG62" s="511"/>
      <c r="BH62" s="511"/>
      <c r="BI62" s="511"/>
      <c r="BJ62" s="511"/>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5"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Y12" activePane="bottomRight" state="frozen"/>
      <selection activeCell="BC15" sqref="BC15"/>
      <selection pane="topRight" activeCell="BC15" sqref="BC15"/>
      <selection pane="bottomLeft" activeCell="BC15" sqref="BC15"/>
      <selection pane="bottomRight" activeCell="BD49" sqref="BD49"/>
    </sheetView>
  </sheetViews>
  <sheetFormatPr defaultColWidth="9.5703125" defaultRowHeight="12" x14ac:dyDescent="0.15"/>
  <cols>
    <col min="1" max="1" width="13.42578125" style="191" customWidth="1"/>
    <col min="2" max="2" width="36.42578125" style="191" customWidth="1"/>
    <col min="3" max="50" width="6.5703125" style="191" customWidth="1"/>
    <col min="51" max="57" width="6.5703125" style="344" customWidth="1"/>
    <col min="58" max="58" width="6.5703125" style="734" customWidth="1"/>
    <col min="59" max="62" width="6.5703125" style="344" customWidth="1"/>
    <col min="63" max="74" width="6.5703125" style="191" customWidth="1"/>
    <col min="75" max="16384" width="9.5703125" style="191"/>
  </cols>
  <sheetData>
    <row r="1" spans="1:74" ht="13.35" customHeight="1" x14ac:dyDescent="0.2">
      <c r="A1" s="770" t="s">
        <v>1021</v>
      </c>
      <c r="B1" s="831" t="s">
        <v>256</v>
      </c>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832"/>
      <c r="AG1" s="832"/>
      <c r="AH1" s="832"/>
      <c r="AI1" s="832"/>
      <c r="AJ1" s="832"/>
      <c r="AK1" s="832"/>
      <c r="AL1" s="832"/>
      <c r="AM1" s="197"/>
    </row>
    <row r="2" spans="1:74" s="192" customFormat="1" ht="13.35" customHeight="1" x14ac:dyDescent="0.2">
      <c r="A2" s="771"/>
      <c r="B2" s="542" t="str">
        <f>"U.S. Energy Information Administration  |  Short-Term Energy Outlook  - "&amp;Dates!D1</f>
        <v>U.S. Energy Information Administration  |  Short-Term Energy Outlook  - July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99"/>
      <c r="AY2" s="505"/>
      <c r="AZ2" s="505"/>
      <c r="BA2" s="505"/>
      <c r="BB2" s="505"/>
      <c r="BC2" s="505"/>
      <c r="BD2" s="505"/>
      <c r="BE2" s="505"/>
      <c r="BF2" s="735"/>
      <c r="BG2" s="505"/>
      <c r="BH2" s="505"/>
      <c r="BI2" s="505"/>
      <c r="BJ2" s="505"/>
    </row>
    <row r="3" spans="1:74" s="12" customFormat="1" ht="12.75" x14ac:dyDescent="0.2">
      <c r="A3" s="14"/>
      <c r="B3" s="15"/>
      <c r="C3" s="779">
        <f>Dates!D3</f>
        <v>2012</v>
      </c>
      <c r="D3" s="775"/>
      <c r="E3" s="775"/>
      <c r="F3" s="775"/>
      <c r="G3" s="775"/>
      <c r="H3" s="775"/>
      <c r="I3" s="775"/>
      <c r="J3" s="775"/>
      <c r="K3" s="775"/>
      <c r="L3" s="775"/>
      <c r="M3" s="775"/>
      <c r="N3" s="776"/>
      <c r="O3" s="779">
        <f>C3+1</f>
        <v>2013</v>
      </c>
      <c r="P3" s="780"/>
      <c r="Q3" s="780"/>
      <c r="R3" s="780"/>
      <c r="S3" s="780"/>
      <c r="T3" s="780"/>
      <c r="U3" s="780"/>
      <c r="V3" s="780"/>
      <c r="W3" s="780"/>
      <c r="X3" s="775"/>
      <c r="Y3" s="775"/>
      <c r="Z3" s="776"/>
      <c r="AA3" s="772">
        <f>O3+1</f>
        <v>2014</v>
      </c>
      <c r="AB3" s="775"/>
      <c r="AC3" s="775"/>
      <c r="AD3" s="775"/>
      <c r="AE3" s="775"/>
      <c r="AF3" s="775"/>
      <c r="AG3" s="775"/>
      <c r="AH3" s="775"/>
      <c r="AI3" s="775"/>
      <c r="AJ3" s="775"/>
      <c r="AK3" s="775"/>
      <c r="AL3" s="776"/>
      <c r="AM3" s="772">
        <f>AA3+1</f>
        <v>2015</v>
      </c>
      <c r="AN3" s="775"/>
      <c r="AO3" s="775"/>
      <c r="AP3" s="775"/>
      <c r="AQ3" s="775"/>
      <c r="AR3" s="775"/>
      <c r="AS3" s="775"/>
      <c r="AT3" s="775"/>
      <c r="AU3" s="775"/>
      <c r="AV3" s="775"/>
      <c r="AW3" s="775"/>
      <c r="AX3" s="776"/>
      <c r="AY3" s="772">
        <f>AM3+1</f>
        <v>2016</v>
      </c>
      <c r="AZ3" s="773"/>
      <c r="BA3" s="773"/>
      <c r="BB3" s="773"/>
      <c r="BC3" s="773"/>
      <c r="BD3" s="773"/>
      <c r="BE3" s="773"/>
      <c r="BF3" s="773"/>
      <c r="BG3" s="773"/>
      <c r="BH3" s="773"/>
      <c r="BI3" s="773"/>
      <c r="BJ3" s="774"/>
      <c r="BK3" s="772">
        <f>AY3+1</f>
        <v>2017</v>
      </c>
      <c r="BL3" s="775"/>
      <c r="BM3" s="775"/>
      <c r="BN3" s="775"/>
      <c r="BO3" s="775"/>
      <c r="BP3" s="775"/>
      <c r="BQ3" s="775"/>
      <c r="BR3" s="775"/>
      <c r="BS3" s="775"/>
      <c r="BT3" s="775"/>
      <c r="BU3" s="775"/>
      <c r="BV3" s="776"/>
    </row>
    <row r="4" spans="1:74" s="12" customFormat="1" ht="11.25"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8"/>
      <c r="B5" s="193" t="s">
        <v>169</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500"/>
      <c r="AZ5" s="500"/>
      <c r="BA5" s="500"/>
      <c r="BB5" s="733"/>
      <c r="BC5" s="500"/>
      <c r="BD5" s="500"/>
      <c r="BE5" s="500"/>
      <c r="BF5" s="194"/>
      <c r="BG5" s="500"/>
      <c r="BH5" s="500"/>
      <c r="BI5" s="500"/>
      <c r="BJ5" s="500"/>
      <c r="BK5" s="417"/>
      <c r="BL5" s="417"/>
      <c r="BM5" s="417"/>
      <c r="BN5" s="417"/>
      <c r="BO5" s="417"/>
      <c r="BP5" s="417"/>
      <c r="BQ5" s="417"/>
      <c r="BR5" s="417"/>
      <c r="BS5" s="417"/>
      <c r="BT5" s="417"/>
      <c r="BU5" s="417"/>
      <c r="BV5" s="417"/>
    </row>
    <row r="6" spans="1:74" ht="11.1" customHeight="1" x14ac:dyDescent="0.2">
      <c r="A6" s="9" t="s">
        <v>70</v>
      </c>
      <c r="B6" s="212" t="s">
        <v>587</v>
      </c>
      <c r="C6" s="275">
        <v>1080.4013258</v>
      </c>
      <c r="D6" s="275">
        <v>889.86684986</v>
      </c>
      <c r="E6" s="275">
        <v>659.69904236000002</v>
      </c>
      <c r="F6" s="275">
        <v>489.36491469999999</v>
      </c>
      <c r="G6" s="275">
        <v>177.73827789000001</v>
      </c>
      <c r="H6" s="275">
        <v>58.332826918999999</v>
      </c>
      <c r="I6" s="275">
        <v>2.9114891324999999</v>
      </c>
      <c r="J6" s="275">
        <v>6.5763894592999996</v>
      </c>
      <c r="K6" s="275">
        <v>119.49388114</v>
      </c>
      <c r="L6" s="275">
        <v>353.95593614000001</v>
      </c>
      <c r="M6" s="275">
        <v>780.25117626999997</v>
      </c>
      <c r="N6" s="275">
        <v>942.22596749000002</v>
      </c>
      <c r="O6" s="275">
        <v>1169.6459167999999</v>
      </c>
      <c r="P6" s="275">
        <v>1026.0542581</v>
      </c>
      <c r="Q6" s="275">
        <v>920.21114729999999</v>
      </c>
      <c r="R6" s="275">
        <v>565.83082678999995</v>
      </c>
      <c r="S6" s="275">
        <v>244.80615209999999</v>
      </c>
      <c r="T6" s="275">
        <v>35.612119518999997</v>
      </c>
      <c r="U6" s="275">
        <v>1.431050825</v>
      </c>
      <c r="V6" s="275">
        <v>26.945164890000001</v>
      </c>
      <c r="W6" s="275">
        <v>139.21399618999999</v>
      </c>
      <c r="X6" s="275">
        <v>397.51172645000003</v>
      </c>
      <c r="Y6" s="275">
        <v>785.16297356999996</v>
      </c>
      <c r="Z6" s="275">
        <v>1113.2365616</v>
      </c>
      <c r="AA6" s="275">
        <v>1303.6871583</v>
      </c>
      <c r="AB6" s="275">
        <v>1141.2715827</v>
      </c>
      <c r="AC6" s="275">
        <v>1116.4469193</v>
      </c>
      <c r="AD6" s="275">
        <v>582.36770221999996</v>
      </c>
      <c r="AE6" s="275">
        <v>254.23491575</v>
      </c>
      <c r="AF6" s="275">
        <v>46.005316252999997</v>
      </c>
      <c r="AG6" s="275">
        <v>4.2591236243999999</v>
      </c>
      <c r="AH6" s="275">
        <v>32.267404894999999</v>
      </c>
      <c r="AI6" s="275">
        <v>110.14312825</v>
      </c>
      <c r="AJ6" s="275">
        <v>358.23351233</v>
      </c>
      <c r="AK6" s="275">
        <v>784.51334843999996</v>
      </c>
      <c r="AL6" s="275">
        <v>940.88127204</v>
      </c>
      <c r="AM6" s="275">
        <v>1335.6212717999999</v>
      </c>
      <c r="AN6" s="275">
        <v>1415.3732653</v>
      </c>
      <c r="AO6" s="275">
        <v>1102.9373849999999</v>
      </c>
      <c r="AP6" s="275">
        <v>589.88543946000004</v>
      </c>
      <c r="AQ6" s="275">
        <v>146.71243125999999</v>
      </c>
      <c r="AR6" s="275">
        <v>84.230302774999998</v>
      </c>
      <c r="AS6" s="275">
        <v>7.0402778617999999</v>
      </c>
      <c r="AT6" s="275">
        <v>7.8086855666000003</v>
      </c>
      <c r="AU6" s="275">
        <v>43.289607232999998</v>
      </c>
      <c r="AV6" s="275">
        <v>458.63680245</v>
      </c>
      <c r="AW6" s="275">
        <v>609.88499293999996</v>
      </c>
      <c r="AX6" s="275">
        <v>724.38561636999998</v>
      </c>
      <c r="AY6" s="275">
        <v>1127.6550881000001</v>
      </c>
      <c r="AZ6" s="275">
        <v>956.09806163999997</v>
      </c>
      <c r="BA6" s="275">
        <v>755.26665663000006</v>
      </c>
      <c r="BB6" s="275">
        <v>605.25060630999997</v>
      </c>
      <c r="BC6" s="275">
        <v>250.24971201</v>
      </c>
      <c r="BD6" s="275">
        <v>53.959933993</v>
      </c>
      <c r="BE6" s="338">
        <v>3.8247540657000001</v>
      </c>
      <c r="BF6" s="338">
        <v>10.782338907</v>
      </c>
      <c r="BG6" s="338">
        <v>100.11261747</v>
      </c>
      <c r="BH6" s="338">
        <v>415.96305751</v>
      </c>
      <c r="BI6" s="338">
        <v>696.76512022999998</v>
      </c>
      <c r="BJ6" s="338">
        <v>1057.3114178000001</v>
      </c>
      <c r="BK6" s="338">
        <v>1242.4496082999999</v>
      </c>
      <c r="BL6" s="338">
        <v>1038.9933059</v>
      </c>
      <c r="BM6" s="338">
        <v>915.56493348000004</v>
      </c>
      <c r="BN6" s="338">
        <v>558.96588384999995</v>
      </c>
      <c r="BO6" s="338">
        <v>268.44505627000001</v>
      </c>
      <c r="BP6" s="338">
        <v>49.331061247999997</v>
      </c>
      <c r="BQ6" s="338">
        <v>6.7327255803000003</v>
      </c>
      <c r="BR6" s="338">
        <v>14.796176514000001</v>
      </c>
      <c r="BS6" s="338">
        <v>109.21384659</v>
      </c>
      <c r="BT6" s="338">
        <v>415.95287359000002</v>
      </c>
      <c r="BU6" s="338">
        <v>696.74330578000001</v>
      </c>
      <c r="BV6" s="338">
        <v>1057.2724063999999</v>
      </c>
    </row>
    <row r="7" spans="1:74" ht="11.1" customHeight="1" x14ac:dyDescent="0.2">
      <c r="A7" s="9" t="s">
        <v>72</v>
      </c>
      <c r="B7" s="212" t="s">
        <v>621</v>
      </c>
      <c r="C7" s="275">
        <v>1007.8212412</v>
      </c>
      <c r="D7" s="275">
        <v>815.12132939000003</v>
      </c>
      <c r="E7" s="275">
        <v>537.14634353999998</v>
      </c>
      <c r="F7" s="275">
        <v>458.67120671999999</v>
      </c>
      <c r="G7" s="275">
        <v>108.47859455</v>
      </c>
      <c r="H7" s="275">
        <v>24.647987960999998</v>
      </c>
      <c r="I7" s="275">
        <v>0.47536213887000001</v>
      </c>
      <c r="J7" s="275">
        <v>6.5881905212999996</v>
      </c>
      <c r="K7" s="275">
        <v>78.936291358999995</v>
      </c>
      <c r="L7" s="275">
        <v>324.97322387000003</v>
      </c>
      <c r="M7" s="275">
        <v>756.50184107999996</v>
      </c>
      <c r="N7" s="275">
        <v>851.10104820000004</v>
      </c>
      <c r="O7" s="275">
        <v>1063.7119037</v>
      </c>
      <c r="P7" s="275">
        <v>989.86606973999994</v>
      </c>
      <c r="Q7" s="275">
        <v>896.84850917000006</v>
      </c>
      <c r="R7" s="275">
        <v>480.48655108000003</v>
      </c>
      <c r="S7" s="275">
        <v>191.73005180000001</v>
      </c>
      <c r="T7" s="275">
        <v>22.172602711</v>
      </c>
      <c r="U7" s="275">
        <v>0.78471154264999998</v>
      </c>
      <c r="V7" s="275">
        <v>16.603262649000001</v>
      </c>
      <c r="W7" s="275">
        <v>111.08111498</v>
      </c>
      <c r="X7" s="275">
        <v>314.84134786999999</v>
      </c>
      <c r="Y7" s="275">
        <v>747.75814667999998</v>
      </c>
      <c r="Z7" s="275">
        <v>1002.492603</v>
      </c>
      <c r="AA7" s="275">
        <v>1304.8735237999999</v>
      </c>
      <c r="AB7" s="275">
        <v>1104.2596756999999</v>
      </c>
      <c r="AC7" s="275">
        <v>1026.2869304999999</v>
      </c>
      <c r="AD7" s="275">
        <v>504.55469453000001</v>
      </c>
      <c r="AE7" s="275">
        <v>179.114879</v>
      </c>
      <c r="AF7" s="275">
        <v>19.839630159999999</v>
      </c>
      <c r="AG7" s="275">
        <v>6.5843453659</v>
      </c>
      <c r="AH7" s="275">
        <v>19.476870224999999</v>
      </c>
      <c r="AI7" s="275">
        <v>73.948391091000005</v>
      </c>
      <c r="AJ7" s="275">
        <v>310.94088568000001</v>
      </c>
      <c r="AK7" s="275">
        <v>757.12255154000002</v>
      </c>
      <c r="AL7" s="275">
        <v>896.04360331999999</v>
      </c>
      <c r="AM7" s="275">
        <v>1259.9992061</v>
      </c>
      <c r="AN7" s="275">
        <v>1318.4287345</v>
      </c>
      <c r="AO7" s="275">
        <v>1002.418107</v>
      </c>
      <c r="AP7" s="275">
        <v>480.35885901</v>
      </c>
      <c r="AQ7" s="275">
        <v>99.996334028000007</v>
      </c>
      <c r="AR7" s="275">
        <v>30.154275017</v>
      </c>
      <c r="AS7" s="275">
        <v>4.3984719730000004</v>
      </c>
      <c r="AT7" s="275">
        <v>8.9364142413999996</v>
      </c>
      <c r="AU7" s="275">
        <v>26.827241459</v>
      </c>
      <c r="AV7" s="275">
        <v>392.39697336</v>
      </c>
      <c r="AW7" s="275">
        <v>529.14912196</v>
      </c>
      <c r="AX7" s="275">
        <v>625.49527217000002</v>
      </c>
      <c r="AY7" s="275">
        <v>1119.9145215000001</v>
      </c>
      <c r="AZ7" s="275">
        <v>900.95008744999996</v>
      </c>
      <c r="BA7" s="275">
        <v>644.68642910999995</v>
      </c>
      <c r="BB7" s="275">
        <v>514.26642240000001</v>
      </c>
      <c r="BC7" s="275">
        <v>209.73586449000001</v>
      </c>
      <c r="BD7" s="275">
        <v>20.413847775000001</v>
      </c>
      <c r="BE7" s="338">
        <v>0.47648094662000001</v>
      </c>
      <c r="BF7" s="338">
        <v>2.5683036929999998</v>
      </c>
      <c r="BG7" s="338">
        <v>61.878517574999996</v>
      </c>
      <c r="BH7" s="338">
        <v>344.34175685999998</v>
      </c>
      <c r="BI7" s="338">
        <v>632.22600373</v>
      </c>
      <c r="BJ7" s="338">
        <v>984.75281748999998</v>
      </c>
      <c r="BK7" s="338">
        <v>1143.757809</v>
      </c>
      <c r="BL7" s="338">
        <v>960.83624484999996</v>
      </c>
      <c r="BM7" s="338">
        <v>826.18734000999996</v>
      </c>
      <c r="BN7" s="338">
        <v>466.22058779999998</v>
      </c>
      <c r="BO7" s="338">
        <v>199.13739394999999</v>
      </c>
      <c r="BP7" s="338">
        <v>22.664720720999998</v>
      </c>
      <c r="BQ7" s="338">
        <v>2.5677590620999999</v>
      </c>
      <c r="BR7" s="338">
        <v>5.9192602889000003</v>
      </c>
      <c r="BS7" s="338">
        <v>70.743920732000007</v>
      </c>
      <c r="BT7" s="338">
        <v>344.32497710000001</v>
      </c>
      <c r="BU7" s="338">
        <v>632.20514877000005</v>
      </c>
      <c r="BV7" s="338">
        <v>984.72740048000003</v>
      </c>
    </row>
    <row r="8" spans="1:74" ht="11.1" customHeight="1" x14ac:dyDescent="0.2">
      <c r="A8" s="9" t="s">
        <v>73</v>
      </c>
      <c r="B8" s="212" t="s">
        <v>588</v>
      </c>
      <c r="C8" s="275">
        <v>1103.2609375</v>
      </c>
      <c r="D8" s="275">
        <v>900.72337597000001</v>
      </c>
      <c r="E8" s="275">
        <v>443.41464180999998</v>
      </c>
      <c r="F8" s="275">
        <v>467.11272396999999</v>
      </c>
      <c r="G8" s="275">
        <v>122.45619154000001</v>
      </c>
      <c r="H8" s="275">
        <v>22.314102802000001</v>
      </c>
      <c r="I8" s="275">
        <v>0.33519671603000001</v>
      </c>
      <c r="J8" s="275">
        <v>18.019476221000001</v>
      </c>
      <c r="K8" s="275">
        <v>119.96808489</v>
      </c>
      <c r="L8" s="275">
        <v>444.60229576</v>
      </c>
      <c r="M8" s="275">
        <v>782.39668126000004</v>
      </c>
      <c r="N8" s="275">
        <v>931.52912269000001</v>
      </c>
      <c r="O8" s="275">
        <v>1177.9117047</v>
      </c>
      <c r="P8" s="275">
        <v>1089.5110631</v>
      </c>
      <c r="Q8" s="275">
        <v>1020.9657809</v>
      </c>
      <c r="R8" s="275">
        <v>542.93632661000004</v>
      </c>
      <c r="S8" s="275">
        <v>174.14594453000001</v>
      </c>
      <c r="T8" s="275">
        <v>40.374801822000002</v>
      </c>
      <c r="U8" s="275">
        <v>8.2726205217000004</v>
      </c>
      <c r="V8" s="275">
        <v>21.420822795999999</v>
      </c>
      <c r="W8" s="275">
        <v>88.738470473999996</v>
      </c>
      <c r="X8" s="275">
        <v>391.93724214999997</v>
      </c>
      <c r="Y8" s="275">
        <v>836.73237858000005</v>
      </c>
      <c r="Z8" s="275">
        <v>1227.6062299</v>
      </c>
      <c r="AA8" s="275">
        <v>1517.8417847000001</v>
      </c>
      <c r="AB8" s="275">
        <v>1322.3946854999999</v>
      </c>
      <c r="AC8" s="275">
        <v>1094.3200394999999</v>
      </c>
      <c r="AD8" s="275">
        <v>495.83985443</v>
      </c>
      <c r="AE8" s="275">
        <v>204.76160859000001</v>
      </c>
      <c r="AF8" s="275">
        <v>26.784235046999999</v>
      </c>
      <c r="AG8" s="275">
        <v>29.389439663000001</v>
      </c>
      <c r="AH8" s="275">
        <v>19.251811012000001</v>
      </c>
      <c r="AI8" s="275">
        <v>119.55416416</v>
      </c>
      <c r="AJ8" s="275">
        <v>418.09628314000003</v>
      </c>
      <c r="AK8" s="275">
        <v>936.67150745000004</v>
      </c>
      <c r="AL8" s="275">
        <v>1008.8502369</v>
      </c>
      <c r="AM8" s="275">
        <v>1334.9202155999999</v>
      </c>
      <c r="AN8" s="275">
        <v>1405.8045422</v>
      </c>
      <c r="AO8" s="275">
        <v>952.50413473000003</v>
      </c>
      <c r="AP8" s="275">
        <v>455.52079249000002</v>
      </c>
      <c r="AQ8" s="275">
        <v>159.64313192</v>
      </c>
      <c r="AR8" s="275">
        <v>45.547703679000001</v>
      </c>
      <c r="AS8" s="275">
        <v>11.614919152000001</v>
      </c>
      <c r="AT8" s="275">
        <v>24.839382027999999</v>
      </c>
      <c r="AU8" s="275">
        <v>39.005173638000002</v>
      </c>
      <c r="AV8" s="275">
        <v>364.39036671000002</v>
      </c>
      <c r="AW8" s="275">
        <v>603.52255288000003</v>
      </c>
      <c r="AX8" s="275">
        <v>773.68731312</v>
      </c>
      <c r="AY8" s="275">
        <v>1240.5446939999999</v>
      </c>
      <c r="AZ8" s="275">
        <v>956.52395537999996</v>
      </c>
      <c r="BA8" s="275">
        <v>669.98311721000005</v>
      </c>
      <c r="BB8" s="275">
        <v>506.01285396999998</v>
      </c>
      <c r="BC8" s="275">
        <v>220.19258388</v>
      </c>
      <c r="BD8" s="275">
        <v>30.072151734999998</v>
      </c>
      <c r="BE8" s="338">
        <v>3.3767055499</v>
      </c>
      <c r="BF8" s="338">
        <v>12.186028315</v>
      </c>
      <c r="BG8" s="338">
        <v>84.402607060999998</v>
      </c>
      <c r="BH8" s="338">
        <v>378.0725405</v>
      </c>
      <c r="BI8" s="338">
        <v>713.51573063000001</v>
      </c>
      <c r="BJ8" s="338">
        <v>1121.4586452999999</v>
      </c>
      <c r="BK8" s="338">
        <v>1256.4525315000001</v>
      </c>
      <c r="BL8" s="338">
        <v>1038.3683659000001</v>
      </c>
      <c r="BM8" s="338">
        <v>854.35369973000002</v>
      </c>
      <c r="BN8" s="338">
        <v>469.68669996</v>
      </c>
      <c r="BO8" s="338">
        <v>215.05489693999999</v>
      </c>
      <c r="BP8" s="338">
        <v>34.681573387999997</v>
      </c>
      <c r="BQ8" s="338">
        <v>5.3879616007999998</v>
      </c>
      <c r="BR8" s="338">
        <v>15.614041833</v>
      </c>
      <c r="BS8" s="338">
        <v>94.056250238999993</v>
      </c>
      <c r="BT8" s="338">
        <v>378.09069694999999</v>
      </c>
      <c r="BU8" s="338">
        <v>713.54085879000002</v>
      </c>
      <c r="BV8" s="338">
        <v>1121.4938363000001</v>
      </c>
    </row>
    <row r="9" spans="1:74" ht="11.1" customHeight="1" x14ac:dyDescent="0.2">
      <c r="A9" s="9" t="s">
        <v>74</v>
      </c>
      <c r="B9" s="212" t="s">
        <v>589</v>
      </c>
      <c r="C9" s="275">
        <v>1121.8561932</v>
      </c>
      <c r="D9" s="275">
        <v>927.41676625000002</v>
      </c>
      <c r="E9" s="275">
        <v>452.90409732000001</v>
      </c>
      <c r="F9" s="275">
        <v>358.51174742000001</v>
      </c>
      <c r="G9" s="275">
        <v>124.26315343</v>
      </c>
      <c r="H9" s="275">
        <v>24.844478691999999</v>
      </c>
      <c r="I9" s="275">
        <v>0.71956003060999996</v>
      </c>
      <c r="J9" s="275">
        <v>22.255503313999998</v>
      </c>
      <c r="K9" s="275">
        <v>128.62007138999999</v>
      </c>
      <c r="L9" s="275">
        <v>479.53785189000001</v>
      </c>
      <c r="M9" s="275">
        <v>756.78730726000003</v>
      </c>
      <c r="N9" s="275">
        <v>1117.2771310000001</v>
      </c>
      <c r="O9" s="275">
        <v>1262.9771432</v>
      </c>
      <c r="P9" s="275">
        <v>1096.6836840999999</v>
      </c>
      <c r="Q9" s="275">
        <v>1048.4842384999999</v>
      </c>
      <c r="R9" s="275">
        <v>629.52855352999995</v>
      </c>
      <c r="S9" s="275">
        <v>226.94308529</v>
      </c>
      <c r="T9" s="275">
        <v>47.783879271000004</v>
      </c>
      <c r="U9" s="275">
        <v>15.015550675</v>
      </c>
      <c r="V9" s="275">
        <v>18.434450088999998</v>
      </c>
      <c r="W9" s="275">
        <v>67.334130547000001</v>
      </c>
      <c r="X9" s="275">
        <v>438.60368373</v>
      </c>
      <c r="Y9" s="275">
        <v>878.94640253</v>
      </c>
      <c r="Z9" s="275">
        <v>1404.2231224</v>
      </c>
      <c r="AA9" s="275">
        <v>1483.3357443</v>
      </c>
      <c r="AB9" s="275">
        <v>1347.4718688999999</v>
      </c>
      <c r="AC9" s="275">
        <v>1031.3578401</v>
      </c>
      <c r="AD9" s="275">
        <v>512.28287193000006</v>
      </c>
      <c r="AE9" s="275">
        <v>199.93962288</v>
      </c>
      <c r="AF9" s="275">
        <v>40.517904622000003</v>
      </c>
      <c r="AG9" s="275">
        <v>29.672740008000002</v>
      </c>
      <c r="AH9" s="275">
        <v>20.946493942</v>
      </c>
      <c r="AI9" s="275">
        <v>126.01082565</v>
      </c>
      <c r="AJ9" s="275">
        <v>388.80598461</v>
      </c>
      <c r="AK9" s="275">
        <v>1021.0159226</v>
      </c>
      <c r="AL9" s="275">
        <v>1102.2719047000001</v>
      </c>
      <c r="AM9" s="275">
        <v>1266.3053923</v>
      </c>
      <c r="AN9" s="275">
        <v>1305.8859559</v>
      </c>
      <c r="AO9" s="275">
        <v>802.38550007000003</v>
      </c>
      <c r="AP9" s="275">
        <v>399.18458801999998</v>
      </c>
      <c r="AQ9" s="275">
        <v>214.70576258</v>
      </c>
      <c r="AR9" s="275">
        <v>39.582667200000003</v>
      </c>
      <c r="AS9" s="275">
        <v>12.253307136</v>
      </c>
      <c r="AT9" s="275">
        <v>32.953573144000003</v>
      </c>
      <c r="AU9" s="275">
        <v>49.631286471999999</v>
      </c>
      <c r="AV9" s="275">
        <v>354.24258713</v>
      </c>
      <c r="AW9" s="275">
        <v>649.96512392</v>
      </c>
      <c r="AX9" s="275">
        <v>958.90753699000004</v>
      </c>
      <c r="AY9" s="275">
        <v>1302.6857520000001</v>
      </c>
      <c r="AZ9" s="275">
        <v>935.69530152000004</v>
      </c>
      <c r="BA9" s="275">
        <v>652.74283533000005</v>
      </c>
      <c r="BB9" s="275">
        <v>424.46309344999997</v>
      </c>
      <c r="BC9" s="275">
        <v>206.17317627</v>
      </c>
      <c r="BD9" s="275">
        <v>21.067408992000001</v>
      </c>
      <c r="BE9" s="338">
        <v>10.519690612</v>
      </c>
      <c r="BF9" s="338">
        <v>17.778554272000001</v>
      </c>
      <c r="BG9" s="338">
        <v>103.94477756000001</v>
      </c>
      <c r="BH9" s="338">
        <v>390.21972886999998</v>
      </c>
      <c r="BI9" s="338">
        <v>781.40376108999999</v>
      </c>
      <c r="BJ9" s="338">
        <v>1217.9141222000001</v>
      </c>
      <c r="BK9" s="338">
        <v>1323.704929</v>
      </c>
      <c r="BL9" s="338">
        <v>1067.8680088000001</v>
      </c>
      <c r="BM9" s="338">
        <v>842.97750958999995</v>
      </c>
      <c r="BN9" s="338">
        <v>444.02679663999999</v>
      </c>
      <c r="BO9" s="338">
        <v>189.68601186999999</v>
      </c>
      <c r="BP9" s="338">
        <v>40.478286199000003</v>
      </c>
      <c r="BQ9" s="338">
        <v>11.391241156</v>
      </c>
      <c r="BR9" s="338">
        <v>20.064126092999999</v>
      </c>
      <c r="BS9" s="338">
        <v>113.01204169</v>
      </c>
      <c r="BT9" s="338">
        <v>390.30700753999997</v>
      </c>
      <c r="BU9" s="338">
        <v>781.52821232999997</v>
      </c>
      <c r="BV9" s="338">
        <v>1218.0509437000001</v>
      </c>
    </row>
    <row r="10" spans="1:74" ht="11.1" customHeight="1" x14ac:dyDescent="0.2">
      <c r="A10" s="9" t="s">
        <v>359</v>
      </c>
      <c r="B10" s="212" t="s">
        <v>622</v>
      </c>
      <c r="C10" s="275">
        <v>538.23234180999998</v>
      </c>
      <c r="D10" s="275">
        <v>406.40118960000001</v>
      </c>
      <c r="E10" s="275">
        <v>185.31552334</v>
      </c>
      <c r="F10" s="275">
        <v>141.45508333999999</v>
      </c>
      <c r="G10" s="275">
        <v>19.829401593</v>
      </c>
      <c r="H10" s="275">
        <v>3.1498193853999998</v>
      </c>
      <c r="I10" s="275">
        <v>0</v>
      </c>
      <c r="J10" s="275">
        <v>0.31515817680000002</v>
      </c>
      <c r="K10" s="275">
        <v>15.387234844</v>
      </c>
      <c r="L10" s="275">
        <v>141.23467558999999</v>
      </c>
      <c r="M10" s="275">
        <v>417.50244979000001</v>
      </c>
      <c r="N10" s="275">
        <v>437.57838070999998</v>
      </c>
      <c r="O10" s="275">
        <v>506.18855590999999</v>
      </c>
      <c r="P10" s="275">
        <v>505.61385875000002</v>
      </c>
      <c r="Q10" s="275">
        <v>505.23692399999999</v>
      </c>
      <c r="R10" s="275">
        <v>150.76538066000001</v>
      </c>
      <c r="S10" s="275">
        <v>60.441453529</v>
      </c>
      <c r="T10" s="275">
        <v>1.2311672901999999</v>
      </c>
      <c r="U10" s="275">
        <v>5.9802548854999998E-2</v>
      </c>
      <c r="V10" s="275">
        <v>1.0844953416000001</v>
      </c>
      <c r="W10" s="275">
        <v>19.373437326000001</v>
      </c>
      <c r="X10" s="275">
        <v>124.64395273</v>
      </c>
      <c r="Y10" s="275">
        <v>384.69962626</v>
      </c>
      <c r="Z10" s="275">
        <v>476.80228072</v>
      </c>
      <c r="AA10" s="275">
        <v>759.66135481000003</v>
      </c>
      <c r="AB10" s="275">
        <v>493.58550463</v>
      </c>
      <c r="AC10" s="275">
        <v>461.09413713999999</v>
      </c>
      <c r="AD10" s="275">
        <v>157.94093942999999</v>
      </c>
      <c r="AE10" s="275">
        <v>37.123519870999999</v>
      </c>
      <c r="AF10" s="275">
        <v>0.80924741737999994</v>
      </c>
      <c r="AG10" s="275">
        <v>0.58701772621000003</v>
      </c>
      <c r="AH10" s="275">
        <v>1.4979608443000001</v>
      </c>
      <c r="AI10" s="275">
        <v>11.49113826</v>
      </c>
      <c r="AJ10" s="275">
        <v>118.83723242000001</v>
      </c>
      <c r="AK10" s="275">
        <v>441.73595855000002</v>
      </c>
      <c r="AL10" s="275">
        <v>478.42750625999997</v>
      </c>
      <c r="AM10" s="275">
        <v>644.87510624000004</v>
      </c>
      <c r="AN10" s="275">
        <v>667.73305125000002</v>
      </c>
      <c r="AO10" s="275">
        <v>359.22864368</v>
      </c>
      <c r="AP10" s="275">
        <v>132.40122980999999</v>
      </c>
      <c r="AQ10" s="275">
        <v>22.192143745999999</v>
      </c>
      <c r="AR10" s="275">
        <v>0.68770705559</v>
      </c>
      <c r="AS10" s="275">
        <v>5.8150441745000003E-2</v>
      </c>
      <c r="AT10" s="275">
        <v>0.39368863287</v>
      </c>
      <c r="AU10" s="275">
        <v>7.7595676977999997</v>
      </c>
      <c r="AV10" s="275">
        <v>143.96785158</v>
      </c>
      <c r="AW10" s="275">
        <v>238.00723980999999</v>
      </c>
      <c r="AX10" s="275">
        <v>280.33425944999999</v>
      </c>
      <c r="AY10" s="275">
        <v>660.92961241</v>
      </c>
      <c r="AZ10" s="275">
        <v>483.06052950999998</v>
      </c>
      <c r="BA10" s="275">
        <v>240.45858428</v>
      </c>
      <c r="BB10" s="275">
        <v>151.88185920000001</v>
      </c>
      <c r="BC10" s="275">
        <v>58.635220093000001</v>
      </c>
      <c r="BD10" s="275">
        <v>0.73394422464999998</v>
      </c>
      <c r="BE10" s="338">
        <v>2.8690123309999999E-2</v>
      </c>
      <c r="BF10" s="338">
        <v>0.29397791334000001</v>
      </c>
      <c r="BG10" s="338">
        <v>10.433734921999999</v>
      </c>
      <c r="BH10" s="338">
        <v>125.21550221</v>
      </c>
      <c r="BI10" s="338">
        <v>303.78034272000002</v>
      </c>
      <c r="BJ10" s="338">
        <v>537.55799028000001</v>
      </c>
      <c r="BK10" s="338">
        <v>615.43715929999996</v>
      </c>
      <c r="BL10" s="338">
        <v>475.50304446000001</v>
      </c>
      <c r="BM10" s="338">
        <v>351.70590497000001</v>
      </c>
      <c r="BN10" s="338">
        <v>152.85006154999999</v>
      </c>
      <c r="BO10" s="338">
        <v>46.195308103000002</v>
      </c>
      <c r="BP10" s="338">
        <v>1.7409003692</v>
      </c>
      <c r="BQ10" s="338">
        <v>5.6658269942000003E-2</v>
      </c>
      <c r="BR10" s="338">
        <v>0.24594736778000001</v>
      </c>
      <c r="BS10" s="338">
        <v>15.350740972000001</v>
      </c>
      <c r="BT10" s="338">
        <v>124.86657151999999</v>
      </c>
      <c r="BU10" s="338">
        <v>303.129636</v>
      </c>
      <c r="BV10" s="338">
        <v>536.62932413999999</v>
      </c>
    </row>
    <row r="11" spans="1:74" ht="11.1" customHeight="1" x14ac:dyDescent="0.2">
      <c r="A11" s="9" t="s">
        <v>75</v>
      </c>
      <c r="B11" s="212" t="s">
        <v>591</v>
      </c>
      <c r="C11" s="275">
        <v>641.58724532999997</v>
      </c>
      <c r="D11" s="275">
        <v>517.47650711999995</v>
      </c>
      <c r="E11" s="275">
        <v>199.88430661000001</v>
      </c>
      <c r="F11" s="275">
        <v>150.88024215999999</v>
      </c>
      <c r="G11" s="275">
        <v>21.662287369000001</v>
      </c>
      <c r="H11" s="275">
        <v>2.3385403697</v>
      </c>
      <c r="I11" s="275">
        <v>0</v>
      </c>
      <c r="J11" s="275">
        <v>0</v>
      </c>
      <c r="K11" s="275">
        <v>26.079968638</v>
      </c>
      <c r="L11" s="275">
        <v>229.89912312999999</v>
      </c>
      <c r="M11" s="275">
        <v>527.24640791000002</v>
      </c>
      <c r="N11" s="275">
        <v>558.75587139000004</v>
      </c>
      <c r="O11" s="275">
        <v>681.00742505999995</v>
      </c>
      <c r="P11" s="275">
        <v>623.46873206999999</v>
      </c>
      <c r="Q11" s="275">
        <v>627.77550041999996</v>
      </c>
      <c r="R11" s="275">
        <v>215.94069053000001</v>
      </c>
      <c r="S11" s="275">
        <v>69.766157961000005</v>
      </c>
      <c r="T11" s="275">
        <v>1.4099578575</v>
      </c>
      <c r="U11" s="275">
        <v>0</v>
      </c>
      <c r="V11" s="275">
        <v>0</v>
      </c>
      <c r="W11" s="275">
        <v>15.545867167000001</v>
      </c>
      <c r="X11" s="275">
        <v>169.26795788000001</v>
      </c>
      <c r="Y11" s="275">
        <v>543.73407549000001</v>
      </c>
      <c r="Z11" s="275">
        <v>700.41017347000002</v>
      </c>
      <c r="AA11" s="275">
        <v>1014.3852762</v>
      </c>
      <c r="AB11" s="275">
        <v>689.94862892000003</v>
      </c>
      <c r="AC11" s="275">
        <v>564.28904867000006</v>
      </c>
      <c r="AD11" s="275">
        <v>181.56613691000001</v>
      </c>
      <c r="AE11" s="275">
        <v>48.665163008</v>
      </c>
      <c r="AF11" s="275">
        <v>0.70405802783000004</v>
      </c>
      <c r="AG11" s="275">
        <v>0.70398631636999998</v>
      </c>
      <c r="AH11" s="275">
        <v>0</v>
      </c>
      <c r="AI11" s="275">
        <v>16.827217373</v>
      </c>
      <c r="AJ11" s="275">
        <v>161.77087118</v>
      </c>
      <c r="AK11" s="275">
        <v>625.62432550999995</v>
      </c>
      <c r="AL11" s="275">
        <v>627.05562844999997</v>
      </c>
      <c r="AM11" s="275">
        <v>835.70723228999998</v>
      </c>
      <c r="AN11" s="275">
        <v>864.91382151000005</v>
      </c>
      <c r="AO11" s="275">
        <v>445.73251963000001</v>
      </c>
      <c r="AP11" s="275">
        <v>146.31125062000001</v>
      </c>
      <c r="AQ11" s="275">
        <v>37.133603305999998</v>
      </c>
      <c r="AR11" s="275">
        <v>0.70319685314000002</v>
      </c>
      <c r="AS11" s="275">
        <v>0</v>
      </c>
      <c r="AT11" s="275">
        <v>1.1718003002999999</v>
      </c>
      <c r="AU11" s="275">
        <v>13.178705132999999</v>
      </c>
      <c r="AV11" s="275">
        <v>164.80196604</v>
      </c>
      <c r="AW11" s="275">
        <v>313.93117210999998</v>
      </c>
      <c r="AX11" s="275">
        <v>402.89093919999999</v>
      </c>
      <c r="AY11" s="275">
        <v>858.80736689000003</v>
      </c>
      <c r="AZ11" s="275">
        <v>574.35031443000003</v>
      </c>
      <c r="BA11" s="275">
        <v>324.41962387000001</v>
      </c>
      <c r="BB11" s="275">
        <v>162.60899717999999</v>
      </c>
      <c r="BC11" s="275">
        <v>71.149728858000003</v>
      </c>
      <c r="BD11" s="275">
        <v>1.4040352110000001</v>
      </c>
      <c r="BE11" s="338">
        <v>0</v>
      </c>
      <c r="BF11" s="338">
        <v>0</v>
      </c>
      <c r="BG11" s="338">
        <v>15.451601207</v>
      </c>
      <c r="BH11" s="338">
        <v>171.35570806000001</v>
      </c>
      <c r="BI11" s="338">
        <v>413.02295500999998</v>
      </c>
      <c r="BJ11" s="338">
        <v>708.80481966000002</v>
      </c>
      <c r="BK11" s="338">
        <v>793.21078799999998</v>
      </c>
      <c r="BL11" s="338">
        <v>605.91471669999999</v>
      </c>
      <c r="BM11" s="338">
        <v>435.36269303</v>
      </c>
      <c r="BN11" s="338">
        <v>187.61910225</v>
      </c>
      <c r="BO11" s="338">
        <v>55.702139182000003</v>
      </c>
      <c r="BP11" s="338">
        <v>2.1307555893000001</v>
      </c>
      <c r="BQ11" s="338">
        <v>0</v>
      </c>
      <c r="BR11" s="338">
        <v>0.23396997013000001</v>
      </c>
      <c r="BS11" s="338">
        <v>21.840966346999998</v>
      </c>
      <c r="BT11" s="338">
        <v>171.43577094</v>
      </c>
      <c r="BU11" s="338">
        <v>413.15059695000002</v>
      </c>
      <c r="BV11" s="338">
        <v>708.96983895999995</v>
      </c>
    </row>
    <row r="12" spans="1:74" ht="11.1" customHeight="1" x14ac:dyDescent="0.2">
      <c r="A12" s="9" t="s">
        <v>76</v>
      </c>
      <c r="B12" s="212" t="s">
        <v>592</v>
      </c>
      <c r="C12" s="275">
        <v>430.8657738</v>
      </c>
      <c r="D12" s="275">
        <v>343.78599458999997</v>
      </c>
      <c r="E12" s="275">
        <v>123.33216163</v>
      </c>
      <c r="F12" s="275">
        <v>32.400156349</v>
      </c>
      <c r="G12" s="275">
        <v>2.3222752983000001</v>
      </c>
      <c r="H12" s="275">
        <v>0</v>
      </c>
      <c r="I12" s="275">
        <v>0</v>
      </c>
      <c r="J12" s="275">
        <v>0</v>
      </c>
      <c r="K12" s="275">
        <v>2.8604175238999998</v>
      </c>
      <c r="L12" s="275">
        <v>84.029309065000007</v>
      </c>
      <c r="M12" s="275">
        <v>230.19510432999999</v>
      </c>
      <c r="N12" s="275">
        <v>399.96249755999997</v>
      </c>
      <c r="O12" s="275">
        <v>496.80364773999997</v>
      </c>
      <c r="P12" s="275">
        <v>367.93734344000001</v>
      </c>
      <c r="Q12" s="275">
        <v>311.00252927999998</v>
      </c>
      <c r="R12" s="275">
        <v>123.4714489</v>
      </c>
      <c r="S12" s="275">
        <v>14.532954343</v>
      </c>
      <c r="T12" s="275">
        <v>7.7896864258999998E-2</v>
      </c>
      <c r="U12" s="275">
        <v>0</v>
      </c>
      <c r="V12" s="275">
        <v>0.15549892306999999</v>
      </c>
      <c r="W12" s="275">
        <v>1.2766357711</v>
      </c>
      <c r="X12" s="275">
        <v>66.603556660999999</v>
      </c>
      <c r="Y12" s="275">
        <v>347.21245632</v>
      </c>
      <c r="Z12" s="275">
        <v>596.53122958999995</v>
      </c>
      <c r="AA12" s="275">
        <v>649.52997814000003</v>
      </c>
      <c r="AB12" s="275">
        <v>478.16834208</v>
      </c>
      <c r="AC12" s="275">
        <v>350.98043295000002</v>
      </c>
      <c r="AD12" s="275">
        <v>80.836574471999995</v>
      </c>
      <c r="AE12" s="275">
        <v>10.688995214</v>
      </c>
      <c r="AF12" s="275">
        <v>7.7042807867999996E-2</v>
      </c>
      <c r="AG12" s="275">
        <v>7.6975925823000002E-2</v>
      </c>
      <c r="AH12" s="275">
        <v>7.6908284137000002E-2</v>
      </c>
      <c r="AI12" s="275">
        <v>3.6184154495</v>
      </c>
      <c r="AJ12" s="275">
        <v>37.165778668999998</v>
      </c>
      <c r="AK12" s="275">
        <v>389.51737933999999</v>
      </c>
      <c r="AL12" s="275">
        <v>420.93952905999998</v>
      </c>
      <c r="AM12" s="275">
        <v>624.40417382999999</v>
      </c>
      <c r="AN12" s="275">
        <v>499.22972252</v>
      </c>
      <c r="AO12" s="275">
        <v>277.20262905999999</v>
      </c>
      <c r="AP12" s="275">
        <v>55.834270859999997</v>
      </c>
      <c r="AQ12" s="275">
        <v>14.189969683999999</v>
      </c>
      <c r="AR12" s="275">
        <v>0</v>
      </c>
      <c r="AS12" s="275">
        <v>0</v>
      </c>
      <c r="AT12" s="275">
        <v>0.42846676927999999</v>
      </c>
      <c r="AU12" s="275">
        <v>1.2324402607</v>
      </c>
      <c r="AV12" s="275">
        <v>41.585522275999999</v>
      </c>
      <c r="AW12" s="275">
        <v>216.59355459</v>
      </c>
      <c r="AX12" s="275">
        <v>356.45574472999999</v>
      </c>
      <c r="AY12" s="275">
        <v>563.70474122999997</v>
      </c>
      <c r="AZ12" s="275">
        <v>309.31438227000001</v>
      </c>
      <c r="BA12" s="275">
        <v>178.13273548999999</v>
      </c>
      <c r="BB12" s="275">
        <v>61.092052561000003</v>
      </c>
      <c r="BC12" s="275">
        <v>17.104439065000001</v>
      </c>
      <c r="BD12" s="275">
        <v>0</v>
      </c>
      <c r="BE12" s="338">
        <v>0</v>
      </c>
      <c r="BF12" s="338">
        <v>0.17486424112999999</v>
      </c>
      <c r="BG12" s="338">
        <v>3.6025806123000002</v>
      </c>
      <c r="BH12" s="338">
        <v>56.911650313000003</v>
      </c>
      <c r="BI12" s="338">
        <v>234.85985973000001</v>
      </c>
      <c r="BJ12" s="338">
        <v>481.31269033000001</v>
      </c>
      <c r="BK12" s="338">
        <v>529.86143476999996</v>
      </c>
      <c r="BL12" s="338">
        <v>378.94392190000002</v>
      </c>
      <c r="BM12" s="338">
        <v>234.86554942000001</v>
      </c>
      <c r="BN12" s="338">
        <v>71.017256277000001</v>
      </c>
      <c r="BO12" s="338">
        <v>8.3274983459000005</v>
      </c>
      <c r="BP12" s="338">
        <v>0.14969637931999999</v>
      </c>
      <c r="BQ12" s="338">
        <v>0</v>
      </c>
      <c r="BR12" s="338">
        <v>0.17361138016</v>
      </c>
      <c r="BS12" s="338">
        <v>3.9313426840000001</v>
      </c>
      <c r="BT12" s="338">
        <v>56.782521488999997</v>
      </c>
      <c r="BU12" s="338">
        <v>234.61702643000001</v>
      </c>
      <c r="BV12" s="338">
        <v>480.97555985999998</v>
      </c>
    </row>
    <row r="13" spans="1:74" ht="11.1" customHeight="1" x14ac:dyDescent="0.2">
      <c r="A13" s="9" t="s">
        <v>77</v>
      </c>
      <c r="B13" s="212" t="s">
        <v>593</v>
      </c>
      <c r="C13" s="275">
        <v>815.85343158000001</v>
      </c>
      <c r="D13" s="275">
        <v>750.01541453000004</v>
      </c>
      <c r="E13" s="275">
        <v>533.61629489999996</v>
      </c>
      <c r="F13" s="275">
        <v>329.55657430000002</v>
      </c>
      <c r="G13" s="275">
        <v>198.54533125</v>
      </c>
      <c r="H13" s="275">
        <v>53.253432148999998</v>
      </c>
      <c r="I13" s="275">
        <v>7.7167795353999997</v>
      </c>
      <c r="J13" s="275">
        <v>13.840646877999999</v>
      </c>
      <c r="K13" s="275">
        <v>95.237448521000005</v>
      </c>
      <c r="L13" s="275">
        <v>344.33195934999998</v>
      </c>
      <c r="M13" s="275">
        <v>534.79278066999996</v>
      </c>
      <c r="N13" s="275">
        <v>897.48947310999995</v>
      </c>
      <c r="O13" s="275">
        <v>1017.9131262</v>
      </c>
      <c r="P13" s="275">
        <v>807.87741003999997</v>
      </c>
      <c r="Q13" s="275">
        <v>591.81323453000005</v>
      </c>
      <c r="R13" s="275">
        <v>458.50223758999999</v>
      </c>
      <c r="S13" s="275">
        <v>217.31234877</v>
      </c>
      <c r="T13" s="275">
        <v>56.635838360999998</v>
      </c>
      <c r="U13" s="275">
        <v>10.546508887</v>
      </c>
      <c r="V13" s="275">
        <v>16.464614516000001</v>
      </c>
      <c r="W13" s="275">
        <v>98.833838583000002</v>
      </c>
      <c r="X13" s="275">
        <v>413.80502868000002</v>
      </c>
      <c r="Y13" s="275">
        <v>613.32043779000003</v>
      </c>
      <c r="Z13" s="275">
        <v>969.62899478999998</v>
      </c>
      <c r="AA13" s="275">
        <v>834.29005107</v>
      </c>
      <c r="AB13" s="275">
        <v>704.71762593999995</v>
      </c>
      <c r="AC13" s="275">
        <v>582.59199440999998</v>
      </c>
      <c r="AD13" s="275">
        <v>404.95065158</v>
      </c>
      <c r="AE13" s="275">
        <v>218.11993910000001</v>
      </c>
      <c r="AF13" s="275">
        <v>86.336237194999995</v>
      </c>
      <c r="AG13" s="275">
        <v>11.198911292</v>
      </c>
      <c r="AH13" s="275">
        <v>37.359650805999998</v>
      </c>
      <c r="AI13" s="275">
        <v>100.08339693000001</v>
      </c>
      <c r="AJ13" s="275">
        <v>273.04998519999998</v>
      </c>
      <c r="AK13" s="275">
        <v>653.50234355999999</v>
      </c>
      <c r="AL13" s="275">
        <v>836.88669642000002</v>
      </c>
      <c r="AM13" s="275">
        <v>817.52096887000005</v>
      </c>
      <c r="AN13" s="275">
        <v>600.36218392000001</v>
      </c>
      <c r="AO13" s="275">
        <v>481.06105718999999</v>
      </c>
      <c r="AP13" s="275">
        <v>395.32572826000001</v>
      </c>
      <c r="AQ13" s="275">
        <v>266.48426384999999</v>
      </c>
      <c r="AR13" s="275">
        <v>41.834266857000003</v>
      </c>
      <c r="AS13" s="275">
        <v>24.093796986000001</v>
      </c>
      <c r="AT13" s="275">
        <v>20.590655473999998</v>
      </c>
      <c r="AU13" s="275">
        <v>77.818846196999999</v>
      </c>
      <c r="AV13" s="275">
        <v>247.21016728000001</v>
      </c>
      <c r="AW13" s="275">
        <v>684.11147097000003</v>
      </c>
      <c r="AX13" s="275">
        <v>935.24979523000002</v>
      </c>
      <c r="AY13" s="275">
        <v>914.88586334000001</v>
      </c>
      <c r="AZ13" s="275">
        <v>617.17064467</v>
      </c>
      <c r="BA13" s="275">
        <v>541.96169406000001</v>
      </c>
      <c r="BB13" s="275">
        <v>380.61859090000002</v>
      </c>
      <c r="BC13" s="275">
        <v>253.75152313999999</v>
      </c>
      <c r="BD13" s="275">
        <v>21.789474238</v>
      </c>
      <c r="BE13" s="338">
        <v>10.615082329</v>
      </c>
      <c r="BF13" s="338">
        <v>14.784427819999999</v>
      </c>
      <c r="BG13" s="338">
        <v>95.745698380999997</v>
      </c>
      <c r="BH13" s="338">
        <v>303.76121940000002</v>
      </c>
      <c r="BI13" s="338">
        <v>591.06305912000005</v>
      </c>
      <c r="BJ13" s="338">
        <v>876.34391287000005</v>
      </c>
      <c r="BK13" s="338">
        <v>872.96369876000006</v>
      </c>
      <c r="BL13" s="338">
        <v>703.34264296000003</v>
      </c>
      <c r="BM13" s="338">
        <v>581.95209943999998</v>
      </c>
      <c r="BN13" s="338">
        <v>380.618852</v>
      </c>
      <c r="BO13" s="338">
        <v>199.40293636000001</v>
      </c>
      <c r="BP13" s="338">
        <v>69.348282076000004</v>
      </c>
      <c r="BQ13" s="338">
        <v>12.17333859</v>
      </c>
      <c r="BR13" s="338">
        <v>17.591243659</v>
      </c>
      <c r="BS13" s="338">
        <v>101.4803118</v>
      </c>
      <c r="BT13" s="338">
        <v>303.70805799999999</v>
      </c>
      <c r="BU13" s="338">
        <v>590.96639485000003</v>
      </c>
      <c r="BV13" s="338">
        <v>876.23621395999999</v>
      </c>
    </row>
    <row r="14" spans="1:74" ht="11.1" customHeight="1" x14ac:dyDescent="0.2">
      <c r="A14" s="9" t="s">
        <v>78</v>
      </c>
      <c r="B14" s="212" t="s">
        <v>594</v>
      </c>
      <c r="C14" s="275">
        <v>543.94441574999996</v>
      </c>
      <c r="D14" s="275">
        <v>495.38621346999997</v>
      </c>
      <c r="E14" s="275">
        <v>511.15538483</v>
      </c>
      <c r="F14" s="275">
        <v>320.33514408999997</v>
      </c>
      <c r="G14" s="275">
        <v>185.98564607</v>
      </c>
      <c r="H14" s="275">
        <v>98.942935188999996</v>
      </c>
      <c r="I14" s="275">
        <v>25.329445552999999</v>
      </c>
      <c r="J14" s="275">
        <v>14.479662569</v>
      </c>
      <c r="K14" s="275">
        <v>42.827730875</v>
      </c>
      <c r="L14" s="275">
        <v>180.25957912999999</v>
      </c>
      <c r="M14" s="275">
        <v>372.11170745999999</v>
      </c>
      <c r="N14" s="275">
        <v>620.78222530999994</v>
      </c>
      <c r="O14" s="275">
        <v>645.08656268000004</v>
      </c>
      <c r="P14" s="275">
        <v>519.94181595999999</v>
      </c>
      <c r="Q14" s="275">
        <v>392.42448947000003</v>
      </c>
      <c r="R14" s="275">
        <v>288.95904867000002</v>
      </c>
      <c r="S14" s="275">
        <v>157.53942939999999</v>
      </c>
      <c r="T14" s="275">
        <v>51.152580426999997</v>
      </c>
      <c r="U14" s="275">
        <v>12.262619963000001</v>
      </c>
      <c r="V14" s="275">
        <v>14.413488943999999</v>
      </c>
      <c r="W14" s="275">
        <v>55.467624174999997</v>
      </c>
      <c r="X14" s="275">
        <v>238.69696963000001</v>
      </c>
      <c r="Y14" s="275">
        <v>389.72620441999999</v>
      </c>
      <c r="Z14" s="275">
        <v>596.22773085999995</v>
      </c>
      <c r="AA14" s="275">
        <v>437.41892521</v>
      </c>
      <c r="AB14" s="275">
        <v>448.78370479</v>
      </c>
      <c r="AC14" s="275">
        <v>374.54595415</v>
      </c>
      <c r="AD14" s="275">
        <v>276.01831163999998</v>
      </c>
      <c r="AE14" s="275">
        <v>131.45591309</v>
      </c>
      <c r="AF14" s="275">
        <v>61.426923883000001</v>
      </c>
      <c r="AG14" s="275">
        <v>9.3215374528999995</v>
      </c>
      <c r="AH14" s="275">
        <v>10.622936280999999</v>
      </c>
      <c r="AI14" s="275">
        <v>36.850732000000001</v>
      </c>
      <c r="AJ14" s="275">
        <v>122.12442166</v>
      </c>
      <c r="AK14" s="275">
        <v>353.15406368999999</v>
      </c>
      <c r="AL14" s="275">
        <v>510.87542861999998</v>
      </c>
      <c r="AM14" s="275">
        <v>470.00759892999997</v>
      </c>
      <c r="AN14" s="275">
        <v>331.66781651000002</v>
      </c>
      <c r="AO14" s="275">
        <v>282.83177326999999</v>
      </c>
      <c r="AP14" s="275">
        <v>292.48732605999999</v>
      </c>
      <c r="AQ14" s="275">
        <v>204.86065171000001</v>
      </c>
      <c r="AR14" s="275">
        <v>25.776699058999998</v>
      </c>
      <c r="AS14" s="275">
        <v>7.6320236731</v>
      </c>
      <c r="AT14" s="275">
        <v>12.587400081</v>
      </c>
      <c r="AU14" s="275">
        <v>56.952933805999997</v>
      </c>
      <c r="AV14" s="275">
        <v>110.01096676</v>
      </c>
      <c r="AW14" s="275">
        <v>466.48192423</v>
      </c>
      <c r="AX14" s="275">
        <v>617.88958853999998</v>
      </c>
      <c r="AY14" s="275">
        <v>563.75501899999995</v>
      </c>
      <c r="AZ14" s="275">
        <v>345.33946764000001</v>
      </c>
      <c r="BA14" s="275">
        <v>390.58286720000001</v>
      </c>
      <c r="BB14" s="275">
        <v>240.67759128</v>
      </c>
      <c r="BC14" s="275">
        <v>175.28316040999999</v>
      </c>
      <c r="BD14" s="275">
        <v>43.236714368000001</v>
      </c>
      <c r="BE14" s="338">
        <v>12.152167936</v>
      </c>
      <c r="BF14" s="338">
        <v>15.07912061</v>
      </c>
      <c r="BG14" s="338">
        <v>37.658067784000004</v>
      </c>
      <c r="BH14" s="338">
        <v>157.70480452000001</v>
      </c>
      <c r="BI14" s="338">
        <v>365.76928349000002</v>
      </c>
      <c r="BJ14" s="338">
        <v>553.91482480000002</v>
      </c>
      <c r="BK14" s="338">
        <v>539.37512271000003</v>
      </c>
      <c r="BL14" s="338">
        <v>438.41667692999999</v>
      </c>
      <c r="BM14" s="338">
        <v>398.60682830000002</v>
      </c>
      <c r="BN14" s="338">
        <v>285.52719615000001</v>
      </c>
      <c r="BO14" s="338">
        <v>163.68300239000001</v>
      </c>
      <c r="BP14" s="338">
        <v>68.065644062999993</v>
      </c>
      <c r="BQ14" s="338">
        <v>17.709906614000001</v>
      </c>
      <c r="BR14" s="338">
        <v>15.289811042</v>
      </c>
      <c r="BS14" s="338">
        <v>44.539466748000002</v>
      </c>
      <c r="BT14" s="338">
        <v>157.86516315</v>
      </c>
      <c r="BU14" s="338">
        <v>365.44486924</v>
      </c>
      <c r="BV14" s="338">
        <v>554.10430303999999</v>
      </c>
    </row>
    <row r="15" spans="1:74" ht="11.1" customHeight="1" x14ac:dyDescent="0.2">
      <c r="A15" s="9" t="s">
        <v>724</v>
      </c>
      <c r="B15" s="212" t="s">
        <v>623</v>
      </c>
      <c r="C15" s="275">
        <v>762.00555305</v>
      </c>
      <c r="D15" s="275">
        <v>628.76616191000005</v>
      </c>
      <c r="E15" s="275">
        <v>381.00693067999998</v>
      </c>
      <c r="F15" s="275">
        <v>292.07859323999998</v>
      </c>
      <c r="G15" s="275">
        <v>98.780562646999996</v>
      </c>
      <c r="H15" s="275">
        <v>31.542180018</v>
      </c>
      <c r="I15" s="275">
        <v>4.9630528637999998</v>
      </c>
      <c r="J15" s="275">
        <v>8.7190894472</v>
      </c>
      <c r="K15" s="275">
        <v>60.864199141</v>
      </c>
      <c r="L15" s="275">
        <v>261.83106941</v>
      </c>
      <c r="M15" s="275">
        <v>540.31544715999996</v>
      </c>
      <c r="N15" s="275">
        <v>698.70606286999998</v>
      </c>
      <c r="O15" s="275">
        <v>827.93944457999999</v>
      </c>
      <c r="P15" s="275">
        <v>733.0468644</v>
      </c>
      <c r="Q15" s="275">
        <v>659.60962099000005</v>
      </c>
      <c r="R15" s="275">
        <v>347.90778165</v>
      </c>
      <c r="S15" s="275">
        <v>136.0924053</v>
      </c>
      <c r="T15" s="275">
        <v>26.405505270999999</v>
      </c>
      <c r="U15" s="275">
        <v>5.1491248338000002</v>
      </c>
      <c r="V15" s="275">
        <v>11.553790632</v>
      </c>
      <c r="W15" s="275">
        <v>59.489202208999998</v>
      </c>
      <c r="X15" s="275">
        <v>257.28940918000001</v>
      </c>
      <c r="Y15" s="275">
        <v>571.89013318000002</v>
      </c>
      <c r="Z15" s="275">
        <v>829.02809321999996</v>
      </c>
      <c r="AA15" s="275">
        <v>969.59310760999995</v>
      </c>
      <c r="AB15" s="275">
        <v>798.73183764999999</v>
      </c>
      <c r="AC15" s="275">
        <v>682.93731516000003</v>
      </c>
      <c r="AD15" s="275">
        <v>324.81452250000001</v>
      </c>
      <c r="AE15" s="275">
        <v>126.92880618</v>
      </c>
      <c r="AF15" s="275">
        <v>27.797893214999998</v>
      </c>
      <c r="AG15" s="275">
        <v>9.8104406005999998</v>
      </c>
      <c r="AH15" s="275">
        <v>12.967967174</v>
      </c>
      <c r="AI15" s="275">
        <v>57.434628744000001</v>
      </c>
      <c r="AJ15" s="275">
        <v>220.70353356000001</v>
      </c>
      <c r="AK15" s="275">
        <v>614.29353155000001</v>
      </c>
      <c r="AL15" s="275">
        <v>705.51721439000005</v>
      </c>
      <c r="AM15" s="275">
        <v>890.62725806000003</v>
      </c>
      <c r="AN15" s="275">
        <v>867.24070079000001</v>
      </c>
      <c r="AO15" s="275">
        <v>583.73724344000004</v>
      </c>
      <c r="AP15" s="275">
        <v>299.89153257999999</v>
      </c>
      <c r="AQ15" s="275">
        <v>118.2497894</v>
      </c>
      <c r="AR15" s="275">
        <v>24.434413401</v>
      </c>
      <c r="AS15" s="275">
        <v>6.4086424866999998</v>
      </c>
      <c r="AT15" s="275">
        <v>11.050512557999999</v>
      </c>
      <c r="AU15" s="275">
        <v>31.839056058000001</v>
      </c>
      <c r="AV15" s="275">
        <v>226.97451072999999</v>
      </c>
      <c r="AW15" s="275">
        <v>444.57141786</v>
      </c>
      <c r="AX15" s="275">
        <v>580.9551725</v>
      </c>
      <c r="AY15" s="275">
        <v>869.95493085999999</v>
      </c>
      <c r="AZ15" s="275">
        <v>628.18261464</v>
      </c>
      <c r="BA15" s="275">
        <v>449.23706570000002</v>
      </c>
      <c r="BB15" s="275">
        <v>309.18642904000001</v>
      </c>
      <c r="BC15" s="275">
        <v>148.95830423999999</v>
      </c>
      <c r="BD15" s="275">
        <v>19.722145501</v>
      </c>
      <c r="BE15" s="338">
        <v>4.1914902647999996</v>
      </c>
      <c r="BF15" s="338">
        <v>7.3854241486000003</v>
      </c>
      <c r="BG15" s="338">
        <v>48.130666812999998</v>
      </c>
      <c r="BH15" s="338">
        <v>233.20949633000001</v>
      </c>
      <c r="BI15" s="338">
        <v>483.41482721</v>
      </c>
      <c r="BJ15" s="338">
        <v>777.97888469999998</v>
      </c>
      <c r="BK15" s="338">
        <v>856.71033847000001</v>
      </c>
      <c r="BL15" s="338">
        <v>689.53740430000005</v>
      </c>
      <c r="BM15" s="338">
        <v>557.73639749999995</v>
      </c>
      <c r="BN15" s="338">
        <v>306.56987127999997</v>
      </c>
      <c r="BO15" s="338">
        <v>136.00947031999999</v>
      </c>
      <c r="BP15" s="338">
        <v>29.561124549999999</v>
      </c>
      <c r="BQ15" s="338">
        <v>5.9721848236000001</v>
      </c>
      <c r="BR15" s="338">
        <v>8.8775798310000003</v>
      </c>
      <c r="BS15" s="338">
        <v>54.503001511999997</v>
      </c>
      <c r="BT15" s="338">
        <v>232.71258678000001</v>
      </c>
      <c r="BU15" s="338">
        <v>482.54590514</v>
      </c>
      <c r="BV15" s="338">
        <v>776.84396343000003</v>
      </c>
    </row>
    <row r="16" spans="1:74" ht="11.1" customHeight="1" x14ac:dyDescent="0.2">
      <c r="A16" s="9"/>
      <c r="B16" s="193" t="s">
        <v>170</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754"/>
      <c r="AZ16" s="754"/>
      <c r="BA16" s="754"/>
      <c r="BB16" s="754"/>
      <c r="BC16" s="754"/>
      <c r="BD16" s="754"/>
      <c r="BE16" s="339"/>
      <c r="BF16" s="339"/>
      <c r="BG16" s="339"/>
      <c r="BH16" s="339"/>
      <c r="BI16" s="339"/>
      <c r="BJ16" s="339"/>
      <c r="BK16" s="339"/>
      <c r="BL16" s="339"/>
      <c r="BM16" s="339"/>
      <c r="BN16" s="339"/>
      <c r="BO16" s="339"/>
      <c r="BP16" s="339"/>
      <c r="BQ16" s="339"/>
      <c r="BR16" s="339"/>
      <c r="BS16" s="339"/>
      <c r="BT16" s="339"/>
      <c r="BU16" s="339"/>
      <c r="BV16" s="339"/>
    </row>
    <row r="17" spans="1:74" ht="11.1" customHeight="1" x14ac:dyDescent="0.2">
      <c r="A17" s="9" t="s">
        <v>149</v>
      </c>
      <c r="B17" s="212" t="s">
        <v>587</v>
      </c>
      <c r="C17" s="275">
        <v>1240.7129479</v>
      </c>
      <c r="D17" s="275">
        <v>1058.7286082000001</v>
      </c>
      <c r="E17" s="275">
        <v>915.95567693999999</v>
      </c>
      <c r="F17" s="275">
        <v>540.36823657000002</v>
      </c>
      <c r="G17" s="275">
        <v>282.66490737999999</v>
      </c>
      <c r="H17" s="275">
        <v>55.317701587000002</v>
      </c>
      <c r="I17" s="275">
        <v>7.5880647891999997</v>
      </c>
      <c r="J17" s="275">
        <v>16.182951477</v>
      </c>
      <c r="K17" s="275">
        <v>100.79375202</v>
      </c>
      <c r="L17" s="275">
        <v>441.66276777000002</v>
      </c>
      <c r="M17" s="275">
        <v>689.64513527999998</v>
      </c>
      <c r="N17" s="275">
        <v>1061.3517409000001</v>
      </c>
      <c r="O17" s="275">
        <v>1246.5745790000001</v>
      </c>
      <c r="P17" s="275">
        <v>1055.0991561999999</v>
      </c>
      <c r="Q17" s="275">
        <v>894.83349398999997</v>
      </c>
      <c r="R17" s="275">
        <v>539.15745560000005</v>
      </c>
      <c r="S17" s="275">
        <v>267.09775696999998</v>
      </c>
      <c r="T17" s="275">
        <v>53.580169832000003</v>
      </c>
      <c r="U17" s="275">
        <v>7.3245772578999997</v>
      </c>
      <c r="V17" s="275">
        <v>16.158809468000001</v>
      </c>
      <c r="W17" s="275">
        <v>105.4959211</v>
      </c>
      <c r="X17" s="275">
        <v>426.04409186999999</v>
      </c>
      <c r="Y17" s="275">
        <v>689.28689400999997</v>
      </c>
      <c r="Z17" s="275">
        <v>1043.0298267000001</v>
      </c>
      <c r="AA17" s="275">
        <v>1221.9485460999999</v>
      </c>
      <c r="AB17" s="275">
        <v>1038.5177925999999</v>
      </c>
      <c r="AC17" s="275">
        <v>891.40573933999997</v>
      </c>
      <c r="AD17" s="275">
        <v>528.80713914</v>
      </c>
      <c r="AE17" s="275">
        <v>257.11021489000001</v>
      </c>
      <c r="AF17" s="275">
        <v>50.072643464999999</v>
      </c>
      <c r="AG17" s="275">
        <v>6.9482044280000004</v>
      </c>
      <c r="AH17" s="275">
        <v>18.032316691999998</v>
      </c>
      <c r="AI17" s="275">
        <v>109.15311967</v>
      </c>
      <c r="AJ17" s="275">
        <v>415.91232086000002</v>
      </c>
      <c r="AK17" s="275">
        <v>700.74082539000005</v>
      </c>
      <c r="AL17" s="275">
        <v>1050.0889583000001</v>
      </c>
      <c r="AM17" s="275">
        <v>1203.8174865000001</v>
      </c>
      <c r="AN17" s="275">
        <v>1047.2927049</v>
      </c>
      <c r="AO17" s="275">
        <v>914.55548418000001</v>
      </c>
      <c r="AP17" s="275">
        <v>531.62003296</v>
      </c>
      <c r="AQ17" s="275">
        <v>259.92369151000003</v>
      </c>
      <c r="AR17" s="275">
        <v>46.495660074</v>
      </c>
      <c r="AS17" s="275">
        <v>5.8570276086000002</v>
      </c>
      <c r="AT17" s="275">
        <v>19.283386442000001</v>
      </c>
      <c r="AU17" s="275">
        <v>109.20313272</v>
      </c>
      <c r="AV17" s="275">
        <v>405.84550059999998</v>
      </c>
      <c r="AW17" s="275">
        <v>705.95675143999995</v>
      </c>
      <c r="AX17" s="275">
        <v>1035.4383408000001</v>
      </c>
      <c r="AY17" s="275">
        <v>1206.6212995999999</v>
      </c>
      <c r="AZ17" s="275">
        <v>1085.1258075999999</v>
      </c>
      <c r="BA17" s="275">
        <v>920.57218778000004</v>
      </c>
      <c r="BB17" s="275">
        <v>538.70278365000001</v>
      </c>
      <c r="BC17" s="275">
        <v>232.56082868999999</v>
      </c>
      <c r="BD17" s="275">
        <v>52.641974652999998</v>
      </c>
      <c r="BE17" s="338">
        <v>6.1857600000000001</v>
      </c>
      <c r="BF17" s="338">
        <v>19.403289999999998</v>
      </c>
      <c r="BG17" s="338">
        <v>106.93559999999999</v>
      </c>
      <c r="BH17" s="338">
        <v>411.84730000000002</v>
      </c>
      <c r="BI17" s="338">
        <v>698.73440000000005</v>
      </c>
      <c r="BJ17" s="338">
        <v>994.1422</v>
      </c>
      <c r="BK17" s="338">
        <v>1219.115</v>
      </c>
      <c r="BL17" s="338">
        <v>1077.421</v>
      </c>
      <c r="BM17" s="338">
        <v>904.2183</v>
      </c>
      <c r="BN17" s="338">
        <v>547.25710000000004</v>
      </c>
      <c r="BO17" s="338">
        <v>229.92779999999999</v>
      </c>
      <c r="BP17" s="338">
        <v>54.234470000000002</v>
      </c>
      <c r="BQ17" s="338">
        <v>6.4181509999999999</v>
      </c>
      <c r="BR17" s="338">
        <v>17.69154</v>
      </c>
      <c r="BS17" s="338">
        <v>101.9152</v>
      </c>
      <c r="BT17" s="338">
        <v>407.28809999999999</v>
      </c>
      <c r="BU17" s="338">
        <v>710.13940000000002</v>
      </c>
      <c r="BV17" s="338">
        <v>1012.698</v>
      </c>
    </row>
    <row r="18" spans="1:74" ht="11.1" customHeight="1" x14ac:dyDescent="0.2">
      <c r="A18" s="9" t="s">
        <v>150</v>
      </c>
      <c r="B18" s="212" t="s">
        <v>621</v>
      </c>
      <c r="C18" s="275">
        <v>1146.9867683</v>
      </c>
      <c r="D18" s="275">
        <v>990.81980476000001</v>
      </c>
      <c r="E18" s="275">
        <v>819.65011010000001</v>
      </c>
      <c r="F18" s="275">
        <v>448.91325696000001</v>
      </c>
      <c r="G18" s="275">
        <v>215.73673869000001</v>
      </c>
      <c r="H18" s="275">
        <v>26.070881096000001</v>
      </c>
      <c r="I18" s="275">
        <v>4.5307273300000004</v>
      </c>
      <c r="J18" s="275">
        <v>8.4569216897999997</v>
      </c>
      <c r="K18" s="275">
        <v>67.947052487999997</v>
      </c>
      <c r="L18" s="275">
        <v>382.66594764000001</v>
      </c>
      <c r="M18" s="275">
        <v>625.70815759000004</v>
      </c>
      <c r="N18" s="275">
        <v>998.25609596000004</v>
      </c>
      <c r="O18" s="275">
        <v>1153.3029681</v>
      </c>
      <c r="P18" s="275">
        <v>989.12727099000006</v>
      </c>
      <c r="Q18" s="275">
        <v>795.02623329000005</v>
      </c>
      <c r="R18" s="275">
        <v>453.27604265000002</v>
      </c>
      <c r="S18" s="275">
        <v>198.91362649999999</v>
      </c>
      <c r="T18" s="275">
        <v>26.184398151</v>
      </c>
      <c r="U18" s="275">
        <v>4.4518336418000004</v>
      </c>
      <c r="V18" s="275">
        <v>8.7534697047000005</v>
      </c>
      <c r="W18" s="275">
        <v>70.846423138000006</v>
      </c>
      <c r="X18" s="275">
        <v>372.52621803</v>
      </c>
      <c r="Y18" s="275">
        <v>629.27933400999996</v>
      </c>
      <c r="Z18" s="275">
        <v>976.10105226999997</v>
      </c>
      <c r="AA18" s="275">
        <v>1127.8792739</v>
      </c>
      <c r="AB18" s="275">
        <v>976.17843468000001</v>
      </c>
      <c r="AC18" s="275">
        <v>801.28259986</v>
      </c>
      <c r="AD18" s="275">
        <v>446.50929745000002</v>
      </c>
      <c r="AE18" s="275">
        <v>189.91158865</v>
      </c>
      <c r="AF18" s="275">
        <v>23.172631995</v>
      </c>
      <c r="AG18" s="275">
        <v>4.0280591657000002</v>
      </c>
      <c r="AH18" s="275">
        <v>10.020966426999999</v>
      </c>
      <c r="AI18" s="275">
        <v>73.956000320000001</v>
      </c>
      <c r="AJ18" s="275">
        <v>359.3112984</v>
      </c>
      <c r="AK18" s="275">
        <v>646.50124869000001</v>
      </c>
      <c r="AL18" s="275">
        <v>977.05233908000002</v>
      </c>
      <c r="AM18" s="275">
        <v>1121.8204628999999</v>
      </c>
      <c r="AN18" s="275">
        <v>986.55578127000001</v>
      </c>
      <c r="AO18" s="275">
        <v>826.7427629</v>
      </c>
      <c r="AP18" s="275">
        <v>450.01480760999999</v>
      </c>
      <c r="AQ18" s="275">
        <v>195.46036050000001</v>
      </c>
      <c r="AR18" s="275">
        <v>20.826163785999999</v>
      </c>
      <c r="AS18" s="275">
        <v>3.9321236788</v>
      </c>
      <c r="AT18" s="275">
        <v>10.374069927000001</v>
      </c>
      <c r="AU18" s="275">
        <v>75.345046925999995</v>
      </c>
      <c r="AV18" s="275">
        <v>350.30562541</v>
      </c>
      <c r="AW18" s="275">
        <v>659.25222599999995</v>
      </c>
      <c r="AX18" s="275">
        <v>966.29277615000001</v>
      </c>
      <c r="AY18" s="275">
        <v>1128.780706</v>
      </c>
      <c r="AZ18" s="275">
        <v>1023.211998</v>
      </c>
      <c r="BA18" s="275">
        <v>830.64454107999995</v>
      </c>
      <c r="BB18" s="275">
        <v>454.40187471000002</v>
      </c>
      <c r="BC18" s="275">
        <v>173.17731230999999</v>
      </c>
      <c r="BD18" s="275">
        <v>23.261175197</v>
      </c>
      <c r="BE18" s="338">
        <v>4.2934749999999999</v>
      </c>
      <c r="BF18" s="338">
        <v>11.032220000000001</v>
      </c>
      <c r="BG18" s="338">
        <v>74.370819999999995</v>
      </c>
      <c r="BH18" s="338">
        <v>355.53449999999998</v>
      </c>
      <c r="BI18" s="338">
        <v>652.06600000000003</v>
      </c>
      <c r="BJ18" s="338">
        <v>919.03229999999996</v>
      </c>
      <c r="BK18" s="338">
        <v>1150.8330000000001</v>
      </c>
      <c r="BL18" s="338">
        <v>1018.434</v>
      </c>
      <c r="BM18" s="338">
        <v>813.07180000000005</v>
      </c>
      <c r="BN18" s="338">
        <v>463.64060000000001</v>
      </c>
      <c r="BO18" s="338">
        <v>173.71340000000001</v>
      </c>
      <c r="BP18" s="338">
        <v>22.63503</v>
      </c>
      <c r="BQ18" s="338">
        <v>4.262626</v>
      </c>
      <c r="BR18" s="338">
        <v>10.40762</v>
      </c>
      <c r="BS18" s="338">
        <v>68.716660000000005</v>
      </c>
      <c r="BT18" s="338">
        <v>347.84699999999998</v>
      </c>
      <c r="BU18" s="338">
        <v>660.94370000000004</v>
      </c>
      <c r="BV18" s="338">
        <v>937.77850000000001</v>
      </c>
    </row>
    <row r="19" spans="1:74" ht="11.1" customHeight="1" x14ac:dyDescent="0.2">
      <c r="A19" s="9" t="s">
        <v>151</v>
      </c>
      <c r="B19" s="212" t="s">
        <v>588</v>
      </c>
      <c r="C19" s="275">
        <v>1249.8300581000001</v>
      </c>
      <c r="D19" s="275">
        <v>1080.5299726000001</v>
      </c>
      <c r="E19" s="275">
        <v>843.61691174999999</v>
      </c>
      <c r="F19" s="275">
        <v>445.12354680999999</v>
      </c>
      <c r="G19" s="275">
        <v>233.47935999000001</v>
      </c>
      <c r="H19" s="275">
        <v>36.057774524000003</v>
      </c>
      <c r="I19" s="275">
        <v>8.7398741559000008</v>
      </c>
      <c r="J19" s="275">
        <v>17.745916974</v>
      </c>
      <c r="K19" s="275">
        <v>88.154413091999999</v>
      </c>
      <c r="L19" s="275">
        <v>408.86936558999997</v>
      </c>
      <c r="M19" s="275">
        <v>700.46143051000001</v>
      </c>
      <c r="N19" s="275">
        <v>1126.0696598</v>
      </c>
      <c r="O19" s="275">
        <v>1257.0019319</v>
      </c>
      <c r="P19" s="275">
        <v>1079.7852370999999</v>
      </c>
      <c r="Q19" s="275">
        <v>794.75367621999999</v>
      </c>
      <c r="R19" s="275">
        <v>446.56279661000002</v>
      </c>
      <c r="S19" s="275">
        <v>213.36835171999999</v>
      </c>
      <c r="T19" s="275">
        <v>36.004271733000003</v>
      </c>
      <c r="U19" s="275">
        <v>8.7155297158000007</v>
      </c>
      <c r="V19" s="275">
        <v>18.383822553000002</v>
      </c>
      <c r="W19" s="275">
        <v>95.076551343000006</v>
      </c>
      <c r="X19" s="275">
        <v>405.7511892</v>
      </c>
      <c r="Y19" s="275">
        <v>697.45002340999997</v>
      </c>
      <c r="Z19" s="275">
        <v>1108.6377113999999</v>
      </c>
      <c r="AA19" s="275">
        <v>1234.9838219000001</v>
      </c>
      <c r="AB19" s="275">
        <v>1070.5561204000001</v>
      </c>
      <c r="AC19" s="275">
        <v>811.26300994999997</v>
      </c>
      <c r="AD19" s="275">
        <v>453.04870614999999</v>
      </c>
      <c r="AE19" s="275">
        <v>204.41988484000001</v>
      </c>
      <c r="AF19" s="275">
        <v>32.837430341999998</v>
      </c>
      <c r="AG19" s="275">
        <v>8.5072727485000001</v>
      </c>
      <c r="AH19" s="275">
        <v>19.512911852999999</v>
      </c>
      <c r="AI19" s="275">
        <v>91.754347586999998</v>
      </c>
      <c r="AJ19" s="275">
        <v>400.66089481</v>
      </c>
      <c r="AK19" s="275">
        <v>714.82502334000003</v>
      </c>
      <c r="AL19" s="275">
        <v>1127.6253839000001</v>
      </c>
      <c r="AM19" s="275">
        <v>1248.4109582000001</v>
      </c>
      <c r="AN19" s="275">
        <v>1097.3104863000001</v>
      </c>
      <c r="AO19" s="275">
        <v>846.37029302999997</v>
      </c>
      <c r="AP19" s="275">
        <v>458.15819091999998</v>
      </c>
      <c r="AQ19" s="275">
        <v>206.41411216</v>
      </c>
      <c r="AR19" s="275">
        <v>29.798537074999999</v>
      </c>
      <c r="AS19" s="275">
        <v>9.9328740055000004</v>
      </c>
      <c r="AT19" s="275">
        <v>16.027596442</v>
      </c>
      <c r="AU19" s="275">
        <v>97.27439502</v>
      </c>
      <c r="AV19" s="275">
        <v>403.87204449000001</v>
      </c>
      <c r="AW19" s="275">
        <v>742.49762995000003</v>
      </c>
      <c r="AX19" s="275">
        <v>1115.5239735</v>
      </c>
      <c r="AY19" s="275">
        <v>1258.2157176999999</v>
      </c>
      <c r="AZ19" s="275">
        <v>1143.2645719</v>
      </c>
      <c r="BA19" s="275">
        <v>845.14514367000004</v>
      </c>
      <c r="BB19" s="275">
        <v>462.80250933999997</v>
      </c>
      <c r="BC19" s="275">
        <v>193.27825314</v>
      </c>
      <c r="BD19" s="275">
        <v>33.307055140999999</v>
      </c>
      <c r="BE19" s="338">
        <v>10.86201</v>
      </c>
      <c r="BF19" s="338">
        <v>17.608509999999999</v>
      </c>
      <c r="BG19" s="338">
        <v>96.805869999999999</v>
      </c>
      <c r="BH19" s="338">
        <v>404.31139999999999</v>
      </c>
      <c r="BI19" s="338">
        <v>733.96069999999997</v>
      </c>
      <c r="BJ19" s="338">
        <v>1066.9459999999999</v>
      </c>
      <c r="BK19" s="338">
        <v>1291.144</v>
      </c>
      <c r="BL19" s="338">
        <v>1136.221</v>
      </c>
      <c r="BM19" s="338">
        <v>827.09519999999998</v>
      </c>
      <c r="BN19" s="338">
        <v>476.49450000000002</v>
      </c>
      <c r="BO19" s="338">
        <v>192.90799999999999</v>
      </c>
      <c r="BP19" s="338">
        <v>31.754190000000001</v>
      </c>
      <c r="BQ19" s="338">
        <v>11.09559</v>
      </c>
      <c r="BR19" s="338">
        <v>17.549980000000001</v>
      </c>
      <c r="BS19" s="338">
        <v>90.529489999999996</v>
      </c>
      <c r="BT19" s="338">
        <v>391.81729999999999</v>
      </c>
      <c r="BU19" s="338">
        <v>737.78420000000006</v>
      </c>
      <c r="BV19" s="338">
        <v>1085.4159999999999</v>
      </c>
    </row>
    <row r="20" spans="1:74" ht="11.1" customHeight="1" x14ac:dyDescent="0.2">
      <c r="A20" s="9" t="s">
        <v>152</v>
      </c>
      <c r="B20" s="212" t="s">
        <v>589</v>
      </c>
      <c r="C20" s="275">
        <v>1321.715837</v>
      </c>
      <c r="D20" s="275">
        <v>1106.8583325</v>
      </c>
      <c r="E20" s="275">
        <v>841.09326938000004</v>
      </c>
      <c r="F20" s="275">
        <v>431.63701056999997</v>
      </c>
      <c r="G20" s="275">
        <v>216.49642843999999</v>
      </c>
      <c r="H20" s="275">
        <v>43.743190433000002</v>
      </c>
      <c r="I20" s="275">
        <v>12.390597099000001</v>
      </c>
      <c r="J20" s="275">
        <v>24.757401421000001</v>
      </c>
      <c r="K20" s="275">
        <v>114.25770009999999</v>
      </c>
      <c r="L20" s="275">
        <v>420.51644537999999</v>
      </c>
      <c r="M20" s="275">
        <v>755.94130300999996</v>
      </c>
      <c r="N20" s="275">
        <v>1201.9928898000001</v>
      </c>
      <c r="O20" s="275">
        <v>1321.2116026000001</v>
      </c>
      <c r="P20" s="275">
        <v>1105.8490939000001</v>
      </c>
      <c r="Q20" s="275">
        <v>783.12894736999999</v>
      </c>
      <c r="R20" s="275">
        <v>422.13745803</v>
      </c>
      <c r="S20" s="275">
        <v>200.64012589000001</v>
      </c>
      <c r="T20" s="275">
        <v>43.773970587000001</v>
      </c>
      <c r="U20" s="275">
        <v>12.107852006</v>
      </c>
      <c r="V20" s="275">
        <v>24.647252926</v>
      </c>
      <c r="W20" s="275">
        <v>118.87342477</v>
      </c>
      <c r="X20" s="275">
        <v>410.57862709</v>
      </c>
      <c r="Y20" s="275">
        <v>745.96048965</v>
      </c>
      <c r="Z20" s="275">
        <v>1205.4677761</v>
      </c>
      <c r="AA20" s="275">
        <v>1311.9031127000001</v>
      </c>
      <c r="AB20" s="275">
        <v>1096.9810524</v>
      </c>
      <c r="AC20" s="275">
        <v>800.61008239</v>
      </c>
      <c r="AD20" s="275">
        <v>442.89167966000002</v>
      </c>
      <c r="AE20" s="275">
        <v>200.48333441</v>
      </c>
      <c r="AF20" s="275">
        <v>42.290976215000001</v>
      </c>
      <c r="AG20" s="275">
        <v>12.49972494</v>
      </c>
      <c r="AH20" s="275">
        <v>25.710679983999999</v>
      </c>
      <c r="AI20" s="275">
        <v>110.76417059000001</v>
      </c>
      <c r="AJ20" s="275">
        <v>417.14822115999999</v>
      </c>
      <c r="AK20" s="275">
        <v>750.57328990999997</v>
      </c>
      <c r="AL20" s="275">
        <v>1236.7019304</v>
      </c>
      <c r="AM20" s="275">
        <v>1320.4077871</v>
      </c>
      <c r="AN20" s="275">
        <v>1121.4855574999999</v>
      </c>
      <c r="AO20" s="275">
        <v>830.65781478999997</v>
      </c>
      <c r="AP20" s="275">
        <v>452.36952229000002</v>
      </c>
      <c r="AQ20" s="275">
        <v>199.76100321000001</v>
      </c>
      <c r="AR20" s="275">
        <v>38.819055964</v>
      </c>
      <c r="AS20" s="275">
        <v>13.014951655000001</v>
      </c>
      <c r="AT20" s="275">
        <v>20.899824537000001</v>
      </c>
      <c r="AU20" s="275">
        <v>115.93122255</v>
      </c>
      <c r="AV20" s="275">
        <v>418.35456124000001</v>
      </c>
      <c r="AW20" s="275">
        <v>781.94964782</v>
      </c>
      <c r="AX20" s="275">
        <v>1232.405522</v>
      </c>
      <c r="AY20" s="275">
        <v>1312.9069881999999</v>
      </c>
      <c r="AZ20" s="275">
        <v>1160.5304787</v>
      </c>
      <c r="BA20" s="275">
        <v>824.33577752999997</v>
      </c>
      <c r="BB20" s="275">
        <v>455.27759411</v>
      </c>
      <c r="BC20" s="275">
        <v>197.35717332999999</v>
      </c>
      <c r="BD20" s="275">
        <v>40.458625503</v>
      </c>
      <c r="BE20" s="338">
        <v>13.5518</v>
      </c>
      <c r="BF20" s="338">
        <v>22.055479999999999</v>
      </c>
      <c r="BG20" s="338">
        <v>114.6073</v>
      </c>
      <c r="BH20" s="338">
        <v>416.45429999999999</v>
      </c>
      <c r="BI20" s="338">
        <v>774.82759999999996</v>
      </c>
      <c r="BJ20" s="338">
        <v>1201.0150000000001</v>
      </c>
      <c r="BK20" s="338">
        <v>1348.33</v>
      </c>
      <c r="BL20" s="338">
        <v>1145.674</v>
      </c>
      <c r="BM20" s="338">
        <v>807.87090000000001</v>
      </c>
      <c r="BN20" s="338">
        <v>466.69880000000001</v>
      </c>
      <c r="BO20" s="338">
        <v>200.34829999999999</v>
      </c>
      <c r="BP20" s="338">
        <v>39.20514</v>
      </c>
      <c r="BQ20" s="338">
        <v>14.32127</v>
      </c>
      <c r="BR20" s="338">
        <v>22.299320000000002</v>
      </c>
      <c r="BS20" s="338">
        <v>108.002</v>
      </c>
      <c r="BT20" s="338">
        <v>405.78769999999997</v>
      </c>
      <c r="BU20" s="338">
        <v>778.56389999999999</v>
      </c>
      <c r="BV20" s="338">
        <v>1220.6279999999999</v>
      </c>
    </row>
    <row r="21" spans="1:74" ht="11.1" customHeight="1" x14ac:dyDescent="0.2">
      <c r="A21" s="9" t="s">
        <v>153</v>
      </c>
      <c r="B21" s="212" t="s">
        <v>622</v>
      </c>
      <c r="C21" s="275">
        <v>626.20639044999996</v>
      </c>
      <c r="D21" s="275">
        <v>516.53739289999999</v>
      </c>
      <c r="E21" s="275">
        <v>353.69522945</v>
      </c>
      <c r="F21" s="275">
        <v>145.01653501999999</v>
      </c>
      <c r="G21" s="275">
        <v>51.120191151</v>
      </c>
      <c r="H21" s="275">
        <v>2.0922077059999999</v>
      </c>
      <c r="I21" s="275">
        <v>0.26082293847999999</v>
      </c>
      <c r="J21" s="275">
        <v>0.23500663908</v>
      </c>
      <c r="K21" s="275">
        <v>12.479211702000001</v>
      </c>
      <c r="L21" s="275">
        <v>140.46101325999999</v>
      </c>
      <c r="M21" s="275">
        <v>320.08991722000002</v>
      </c>
      <c r="N21" s="275">
        <v>561.23086628999999</v>
      </c>
      <c r="O21" s="275">
        <v>625.18132949999995</v>
      </c>
      <c r="P21" s="275">
        <v>510.53813915000001</v>
      </c>
      <c r="Q21" s="275">
        <v>337.80703390000002</v>
      </c>
      <c r="R21" s="275">
        <v>148.64537451000001</v>
      </c>
      <c r="S21" s="275">
        <v>46.794899471999997</v>
      </c>
      <c r="T21" s="275">
        <v>2.3050855328000002</v>
      </c>
      <c r="U21" s="275">
        <v>0.25745646536</v>
      </c>
      <c r="V21" s="275">
        <v>0.25979487553000002</v>
      </c>
      <c r="W21" s="275">
        <v>13.28603931</v>
      </c>
      <c r="X21" s="275">
        <v>142.28938582999999</v>
      </c>
      <c r="Y21" s="275">
        <v>322.74208998</v>
      </c>
      <c r="Z21" s="275">
        <v>543.54044255999997</v>
      </c>
      <c r="AA21" s="275">
        <v>600.69574875000001</v>
      </c>
      <c r="AB21" s="275">
        <v>507.38645903000003</v>
      </c>
      <c r="AC21" s="275">
        <v>356.80382854999999</v>
      </c>
      <c r="AD21" s="275">
        <v>146.17199564000001</v>
      </c>
      <c r="AE21" s="275">
        <v>46.191728900000001</v>
      </c>
      <c r="AF21" s="275">
        <v>1.6937746444999999</v>
      </c>
      <c r="AG21" s="275">
        <v>0.25344154016999998</v>
      </c>
      <c r="AH21" s="275">
        <v>0.36158910916999998</v>
      </c>
      <c r="AI21" s="275">
        <v>13.403565202999999</v>
      </c>
      <c r="AJ21" s="275">
        <v>138.53301905000001</v>
      </c>
      <c r="AK21" s="275">
        <v>337.56565749999999</v>
      </c>
      <c r="AL21" s="275">
        <v>529.76863261000005</v>
      </c>
      <c r="AM21" s="275">
        <v>607.57081299000004</v>
      </c>
      <c r="AN21" s="275">
        <v>502.66038351999998</v>
      </c>
      <c r="AO21" s="275">
        <v>371.06991060000001</v>
      </c>
      <c r="AP21" s="275">
        <v>145.80893379</v>
      </c>
      <c r="AQ21" s="275">
        <v>48.471245944000003</v>
      </c>
      <c r="AR21" s="275">
        <v>1.4921912606000001</v>
      </c>
      <c r="AS21" s="275">
        <v>0.30229376177</v>
      </c>
      <c r="AT21" s="275">
        <v>0.40530106088000001</v>
      </c>
      <c r="AU21" s="275">
        <v>13.22941338</v>
      </c>
      <c r="AV21" s="275">
        <v>137.99605346999999</v>
      </c>
      <c r="AW21" s="275">
        <v>353.78430806</v>
      </c>
      <c r="AX21" s="275">
        <v>520.84859791999997</v>
      </c>
      <c r="AY21" s="275">
        <v>615.89222141000005</v>
      </c>
      <c r="AZ21" s="275">
        <v>522.54155949000005</v>
      </c>
      <c r="BA21" s="275">
        <v>363.23444395000001</v>
      </c>
      <c r="BB21" s="275">
        <v>141.77792776999999</v>
      </c>
      <c r="BC21" s="275">
        <v>41.913046313000002</v>
      </c>
      <c r="BD21" s="275">
        <v>1.4032915236000001</v>
      </c>
      <c r="BE21" s="338">
        <v>0.30487370000000003</v>
      </c>
      <c r="BF21" s="338">
        <v>0.44143870000000002</v>
      </c>
      <c r="BG21" s="338">
        <v>13.551220000000001</v>
      </c>
      <c r="BH21" s="338">
        <v>140.6611</v>
      </c>
      <c r="BI21" s="338">
        <v>348.22800000000001</v>
      </c>
      <c r="BJ21" s="338">
        <v>485.96449999999999</v>
      </c>
      <c r="BK21" s="338">
        <v>634.8809</v>
      </c>
      <c r="BL21" s="338">
        <v>518.98069999999996</v>
      </c>
      <c r="BM21" s="338">
        <v>351.30119999999999</v>
      </c>
      <c r="BN21" s="338">
        <v>146.41139999999999</v>
      </c>
      <c r="BO21" s="338">
        <v>41.324919999999999</v>
      </c>
      <c r="BP21" s="338">
        <v>1.200464</v>
      </c>
      <c r="BQ21" s="338">
        <v>0.30135800000000001</v>
      </c>
      <c r="BR21" s="338">
        <v>0.46764699999999998</v>
      </c>
      <c r="BS21" s="338">
        <v>11.83427</v>
      </c>
      <c r="BT21" s="338">
        <v>135.43199999999999</v>
      </c>
      <c r="BU21" s="338">
        <v>346.7056</v>
      </c>
      <c r="BV21" s="338">
        <v>496.8682</v>
      </c>
    </row>
    <row r="22" spans="1:74" ht="11.1" customHeight="1" x14ac:dyDescent="0.2">
      <c r="A22" s="9" t="s">
        <v>154</v>
      </c>
      <c r="B22" s="212" t="s">
        <v>591</v>
      </c>
      <c r="C22" s="275">
        <v>789.41515563999997</v>
      </c>
      <c r="D22" s="275">
        <v>650.44872869000005</v>
      </c>
      <c r="E22" s="275">
        <v>423.82047728999999</v>
      </c>
      <c r="F22" s="275">
        <v>173.29603134999999</v>
      </c>
      <c r="G22" s="275">
        <v>59.261792962999998</v>
      </c>
      <c r="H22" s="275">
        <v>2.0120396354999999</v>
      </c>
      <c r="I22" s="275">
        <v>0.16477672648</v>
      </c>
      <c r="J22" s="275">
        <v>0.40952753609999998</v>
      </c>
      <c r="K22" s="275">
        <v>18.372719739000001</v>
      </c>
      <c r="L22" s="275">
        <v>184.09582641</v>
      </c>
      <c r="M22" s="275">
        <v>421.87375416999998</v>
      </c>
      <c r="N22" s="275">
        <v>726.67629778000003</v>
      </c>
      <c r="O22" s="275">
        <v>783.26204654000003</v>
      </c>
      <c r="P22" s="275">
        <v>638.46738818999995</v>
      </c>
      <c r="Q22" s="275">
        <v>396.93904344999999</v>
      </c>
      <c r="R22" s="275">
        <v>175.33785122</v>
      </c>
      <c r="S22" s="275">
        <v>53.293206351999999</v>
      </c>
      <c r="T22" s="275">
        <v>2.2221487294000002</v>
      </c>
      <c r="U22" s="275">
        <v>0.16477672648</v>
      </c>
      <c r="V22" s="275">
        <v>0.40952753609999998</v>
      </c>
      <c r="W22" s="275">
        <v>20.365050585999999</v>
      </c>
      <c r="X22" s="275">
        <v>192.23880750000001</v>
      </c>
      <c r="Y22" s="275">
        <v>421.47658209999997</v>
      </c>
      <c r="Z22" s="275">
        <v>708.94180396000002</v>
      </c>
      <c r="AA22" s="275">
        <v>756.52851545999999</v>
      </c>
      <c r="AB22" s="275">
        <v>633.1030925</v>
      </c>
      <c r="AC22" s="275">
        <v>420.28384686999999</v>
      </c>
      <c r="AD22" s="275">
        <v>180.58028318000001</v>
      </c>
      <c r="AE22" s="275">
        <v>54.589278430999997</v>
      </c>
      <c r="AF22" s="275">
        <v>1.3248814164</v>
      </c>
      <c r="AG22" s="275">
        <v>0.16477672648</v>
      </c>
      <c r="AH22" s="275">
        <v>0.40952753609999998</v>
      </c>
      <c r="AI22" s="275">
        <v>18.682330706999998</v>
      </c>
      <c r="AJ22" s="275">
        <v>189.94422033999999</v>
      </c>
      <c r="AK22" s="275">
        <v>442.98937295000002</v>
      </c>
      <c r="AL22" s="275">
        <v>703.42590235</v>
      </c>
      <c r="AM22" s="275">
        <v>776.77793014999997</v>
      </c>
      <c r="AN22" s="275">
        <v>635.39055546999998</v>
      </c>
      <c r="AO22" s="275">
        <v>440.89431545999997</v>
      </c>
      <c r="AP22" s="275">
        <v>177.64430863999999</v>
      </c>
      <c r="AQ22" s="275">
        <v>57.091450215000002</v>
      </c>
      <c r="AR22" s="275">
        <v>1.1378538642</v>
      </c>
      <c r="AS22" s="275">
        <v>0.23517535812000001</v>
      </c>
      <c r="AT22" s="275">
        <v>4.7079229602999997E-2</v>
      </c>
      <c r="AU22" s="275">
        <v>18.427454187999999</v>
      </c>
      <c r="AV22" s="275">
        <v>194.76195461</v>
      </c>
      <c r="AW22" s="275">
        <v>472.58123549999999</v>
      </c>
      <c r="AX22" s="275">
        <v>691.10646770000005</v>
      </c>
      <c r="AY22" s="275">
        <v>795.86146883000004</v>
      </c>
      <c r="AZ22" s="275">
        <v>668.90204303999997</v>
      </c>
      <c r="BA22" s="275">
        <v>433.70205343999999</v>
      </c>
      <c r="BB22" s="275">
        <v>172.57858041</v>
      </c>
      <c r="BC22" s="275">
        <v>51.324049854000002</v>
      </c>
      <c r="BD22" s="275">
        <v>1.1844779808999999</v>
      </c>
      <c r="BE22" s="338">
        <v>0.23517540000000001</v>
      </c>
      <c r="BF22" s="338">
        <v>0.1642593</v>
      </c>
      <c r="BG22" s="338">
        <v>18.95309</v>
      </c>
      <c r="BH22" s="338">
        <v>193.6268</v>
      </c>
      <c r="BI22" s="338">
        <v>464.8587</v>
      </c>
      <c r="BJ22" s="338">
        <v>649.36950000000002</v>
      </c>
      <c r="BK22" s="338">
        <v>824.24260000000004</v>
      </c>
      <c r="BL22" s="338">
        <v>659.02919999999995</v>
      </c>
      <c r="BM22" s="338">
        <v>422.51799999999997</v>
      </c>
      <c r="BN22" s="338">
        <v>178.93170000000001</v>
      </c>
      <c r="BO22" s="338">
        <v>51.144019999999998</v>
      </c>
      <c r="BP22" s="338">
        <v>0.9387394</v>
      </c>
      <c r="BQ22" s="338">
        <v>0.23517540000000001</v>
      </c>
      <c r="BR22" s="338">
        <v>0.1642593</v>
      </c>
      <c r="BS22" s="338">
        <v>16.355779999999999</v>
      </c>
      <c r="BT22" s="338">
        <v>186.58629999999999</v>
      </c>
      <c r="BU22" s="338">
        <v>460.93770000000001</v>
      </c>
      <c r="BV22" s="338">
        <v>658.73440000000005</v>
      </c>
    </row>
    <row r="23" spans="1:74" ht="11.1" customHeight="1" x14ac:dyDescent="0.2">
      <c r="A23" s="9" t="s">
        <v>155</v>
      </c>
      <c r="B23" s="212" t="s">
        <v>592</v>
      </c>
      <c r="C23" s="275">
        <v>545.43971852000004</v>
      </c>
      <c r="D23" s="275">
        <v>433.13347449999998</v>
      </c>
      <c r="E23" s="275">
        <v>238.31705529999999</v>
      </c>
      <c r="F23" s="275">
        <v>71.551914836999998</v>
      </c>
      <c r="G23" s="275">
        <v>9.6145193663999997</v>
      </c>
      <c r="H23" s="275">
        <v>0.22821448285000001</v>
      </c>
      <c r="I23" s="275">
        <v>8.2734364763999996E-3</v>
      </c>
      <c r="J23" s="275">
        <v>0.19067413006</v>
      </c>
      <c r="K23" s="275">
        <v>5.5917424241999996</v>
      </c>
      <c r="L23" s="275">
        <v>68.779788879999998</v>
      </c>
      <c r="M23" s="275">
        <v>243.18696729000001</v>
      </c>
      <c r="N23" s="275">
        <v>510.96139054999998</v>
      </c>
      <c r="O23" s="275">
        <v>538.55945306000001</v>
      </c>
      <c r="P23" s="275">
        <v>419.07151922999998</v>
      </c>
      <c r="Q23" s="275">
        <v>219.01221767000001</v>
      </c>
      <c r="R23" s="275">
        <v>70.340586110000004</v>
      </c>
      <c r="S23" s="275">
        <v>8.3847744377000009</v>
      </c>
      <c r="T23" s="275">
        <v>0.21986286443</v>
      </c>
      <c r="U23" s="275">
        <v>8.2734364763999996E-3</v>
      </c>
      <c r="V23" s="275">
        <v>0.18232914412000001</v>
      </c>
      <c r="W23" s="275">
        <v>5.6317196926999999</v>
      </c>
      <c r="X23" s="275">
        <v>67.762009251999999</v>
      </c>
      <c r="Y23" s="275">
        <v>232.34687932</v>
      </c>
      <c r="Z23" s="275">
        <v>501.28102882000002</v>
      </c>
      <c r="AA23" s="275">
        <v>526.38345661999995</v>
      </c>
      <c r="AB23" s="275">
        <v>408.74716633999998</v>
      </c>
      <c r="AC23" s="275">
        <v>222.21612653</v>
      </c>
      <c r="AD23" s="275">
        <v>76.193168349999993</v>
      </c>
      <c r="AE23" s="275">
        <v>9.1330561055999997</v>
      </c>
      <c r="AF23" s="275">
        <v>0.10538232988</v>
      </c>
      <c r="AG23" s="275">
        <v>8.2734364763999996E-3</v>
      </c>
      <c r="AH23" s="275">
        <v>0.19787903641999999</v>
      </c>
      <c r="AI23" s="275">
        <v>4.7068439490999996</v>
      </c>
      <c r="AJ23" s="275">
        <v>68.878398052999998</v>
      </c>
      <c r="AK23" s="275">
        <v>245.91910963000001</v>
      </c>
      <c r="AL23" s="275">
        <v>512.42000869000003</v>
      </c>
      <c r="AM23" s="275">
        <v>540.72530160999997</v>
      </c>
      <c r="AN23" s="275">
        <v>407.66389020000003</v>
      </c>
      <c r="AO23" s="275">
        <v>239.94418021000001</v>
      </c>
      <c r="AP23" s="275">
        <v>76.205989754000001</v>
      </c>
      <c r="AQ23" s="275">
        <v>9.7720641566000008</v>
      </c>
      <c r="AR23" s="275">
        <v>7.5327524290000003E-2</v>
      </c>
      <c r="AS23" s="275">
        <v>7.6975925823000004E-3</v>
      </c>
      <c r="AT23" s="275">
        <v>9.2387271672999996E-2</v>
      </c>
      <c r="AU23" s="275">
        <v>4.7183705589000002</v>
      </c>
      <c r="AV23" s="275">
        <v>69.236375859000006</v>
      </c>
      <c r="AW23" s="275">
        <v>261.03669023999998</v>
      </c>
      <c r="AX23" s="275">
        <v>503.51916426999998</v>
      </c>
      <c r="AY23" s="275">
        <v>558.13851149000004</v>
      </c>
      <c r="AZ23" s="275">
        <v>423.01467732999998</v>
      </c>
      <c r="BA23" s="275">
        <v>239.70172167000001</v>
      </c>
      <c r="BB23" s="275">
        <v>73.207859049999996</v>
      </c>
      <c r="BC23" s="275">
        <v>9.7917878063000003</v>
      </c>
      <c r="BD23" s="275">
        <v>6.7070830233999998E-2</v>
      </c>
      <c r="BE23" s="338">
        <v>7.6975899999999998E-3</v>
      </c>
      <c r="BF23" s="338">
        <v>0.13523389999999999</v>
      </c>
      <c r="BG23" s="338">
        <v>4.7618419999999997</v>
      </c>
      <c r="BH23" s="338">
        <v>66.918559999999999</v>
      </c>
      <c r="BI23" s="338">
        <v>262.43579999999997</v>
      </c>
      <c r="BJ23" s="338">
        <v>484.9991</v>
      </c>
      <c r="BK23" s="338">
        <v>577.38639999999998</v>
      </c>
      <c r="BL23" s="338">
        <v>411.28710000000001</v>
      </c>
      <c r="BM23" s="338">
        <v>238.40110000000001</v>
      </c>
      <c r="BN23" s="338">
        <v>76.93141</v>
      </c>
      <c r="BO23" s="338">
        <v>11.088789999999999</v>
      </c>
      <c r="BP23" s="338">
        <v>5.0516100000000001E-2</v>
      </c>
      <c r="BQ23" s="338">
        <v>7.6975899999999998E-3</v>
      </c>
      <c r="BR23" s="338">
        <v>0.15272040000000001</v>
      </c>
      <c r="BS23" s="338">
        <v>4.1235410000000003</v>
      </c>
      <c r="BT23" s="338">
        <v>65.710300000000004</v>
      </c>
      <c r="BU23" s="338">
        <v>261.95240000000001</v>
      </c>
      <c r="BV23" s="338">
        <v>486.48570000000001</v>
      </c>
    </row>
    <row r="24" spans="1:74" ht="11.1" customHeight="1" x14ac:dyDescent="0.2">
      <c r="A24" s="9" t="s">
        <v>156</v>
      </c>
      <c r="B24" s="212" t="s">
        <v>593</v>
      </c>
      <c r="C24" s="275">
        <v>895.75020213000005</v>
      </c>
      <c r="D24" s="275">
        <v>758.80556747000003</v>
      </c>
      <c r="E24" s="275">
        <v>616.13119183000003</v>
      </c>
      <c r="F24" s="275">
        <v>416.95447010999999</v>
      </c>
      <c r="G24" s="275">
        <v>232.76655435000001</v>
      </c>
      <c r="H24" s="275">
        <v>84.507117152999996</v>
      </c>
      <c r="I24" s="275">
        <v>12.243149918</v>
      </c>
      <c r="J24" s="275">
        <v>27.001041718</v>
      </c>
      <c r="K24" s="275">
        <v>123.24505211</v>
      </c>
      <c r="L24" s="275">
        <v>349.44164518000002</v>
      </c>
      <c r="M24" s="275">
        <v>624.57902208999997</v>
      </c>
      <c r="N24" s="275">
        <v>913.47430258999998</v>
      </c>
      <c r="O24" s="275">
        <v>883.65391116000001</v>
      </c>
      <c r="P24" s="275">
        <v>757.21288643000003</v>
      </c>
      <c r="Q24" s="275">
        <v>596.56198690999997</v>
      </c>
      <c r="R24" s="275">
        <v>413.90835979000002</v>
      </c>
      <c r="S24" s="275">
        <v>229.27202346000001</v>
      </c>
      <c r="T24" s="275">
        <v>84.472064430000003</v>
      </c>
      <c r="U24" s="275">
        <v>12.403937735</v>
      </c>
      <c r="V24" s="275">
        <v>25.206811408</v>
      </c>
      <c r="W24" s="275">
        <v>120.60407838</v>
      </c>
      <c r="X24" s="275">
        <v>340.85220251999999</v>
      </c>
      <c r="Y24" s="275">
        <v>613.38486408999995</v>
      </c>
      <c r="Z24" s="275">
        <v>915.07743488999995</v>
      </c>
      <c r="AA24" s="275">
        <v>913.02274820000002</v>
      </c>
      <c r="AB24" s="275">
        <v>760.38654924000002</v>
      </c>
      <c r="AC24" s="275">
        <v>593.56366943</v>
      </c>
      <c r="AD24" s="275">
        <v>417.67097453999997</v>
      </c>
      <c r="AE24" s="275">
        <v>229.95141411</v>
      </c>
      <c r="AF24" s="275">
        <v>80.649226256999995</v>
      </c>
      <c r="AG24" s="275">
        <v>13.075811015999999</v>
      </c>
      <c r="AH24" s="275">
        <v>25.658081498000001</v>
      </c>
      <c r="AI24" s="275">
        <v>117.0446036</v>
      </c>
      <c r="AJ24" s="275">
        <v>357.31716729999999</v>
      </c>
      <c r="AK24" s="275">
        <v>603.36706796999999</v>
      </c>
      <c r="AL24" s="275">
        <v>926.50084538999999</v>
      </c>
      <c r="AM24" s="275">
        <v>904.24399955000001</v>
      </c>
      <c r="AN24" s="275">
        <v>749.1726615</v>
      </c>
      <c r="AO24" s="275">
        <v>604.94319872000005</v>
      </c>
      <c r="AP24" s="275">
        <v>419.10357870000001</v>
      </c>
      <c r="AQ24" s="275">
        <v>230.85050713000001</v>
      </c>
      <c r="AR24" s="275">
        <v>80.021412345000002</v>
      </c>
      <c r="AS24" s="275">
        <v>11.964348515999999</v>
      </c>
      <c r="AT24" s="275">
        <v>24.813621871999999</v>
      </c>
      <c r="AU24" s="275">
        <v>113.41457459</v>
      </c>
      <c r="AV24" s="275">
        <v>348.93912004999999</v>
      </c>
      <c r="AW24" s="275">
        <v>599.72462722</v>
      </c>
      <c r="AX24" s="275">
        <v>924.34871463000002</v>
      </c>
      <c r="AY24" s="275">
        <v>902.95089876999998</v>
      </c>
      <c r="AZ24" s="275">
        <v>738.68080177000002</v>
      </c>
      <c r="BA24" s="275">
        <v>588.82737655000005</v>
      </c>
      <c r="BB24" s="275">
        <v>415.74785308000003</v>
      </c>
      <c r="BC24" s="275">
        <v>235.11184714000001</v>
      </c>
      <c r="BD24" s="275">
        <v>73.545775602999996</v>
      </c>
      <c r="BE24" s="338">
        <v>13.340870000000001</v>
      </c>
      <c r="BF24" s="338">
        <v>23.67717</v>
      </c>
      <c r="BG24" s="338">
        <v>109.6309</v>
      </c>
      <c r="BH24" s="338">
        <v>341.42619999999999</v>
      </c>
      <c r="BI24" s="338">
        <v>609.96699999999998</v>
      </c>
      <c r="BJ24" s="338">
        <v>928.24249999999995</v>
      </c>
      <c r="BK24" s="338">
        <v>913.34820000000002</v>
      </c>
      <c r="BL24" s="338">
        <v>726.93320000000006</v>
      </c>
      <c r="BM24" s="338">
        <v>574.47310000000004</v>
      </c>
      <c r="BN24" s="338">
        <v>417.5951</v>
      </c>
      <c r="BO24" s="338">
        <v>242.78530000000001</v>
      </c>
      <c r="BP24" s="338">
        <v>70.873919999999998</v>
      </c>
      <c r="BQ24" s="338">
        <v>13.75337</v>
      </c>
      <c r="BR24" s="338">
        <v>22.29795</v>
      </c>
      <c r="BS24" s="338">
        <v>102.0072</v>
      </c>
      <c r="BT24" s="338">
        <v>333.11090000000002</v>
      </c>
      <c r="BU24" s="338">
        <v>609.83140000000003</v>
      </c>
      <c r="BV24" s="338">
        <v>924.90039999999999</v>
      </c>
    </row>
    <row r="25" spans="1:74" ht="11.1" customHeight="1" x14ac:dyDescent="0.2">
      <c r="A25" s="9" t="s">
        <v>157</v>
      </c>
      <c r="B25" s="212" t="s">
        <v>594</v>
      </c>
      <c r="C25" s="275">
        <v>579.34330339999997</v>
      </c>
      <c r="D25" s="275">
        <v>501.32545979999998</v>
      </c>
      <c r="E25" s="275">
        <v>458.50814591</v>
      </c>
      <c r="F25" s="275">
        <v>364.18814541</v>
      </c>
      <c r="G25" s="275">
        <v>203.75646940999999</v>
      </c>
      <c r="H25" s="275">
        <v>80.442174441999995</v>
      </c>
      <c r="I25" s="275">
        <v>16.501110257000001</v>
      </c>
      <c r="J25" s="275">
        <v>20.007932643</v>
      </c>
      <c r="K25" s="275">
        <v>58.455909095999999</v>
      </c>
      <c r="L25" s="275">
        <v>214.44565695</v>
      </c>
      <c r="M25" s="275">
        <v>417.82191900999999</v>
      </c>
      <c r="N25" s="275">
        <v>604.98335612999995</v>
      </c>
      <c r="O25" s="275">
        <v>570.83205500999998</v>
      </c>
      <c r="P25" s="275">
        <v>505.49273016000001</v>
      </c>
      <c r="Q25" s="275">
        <v>457.94993844999999</v>
      </c>
      <c r="R25" s="275">
        <v>361.8845283</v>
      </c>
      <c r="S25" s="275">
        <v>199.60588063</v>
      </c>
      <c r="T25" s="275">
        <v>83.849118234000002</v>
      </c>
      <c r="U25" s="275">
        <v>17.502005983</v>
      </c>
      <c r="V25" s="275">
        <v>19.219350799000001</v>
      </c>
      <c r="W25" s="275">
        <v>57.344256000000001</v>
      </c>
      <c r="X25" s="275">
        <v>207.54010438</v>
      </c>
      <c r="Y25" s="275">
        <v>419.77637161000001</v>
      </c>
      <c r="Z25" s="275">
        <v>608.90365421000001</v>
      </c>
      <c r="AA25" s="275">
        <v>592.34315895999998</v>
      </c>
      <c r="AB25" s="275">
        <v>507.41973064000001</v>
      </c>
      <c r="AC25" s="275">
        <v>454.38653296000001</v>
      </c>
      <c r="AD25" s="275">
        <v>347.58707497</v>
      </c>
      <c r="AE25" s="275">
        <v>194.81450575</v>
      </c>
      <c r="AF25" s="275">
        <v>82.720175440999995</v>
      </c>
      <c r="AG25" s="275">
        <v>17.727218559000001</v>
      </c>
      <c r="AH25" s="275">
        <v>19.026119753</v>
      </c>
      <c r="AI25" s="275">
        <v>58.833015519</v>
      </c>
      <c r="AJ25" s="275">
        <v>218.42452144999999</v>
      </c>
      <c r="AK25" s="275">
        <v>408.15478239999999</v>
      </c>
      <c r="AL25" s="275">
        <v>609.19234472000005</v>
      </c>
      <c r="AM25" s="275">
        <v>574.67437840000002</v>
      </c>
      <c r="AN25" s="275">
        <v>498.89211081000002</v>
      </c>
      <c r="AO25" s="275">
        <v>460.66142083</v>
      </c>
      <c r="AP25" s="275">
        <v>347.81354752999999</v>
      </c>
      <c r="AQ25" s="275">
        <v>191.2086055</v>
      </c>
      <c r="AR25" s="275">
        <v>82.445429437000001</v>
      </c>
      <c r="AS25" s="275">
        <v>17.649799201</v>
      </c>
      <c r="AT25" s="275">
        <v>19.044515505</v>
      </c>
      <c r="AU25" s="275">
        <v>55.705473464999997</v>
      </c>
      <c r="AV25" s="275">
        <v>206.63603411</v>
      </c>
      <c r="AW25" s="275">
        <v>394.87255532</v>
      </c>
      <c r="AX25" s="275">
        <v>603.67009014999996</v>
      </c>
      <c r="AY25" s="275">
        <v>563.56657726000003</v>
      </c>
      <c r="AZ25" s="275">
        <v>484.21778621999999</v>
      </c>
      <c r="BA25" s="275">
        <v>447.07781212999998</v>
      </c>
      <c r="BB25" s="275">
        <v>341.04045645000002</v>
      </c>
      <c r="BC25" s="275">
        <v>194.45306231999999</v>
      </c>
      <c r="BD25" s="275">
        <v>73.800845774999999</v>
      </c>
      <c r="BE25" s="338">
        <v>16.910720000000001</v>
      </c>
      <c r="BF25" s="338">
        <v>18.888259999999999</v>
      </c>
      <c r="BG25" s="338">
        <v>52.357230000000001</v>
      </c>
      <c r="BH25" s="338">
        <v>196.37809999999999</v>
      </c>
      <c r="BI25" s="338">
        <v>403.45170000000002</v>
      </c>
      <c r="BJ25" s="338">
        <v>611.32360000000006</v>
      </c>
      <c r="BK25" s="338">
        <v>563.45809999999994</v>
      </c>
      <c r="BL25" s="338">
        <v>471.66379999999998</v>
      </c>
      <c r="BM25" s="338">
        <v>425.56670000000003</v>
      </c>
      <c r="BN25" s="338">
        <v>326.65690000000001</v>
      </c>
      <c r="BO25" s="338">
        <v>195.50880000000001</v>
      </c>
      <c r="BP25" s="338">
        <v>73.663960000000003</v>
      </c>
      <c r="BQ25" s="338">
        <v>16.871200000000002</v>
      </c>
      <c r="BR25" s="338">
        <v>17.888919999999999</v>
      </c>
      <c r="BS25" s="338">
        <v>50.410269999999997</v>
      </c>
      <c r="BT25" s="338">
        <v>188.14259999999999</v>
      </c>
      <c r="BU25" s="338">
        <v>400.19920000000002</v>
      </c>
      <c r="BV25" s="338">
        <v>607.81190000000004</v>
      </c>
    </row>
    <row r="26" spans="1:74" ht="11.1" customHeight="1" x14ac:dyDescent="0.2">
      <c r="A26" s="9" t="s">
        <v>158</v>
      </c>
      <c r="B26" s="212" t="s">
        <v>623</v>
      </c>
      <c r="C26" s="275">
        <v>880.22077224999998</v>
      </c>
      <c r="D26" s="275">
        <v>745.57164467999996</v>
      </c>
      <c r="E26" s="275">
        <v>577.67499596000005</v>
      </c>
      <c r="F26" s="275">
        <v>317.84545960999998</v>
      </c>
      <c r="G26" s="275">
        <v>156.64938644</v>
      </c>
      <c r="H26" s="275">
        <v>34.055154844999997</v>
      </c>
      <c r="I26" s="275">
        <v>6.7175993808000003</v>
      </c>
      <c r="J26" s="275">
        <v>11.482923316000001</v>
      </c>
      <c r="K26" s="275">
        <v>57.182938688999997</v>
      </c>
      <c r="L26" s="275">
        <v>268.26165035999998</v>
      </c>
      <c r="M26" s="275">
        <v>500.51679325999999</v>
      </c>
      <c r="N26" s="275">
        <v>808.86648519000005</v>
      </c>
      <c r="O26" s="275">
        <v>877.90622521</v>
      </c>
      <c r="P26" s="275">
        <v>741.25919347000001</v>
      </c>
      <c r="Q26" s="275">
        <v>552.92038434999995</v>
      </c>
      <c r="R26" s="275">
        <v>317.42530649000003</v>
      </c>
      <c r="S26" s="275">
        <v>146.97018134999999</v>
      </c>
      <c r="T26" s="275">
        <v>34.562535382</v>
      </c>
      <c r="U26" s="275">
        <v>6.8481459648999996</v>
      </c>
      <c r="V26" s="275">
        <v>11.356152592999999</v>
      </c>
      <c r="W26" s="275">
        <v>58.984807308999997</v>
      </c>
      <c r="X26" s="275">
        <v>263.48096171999998</v>
      </c>
      <c r="Y26" s="275">
        <v>497.81955311000002</v>
      </c>
      <c r="Z26" s="275">
        <v>796.87107572000002</v>
      </c>
      <c r="AA26" s="275">
        <v>865.85313596000003</v>
      </c>
      <c r="AB26" s="275">
        <v>733.93883447999997</v>
      </c>
      <c r="AC26" s="275">
        <v>560.82442827</v>
      </c>
      <c r="AD26" s="275">
        <v>316.20930182000001</v>
      </c>
      <c r="AE26" s="275">
        <v>142.92118288</v>
      </c>
      <c r="AF26" s="275">
        <v>32.724807949000002</v>
      </c>
      <c r="AG26" s="275">
        <v>6.8415654564999997</v>
      </c>
      <c r="AH26" s="275">
        <v>11.860512748</v>
      </c>
      <c r="AI26" s="275">
        <v>58.204625376999999</v>
      </c>
      <c r="AJ26" s="275">
        <v>262.56032044</v>
      </c>
      <c r="AK26" s="275">
        <v>506.04833822000001</v>
      </c>
      <c r="AL26" s="275">
        <v>800.51691570000003</v>
      </c>
      <c r="AM26" s="275">
        <v>866.00192890999995</v>
      </c>
      <c r="AN26" s="275">
        <v>737.16140511000003</v>
      </c>
      <c r="AO26" s="275">
        <v>579.35693810999999</v>
      </c>
      <c r="AP26" s="275">
        <v>317.50925308000001</v>
      </c>
      <c r="AQ26" s="275">
        <v>143.96115445999999</v>
      </c>
      <c r="AR26" s="275">
        <v>31.380608006999999</v>
      </c>
      <c r="AS26" s="275">
        <v>6.9279252488000003</v>
      </c>
      <c r="AT26" s="275">
        <v>11.001151826999999</v>
      </c>
      <c r="AU26" s="275">
        <v>58.663403889000001</v>
      </c>
      <c r="AV26" s="275">
        <v>258.67160698999999</v>
      </c>
      <c r="AW26" s="275">
        <v>517.79874063</v>
      </c>
      <c r="AX26" s="275">
        <v>790.81201429999999</v>
      </c>
      <c r="AY26" s="275">
        <v>869.59234167</v>
      </c>
      <c r="AZ26" s="275">
        <v>756.51320847</v>
      </c>
      <c r="BA26" s="275">
        <v>573.04337697000005</v>
      </c>
      <c r="BB26" s="275">
        <v>316.04003711000001</v>
      </c>
      <c r="BC26" s="275">
        <v>136.54183741</v>
      </c>
      <c r="BD26" s="275">
        <v>30.747073663999998</v>
      </c>
      <c r="BE26" s="338">
        <v>7.1443409999999998</v>
      </c>
      <c r="BF26" s="338">
        <v>11.311210000000001</v>
      </c>
      <c r="BG26" s="338">
        <v>57.540900000000001</v>
      </c>
      <c r="BH26" s="338">
        <v>257.09269999999998</v>
      </c>
      <c r="BI26" s="338">
        <v>514.94770000000005</v>
      </c>
      <c r="BJ26" s="338">
        <v>762.56470000000002</v>
      </c>
      <c r="BK26" s="338">
        <v>887.79229999999995</v>
      </c>
      <c r="BL26" s="338">
        <v>746.94420000000002</v>
      </c>
      <c r="BM26" s="338">
        <v>557.69510000000002</v>
      </c>
      <c r="BN26" s="338">
        <v>319.4117</v>
      </c>
      <c r="BO26" s="338">
        <v>137.12219999999999</v>
      </c>
      <c r="BP26" s="338">
        <v>30.11647</v>
      </c>
      <c r="BQ26" s="338">
        <v>7.2624599999999999</v>
      </c>
      <c r="BR26" s="338">
        <v>10.89551</v>
      </c>
      <c r="BS26" s="338">
        <v>53.630519999999997</v>
      </c>
      <c r="BT26" s="338">
        <v>249.27719999999999</v>
      </c>
      <c r="BU26" s="338">
        <v>515.72119999999995</v>
      </c>
      <c r="BV26" s="338">
        <v>771.16920000000005</v>
      </c>
    </row>
    <row r="27" spans="1:74" ht="11.1" customHeight="1" x14ac:dyDescent="0.2">
      <c r="A27" s="8"/>
      <c r="B27" s="193" t="s">
        <v>171</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250"/>
      <c r="BD27" s="250"/>
      <c r="BE27" s="501"/>
      <c r="BF27" s="501"/>
      <c r="BG27" s="501"/>
      <c r="BH27" s="501"/>
      <c r="BI27" s="501"/>
      <c r="BJ27" s="501"/>
      <c r="BK27" s="340"/>
      <c r="BL27" s="340"/>
      <c r="BM27" s="340"/>
      <c r="BN27" s="340"/>
      <c r="BO27" s="340"/>
      <c r="BP27" s="340"/>
      <c r="BQ27" s="340"/>
      <c r="BR27" s="340"/>
      <c r="BS27" s="340"/>
      <c r="BT27" s="340"/>
      <c r="BU27" s="340"/>
      <c r="BV27" s="340"/>
    </row>
    <row r="28" spans="1:74" ht="11.1" customHeight="1" x14ac:dyDescent="0.2">
      <c r="A28" s="9" t="s">
        <v>41</v>
      </c>
      <c r="B28" s="212" t="s">
        <v>587</v>
      </c>
      <c r="C28" s="275">
        <v>0</v>
      </c>
      <c r="D28" s="275">
        <v>0</v>
      </c>
      <c r="E28" s="275">
        <v>0</v>
      </c>
      <c r="F28" s="275">
        <v>0</v>
      </c>
      <c r="G28" s="275">
        <v>21.411293745999998</v>
      </c>
      <c r="H28" s="275">
        <v>58.004322643999998</v>
      </c>
      <c r="I28" s="275">
        <v>246.02400406000001</v>
      </c>
      <c r="J28" s="275">
        <v>211.41305020999999</v>
      </c>
      <c r="K28" s="275">
        <v>27.146702803</v>
      </c>
      <c r="L28" s="275">
        <v>0.49233309277999998</v>
      </c>
      <c r="M28" s="275">
        <v>0</v>
      </c>
      <c r="N28" s="275">
        <v>0</v>
      </c>
      <c r="O28" s="275">
        <v>0</v>
      </c>
      <c r="P28" s="275">
        <v>0</v>
      </c>
      <c r="Q28" s="275">
        <v>0</v>
      </c>
      <c r="R28" s="275">
        <v>0</v>
      </c>
      <c r="S28" s="275">
        <v>8.3605831498000001</v>
      </c>
      <c r="T28" s="275">
        <v>87.732267101000005</v>
      </c>
      <c r="U28" s="275">
        <v>303.57346794</v>
      </c>
      <c r="V28" s="275">
        <v>123.0543789</v>
      </c>
      <c r="W28" s="275">
        <v>17.243922786999999</v>
      </c>
      <c r="X28" s="275">
        <v>0</v>
      </c>
      <c r="Y28" s="275">
        <v>0</v>
      </c>
      <c r="Z28" s="275">
        <v>0</v>
      </c>
      <c r="AA28" s="275">
        <v>0</v>
      </c>
      <c r="AB28" s="275">
        <v>0</v>
      </c>
      <c r="AC28" s="275">
        <v>0</v>
      </c>
      <c r="AD28" s="275">
        <v>0</v>
      </c>
      <c r="AE28" s="275">
        <v>7.5625328311000004</v>
      </c>
      <c r="AF28" s="275">
        <v>69.037941270999994</v>
      </c>
      <c r="AG28" s="275">
        <v>201.05440442</v>
      </c>
      <c r="AH28" s="275">
        <v>109.18659135999999</v>
      </c>
      <c r="AI28" s="275">
        <v>32.403164846000003</v>
      </c>
      <c r="AJ28" s="275">
        <v>0.48867902286999998</v>
      </c>
      <c r="AK28" s="275">
        <v>0</v>
      </c>
      <c r="AL28" s="275">
        <v>0</v>
      </c>
      <c r="AM28" s="275">
        <v>0</v>
      </c>
      <c r="AN28" s="275">
        <v>0</v>
      </c>
      <c r="AO28" s="275">
        <v>0</v>
      </c>
      <c r="AP28" s="275">
        <v>0</v>
      </c>
      <c r="AQ28" s="275">
        <v>31.743280520999999</v>
      </c>
      <c r="AR28" s="275">
        <v>39.030479929999998</v>
      </c>
      <c r="AS28" s="275">
        <v>193.49521451000001</v>
      </c>
      <c r="AT28" s="275">
        <v>206.89024348999999</v>
      </c>
      <c r="AU28" s="275">
        <v>86.621300309999995</v>
      </c>
      <c r="AV28" s="275">
        <v>0</v>
      </c>
      <c r="AW28" s="275">
        <v>0</v>
      </c>
      <c r="AX28" s="275">
        <v>0</v>
      </c>
      <c r="AY28" s="275">
        <v>0</v>
      </c>
      <c r="AZ28" s="275">
        <v>0</v>
      </c>
      <c r="BA28" s="275">
        <v>0</v>
      </c>
      <c r="BB28" s="275">
        <v>0</v>
      </c>
      <c r="BC28" s="275">
        <v>6.8995613371999998</v>
      </c>
      <c r="BD28" s="275">
        <v>77.305499052000002</v>
      </c>
      <c r="BE28" s="338">
        <v>222.05126197000001</v>
      </c>
      <c r="BF28" s="338">
        <v>186.97158930000001</v>
      </c>
      <c r="BG28" s="338">
        <v>39.479967567000003</v>
      </c>
      <c r="BH28" s="338">
        <v>1.091745548</v>
      </c>
      <c r="BI28" s="338">
        <v>0</v>
      </c>
      <c r="BJ28" s="338">
        <v>0</v>
      </c>
      <c r="BK28" s="338">
        <v>0</v>
      </c>
      <c r="BL28" s="338">
        <v>0</v>
      </c>
      <c r="BM28" s="338">
        <v>0</v>
      </c>
      <c r="BN28" s="338">
        <v>0</v>
      </c>
      <c r="BO28" s="338">
        <v>8.3803866571000007</v>
      </c>
      <c r="BP28" s="338">
        <v>76.606822214000005</v>
      </c>
      <c r="BQ28" s="338">
        <v>205.17014868999999</v>
      </c>
      <c r="BR28" s="338">
        <v>175.56775085999999</v>
      </c>
      <c r="BS28" s="338">
        <v>36.322572082000001</v>
      </c>
      <c r="BT28" s="338">
        <v>1.0914132452</v>
      </c>
      <c r="BU28" s="338">
        <v>0</v>
      </c>
      <c r="BV28" s="338">
        <v>0</v>
      </c>
    </row>
    <row r="29" spans="1:74" ht="11.1" customHeight="1" x14ac:dyDescent="0.2">
      <c r="A29" s="9" t="s">
        <v>42</v>
      </c>
      <c r="B29" s="212" t="s">
        <v>621</v>
      </c>
      <c r="C29" s="275">
        <v>0</v>
      </c>
      <c r="D29" s="275">
        <v>0</v>
      </c>
      <c r="E29" s="275">
        <v>1.9786212278999999</v>
      </c>
      <c r="F29" s="275">
        <v>0</v>
      </c>
      <c r="G29" s="275">
        <v>64.291721128000006</v>
      </c>
      <c r="H29" s="275">
        <v>115.47248315</v>
      </c>
      <c r="I29" s="275">
        <v>331.21393404999998</v>
      </c>
      <c r="J29" s="275">
        <v>237.15101587999999</v>
      </c>
      <c r="K29" s="275">
        <v>60.153518535000003</v>
      </c>
      <c r="L29" s="275">
        <v>4.9817375752000004</v>
      </c>
      <c r="M29" s="275">
        <v>0</v>
      </c>
      <c r="N29" s="275">
        <v>0</v>
      </c>
      <c r="O29" s="275">
        <v>0</v>
      </c>
      <c r="P29" s="275">
        <v>0</v>
      </c>
      <c r="Q29" s="275">
        <v>0</v>
      </c>
      <c r="R29" s="275">
        <v>0</v>
      </c>
      <c r="S29" s="275">
        <v>22.522609695</v>
      </c>
      <c r="T29" s="275">
        <v>133.54773825000001</v>
      </c>
      <c r="U29" s="275">
        <v>325.77472684999998</v>
      </c>
      <c r="V29" s="275">
        <v>159.7143126</v>
      </c>
      <c r="W29" s="275">
        <v>36.133491571</v>
      </c>
      <c r="X29" s="275">
        <v>5.6489203909999999</v>
      </c>
      <c r="Y29" s="275">
        <v>0</v>
      </c>
      <c r="Z29" s="275">
        <v>0</v>
      </c>
      <c r="AA29" s="275">
        <v>0</v>
      </c>
      <c r="AB29" s="275">
        <v>0</v>
      </c>
      <c r="AC29" s="275">
        <v>0</v>
      </c>
      <c r="AD29" s="275">
        <v>0</v>
      </c>
      <c r="AE29" s="275">
        <v>26.074164338999999</v>
      </c>
      <c r="AF29" s="275">
        <v>131.15202020000001</v>
      </c>
      <c r="AG29" s="275">
        <v>218.58847119000001</v>
      </c>
      <c r="AH29" s="275">
        <v>150.15111056999999</v>
      </c>
      <c r="AI29" s="275">
        <v>64.821382060000005</v>
      </c>
      <c r="AJ29" s="275">
        <v>5.5086442076999997</v>
      </c>
      <c r="AK29" s="275">
        <v>0</v>
      </c>
      <c r="AL29" s="275">
        <v>0</v>
      </c>
      <c r="AM29" s="275">
        <v>0</v>
      </c>
      <c r="AN29" s="275">
        <v>0</v>
      </c>
      <c r="AO29" s="275">
        <v>0</v>
      </c>
      <c r="AP29" s="275">
        <v>0</v>
      </c>
      <c r="AQ29" s="275">
        <v>71.467136965999998</v>
      </c>
      <c r="AR29" s="275">
        <v>113.69808657999999</v>
      </c>
      <c r="AS29" s="275">
        <v>248.99847295999999</v>
      </c>
      <c r="AT29" s="275">
        <v>228.56888534999999</v>
      </c>
      <c r="AU29" s="275">
        <v>135.16080614000001</v>
      </c>
      <c r="AV29" s="275">
        <v>0.86253140851999999</v>
      </c>
      <c r="AW29" s="275">
        <v>0</v>
      </c>
      <c r="AX29" s="275">
        <v>0.86268735006999997</v>
      </c>
      <c r="AY29" s="275">
        <v>0</v>
      </c>
      <c r="AZ29" s="275">
        <v>0</v>
      </c>
      <c r="BA29" s="275">
        <v>0</v>
      </c>
      <c r="BB29" s="275">
        <v>0</v>
      </c>
      <c r="BC29" s="275">
        <v>17.233168054</v>
      </c>
      <c r="BD29" s="275">
        <v>149.51062601999999</v>
      </c>
      <c r="BE29" s="338">
        <v>279.92186428000002</v>
      </c>
      <c r="BF29" s="338">
        <v>239.54880729000001</v>
      </c>
      <c r="BG29" s="338">
        <v>75.401284196000006</v>
      </c>
      <c r="BH29" s="338">
        <v>6.9105662746999998</v>
      </c>
      <c r="BI29" s="338">
        <v>0</v>
      </c>
      <c r="BJ29" s="338">
        <v>0</v>
      </c>
      <c r="BK29" s="338">
        <v>0</v>
      </c>
      <c r="BL29" s="338">
        <v>0</v>
      </c>
      <c r="BM29" s="338">
        <v>0</v>
      </c>
      <c r="BN29" s="338">
        <v>0</v>
      </c>
      <c r="BO29" s="338">
        <v>28.511250137000001</v>
      </c>
      <c r="BP29" s="338">
        <v>136.79645316</v>
      </c>
      <c r="BQ29" s="338">
        <v>268.42868174</v>
      </c>
      <c r="BR29" s="338">
        <v>229.65134291999999</v>
      </c>
      <c r="BS29" s="338">
        <v>70.282119030000004</v>
      </c>
      <c r="BT29" s="338">
        <v>6.9117727634000001</v>
      </c>
      <c r="BU29" s="338">
        <v>0</v>
      </c>
      <c r="BV29" s="338">
        <v>0</v>
      </c>
    </row>
    <row r="30" spans="1:74" ht="11.1" customHeight="1" x14ac:dyDescent="0.2">
      <c r="A30" s="9" t="s">
        <v>43</v>
      </c>
      <c r="B30" s="212" t="s">
        <v>588</v>
      </c>
      <c r="C30" s="275">
        <v>0</v>
      </c>
      <c r="D30" s="275">
        <v>0</v>
      </c>
      <c r="E30" s="275">
        <v>22.199652002000001</v>
      </c>
      <c r="F30" s="275">
        <v>1.1099913952</v>
      </c>
      <c r="G30" s="275">
        <v>111.58252772</v>
      </c>
      <c r="H30" s="275">
        <v>181.20245115</v>
      </c>
      <c r="I30" s="275">
        <v>410.28874321000001</v>
      </c>
      <c r="J30" s="275">
        <v>200.15686471999999</v>
      </c>
      <c r="K30" s="275">
        <v>46.223022411000002</v>
      </c>
      <c r="L30" s="275">
        <v>1.0816555418</v>
      </c>
      <c r="M30" s="275">
        <v>0</v>
      </c>
      <c r="N30" s="275">
        <v>0</v>
      </c>
      <c r="O30" s="275">
        <v>0</v>
      </c>
      <c r="P30" s="275">
        <v>0</v>
      </c>
      <c r="Q30" s="275">
        <v>0</v>
      </c>
      <c r="R30" s="275">
        <v>0</v>
      </c>
      <c r="S30" s="275">
        <v>70.625305131000005</v>
      </c>
      <c r="T30" s="275">
        <v>142.41044481</v>
      </c>
      <c r="U30" s="275">
        <v>217.69767758</v>
      </c>
      <c r="V30" s="275">
        <v>181.21517245000001</v>
      </c>
      <c r="W30" s="275">
        <v>72.448698859000004</v>
      </c>
      <c r="X30" s="275">
        <v>5.5716429233999998</v>
      </c>
      <c r="Y30" s="275">
        <v>0</v>
      </c>
      <c r="Z30" s="275">
        <v>0</v>
      </c>
      <c r="AA30" s="275">
        <v>0</v>
      </c>
      <c r="AB30" s="275">
        <v>0</v>
      </c>
      <c r="AC30" s="275">
        <v>0</v>
      </c>
      <c r="AD30" s="275">
        <v>0.80581423666999996</v>
      </c>
      <c r="AE30" s="275">
        <v>53.582998813000003</v>
      </c>
      <c r="AF30" s="275">
        <v>176.01670406</v>
      </c>
      <c r="AG30" s="275">
        <v>133.12356613</v>
      </c>
      <c r="AH30" s="275">
        <v>197.11963936999999</v>
      </c>
      <c r="AI30" s="275">
        <v>46.485676384999998</v>
      </c>
      <c r="AJ30" s="275">
        <v>2.4177730179000001</v>
      </c>
      <c r="AK30" s="275">
        <v>0</v>
      </c>
      <c r="AL30" s="275">
        <v>0</v>
      </c>
      <c r="AM30" s="275">
        <v>0</v>
      </c>
      <c r="AN30" s="275">
        <v>0</v>
      </c>
      <c r="AO30" s="275">
        <v>0</v>
      </c>
      <c r="AP30" s="275">
        <v>0.83274621231000001</v>
      </c>
      <c r="AQ30" s="275">
        <v>81.380347552999993</v>
      </c>
      <c r="AR30" s="275">
        <v>138.15017275</v>
      </c>
      <c r="AS30" s="275">
        <v>201.36997568999999</v>
      </c>
      <c r="AT30" s="275">
        <v>168.77450166</v>
      </c>
      <c r="AU30" s="275">
        <v>127.74851619</v>
      </c>
      <c r="AV30" s="275">
        <v>7.2162871266000002</v>
      </c>
      <c r="AW30" s="275">
        <v>0</v>
      </c>
      <c r="AX30" s="275">
        <v>1.5510134611999999</v>
      </c>
      <c r="AY30" s="275">
        <v>0</v>
      </c>
      <c r="AZ30" s="275">
        <v>0</v>
      </c>
      <c r="BA30" s="275">
        <v>3.4730972366000001</v>
      </c>
      <c r="BB30" s="275">
        <v>0.69045376594999996</v>
      </c>
      <c r="BC30" s="275">
        <v>42.567759871</v>
      </c>
      <c r="BD30" s="275">
        <v>184.28235717999999</v>
      </c>
      <c r="BE30" s="338">
        <v>272.58319812000002</v>
      </c>
      <c r="BF30" s="338">
        <v>240.29066904000001</v>
      </c>
      <c r="BG30" s="338">
        <v>79.230124250000003</v>
      </c>
      <c r="BH30" s="338">
        <v>9.7846290754999998</v>
      </c>
      <c r="BI30" s="338">
        <v>0</v>
      </c>
      <c r="BJ30" s="338">
        <v>0</v>
      </c>
      <c r="BK30" s="338">
        <v>0</v>
      </c>
      <c r="BL30" s="338">
        <v>0</v>
      </c>
      <c r="BM30" s="338">
        <v>0.41602883086999998</v>
      </c>
      <c r="BN30" s="338">
        <v>2.1605842637000001</v>
      </c>
      <c r="BO30" s="338">
        <v>57.920709266000003</v>
      </c>
      <c r="BP30" s="338">
        <v>165.84025880999999</v>
      </c>
      <c r="BQ30" s="338">
        <v>263.55039649999998</v>
      </c>
      <c r="BR30" s="338">
        <v>228.11486382999999</v>
      </c>
      <c r="BS30" s="338">
        <v>71.280648736000003</v>
      </c>
      <c r="BT30" s="338">
        <v>9.7842259583000004</v>
      </c>
      <c r="BU30" s="338">
        <v>0</v>
      </c>
      <c r="BV30" s="338">
        <v>0</v>
      </c>
    </row>
    <row r="31" spans="1:74" ht="11.1" customHeight="1" x14ac:dyDescent="0.2">
      <c r="A31" s="9" t="s">
        <v>44</v>
      </c>
      <c r="B31" s="212" t="s">
        <v>589</v>
      </c>
      <c r="C31" s="275">
        <v>0</v>
      </c>
      <c r="D31" s="275">
        <v>0</v>
      </c>
      <c r="E31" s="275">
        <v>37.331689249</v>
      </c>
      <c r="F31" s="275">
        <v>14.382313775</v>
      </c>
      <c r="G31" s="275">
        <v>123.16325380000001</v>
      </c>
      <c r="H31" s="275">
        <v>237.50729702999999</v>
      </c>
      <c r="I31" s="275">
        <v>474.80967501999999</v>
      </c>
      <c r="J31" s="275">
        <v>250.63924094000001</v>
      </c>
      <c r="K31" s="275">
        <v>79.226494733999999</v>
      </c>
      <c r="L31" s="275">
        <v>4.2838665057999998</v>
      </c>
      <c r="M31" s="275">
        <v>0</v>
      </c>
      <c r="N31" s="275">
        <v>0</v>
      </c>
      <c r="O31" s="275">
        <v>0</v>
      </c>
      <c r="P31" s="275">
        <v>0</v>
      </c>
      <c r="Q31" s="275">
        <v>0</v>
      </c>
      <c r="R31" s="275">
        <v>0.57877612477999996</v>
      </c>
      <c r="S31" s="275">
        <v>49.110032853</v>
      </c>
      <c r="T31" s="275">
        <v>180.66602484000001</v>
      </c>
      <c r="U31" s="275">
        <v>262.64339640999998</v>
      </c>
      <c r="V31" s="275">
        <v>251.05800694999999</v>
      </c>
      <c r="W31" s="275">
        <v>140.92611976000001</v>
      </c>
      <c r="X31" s="275">
        <v>6.6451941049999999</v>
      </c>
      <c r="Y31" s="275">
        <v>0</v>
      </c>
      <c r="Z31" s="275">
        <v>0</v>
      </c>
      <c r="AA31" s="275">
        <v>0</v>
      </c>
      <c r="AB31" s="275">
        <v>0</v>
      </c>
      <c r="AC31" s="275">
        <v>0</v>
      </c>
      <c r="AD31" s="275">
        <v>3.6912772761000001</v>
      </c>
      <c r="AE31" s="275">
        <v>64.909575786000005</v>
      </c>
      <c r="AF31" s="275">
        <v>194.10308162000001</v>
      </c>
      <c r="AG31" s="275">
        <v>199.8975739</v>
      </c>
      <c r="AH31" s="275">
        <v>261.31167463999998</v>
      </c>
      <c r="AI31" s="275">
        <v>78.073975816000001</v>
      </c>
      <c r="AJ31" s="275">
        <v>11.721771638</v>
      </c>
      <c r="AK31" s="275">
        <v>0</v>
      </c>
      <c r="AL31" s="275">
        <v>0</v>
      </c>
      <c r="AM31" s="275">
        <v>0</v>
      </c>
      <c r="AN31" s="275">
        <v>0</v>
      </c>
      <c r="AO31" s="275">
        <v>2.8831603037</v>
      </c>
      <c r="AP31" s="275">
        <v>8.4737263140000003</v>
      </c>
      <c r="AQ31" s="275">
        <v>55.360483299000002</v>
      </c>
      <c r="AR31" s="275">
        <v>202.39715656000001</v>
      </c>
      <c r="AS31" s="275">
        <v>290.59930331999999</v>
      </c>
      <c r="AT31" s="275">
        <v>202.71801805999999</v>
      </c>
      <c r="AU31" s="275">
        <v>168.45122054000001</v>
      </c>
      <c r="AV31" s="275">
        <v>12.923290934000001</v>
      </c>
      <c r="AW31" s="275">
        <v>0</v>
      </c>
      <c r="AX31" s="275">
        <v>0</v>
      </c>
      <c r="AY31" s="275">
        <v>0</v>
      </c>
      <c r="AZ31" s="275">
        <v>7.6841906668000004E-2</v>
      </c>
      <c r="BA31" s="275">
        <v>9.4724643183000001</v>
      </c>
      <c r="BB31" s="275">
        <v>7.8025462233000002</v>
      </c>
      <c r="BC31" s="275">
        <v>49.359853510999997</v>
      </c>
      <c r="BD31" s="275">
        <v>266.75472173999998</v>
      </c>
      <c r="BE31" s="338">
        <v>325.75432324000002</v>
      </c>
      <c r="BF31" s="338">
        <v>290.76110175999997</v>
      </c>
      <c r="BG31" s="338">
        <v>106.64075464</v>
      </c>
      <c r="BH31" s="338">
        <v>13.233139512999999</v>
      </c>
      <c r="BI31" s="338">
        <v>0.28743434507999999</v>
      </c>
      <c r="BJ31" s="338">
        <v>0</v>
      </c>
      <c r="BK31" s="338">
        <v>0</v>
      </c>
      <c r="BL31" s="338">
        <v>0</v>
      </c>
      <c r="BM31" s="338">
        <v>2.7769110187999999</v>
      </c>
      <c r="BN31" s="338">
        <v>8.0571823436999992</v>
      </c>
      <c r="BO31" s="338">
        <v>72.510244166000007</v>
      </c>
      <c r="BP31" s="338">
        <v>202.67529045000001</v>
      </c>
      <c r="BQ31" s="338">
        <v>321.31773023</v>
      </c>
      <c r="BR31" s="338">
        <v>278.57793140000001</v>
      </c>
      <c r="BS31" s="338">
        <v>97.918053131999997</v>
      </c>
      <c r="BT31" s="338">
        <v>13.224733101</v>
      </c>
      <c r="BU31" s="338">
        <v>0.28713710854000002</v>
      </c>
      <c r="BV31" s="338">
        <v>0</v>
      </c>
    </row>
    <row r="32" spans="1:74" ht="11.1" customHeight="1" x14ac:dyDescent="0.2">
      <c r="A32" s="9" t="s">
        <v>358</v>
      </c>
      <c r="B32" s="212" t="s">
        <v>622</v>
      </c>
      <c r="C32" s="275">
        <v>30.911961091999999</v>
      </c>
      <c r="D32" s="275">
        <v>46.375120572999997</v>
      </c>
      <c r="E32" s="275">
        <v>106.35596739</v>
      </c>
      <c r="F32" s="275">
        <v>87.263154251000003</v>
      </c>
      <c r="G32" s="275">
        <v>246.91005748000001</v>
      </c>
      <c r="H32" s="275">
        <v>301.15305796000001</v>
      </c>
      <c r="I32" s="275">
        <v>495.94519729000001</v>
      </c>
      <c r="J32" s="275">
        <v>399.05492412000001</v>
      </c>
      <c r="K32" s="275">
        <v>258.69760710999998</v>
      </c>
      <c r="L32" s="275">
        <v>121.91303501</v>
      </c>
      <c r="M32" s="275">
        <v>28.728911415999999</v>
      </c>
      <c r="N32" s="275">
        <v>38.703800041000001</v>
      </c>
      <c r="O32" s="275">
        <v>57.504990202000002</v>
      </c>
      <c r="P32" s="275">
        <v>35.081267080000003</v>
      </c>
      <c r="Q32" s="275">
        <v>16.160408145000002</v>
      </c>
      <c r="R32" s="275">
        <v>90.793314899999999</v>
      </c>
      <c r="S32" s="275">
        <v>154.45372563999999</v>
      </c>
      <c r="T32" s="275">
        <v>348.59604829</v>
      </c>
      <c r="U32" s="275">
        <v>414.41326703999999</v>
      </c>
      <c r="V32" s="275">
        <v>370.16793718000002</v>
      </c>
      <c r="W32" s="275">
        <v>255.49918622999999</v>
      </c>
      <c r="X32" s="275">
        <v>133.57162033</v>
      </c>
      <c r="Y32" s="275">
        <v>66.074280115999997</v>
      </c>
      <c r="Z32" s="275">
        <v>57.994135454000002</v>
      </c>
      <c r="AA32" s="275">
        <v>20.266068572999998</v>
      </c>
      <c r="AB32" s="275">
        <v>44.686933605</v>
      </c>
      <c r="AC32" s="275">
        <v>42.556854811000001</v>
      </c>
      <c r="AD32" s="275">
        <v>82.434385474999999</v>
      </c>
      <c r="AE32" s="275">
        <v>208.87062716</v>
      </c>
      <c r="AF32" s="275">
        <v>349.52669993000001</v>
      </c>
      <c r="AG32" s="275">
        <v>399.16710339999997</v>
      </c>
      <c r="AH32" s="275">
        <v>380.13935622000002</v>
      </c>
      <c r="AI32" s="275">
        <v>279.23556695000002</v>
      </c>
      <c r="AJ32" s="275">
        <v>126.43768713</v>
      </c>
      <c r="AK32" s="275">
        <v>31.460544089999999</v>
      </c>
      <c r="AL32" s="275">
        <v>36.102115894000001</v>
      </c>
      <c r="AM32" s="275">
        <v>33.322834370000002</v>
      </c>
      <c r="AN32" s="275">
        <v>18.872334256999999</v>
      </c>
      <c r="AO32" s="275">
        <v>84.771301050999995</v>
      </c>
      <c r="AP32" s="275">
        <v>130.13368195000001</v>
      </c>
      <c r="AQ32" s="275">
        <v>241.20302172999999</v>
      </c>
      <c r="AR32" s="275">
        <v>392.08766874000003</v>
      </c>
      <c r="AS32" s="275">
        <v>453.20439133999997</v>
      </c>
      <c r="AT32" s="275">
        <v>408.47328644999999</v>
      </c>
      <c r="AU32" s="275">
        <v>294.76268983</v>
      </c>
      <c r="AV32" s="275">
        <v>133.62197519</v>
      </c>
      <c r="AW32" s="275">
        <v>102.7468149</v>
      </c>
      <c r="AX32" s="275">
        <v>98.554406306000004</v>
      </c>
      <c r="AY32" s="275">
        <v>23.541025412</v>
      </c>
      <c r="AZ32" s="275">
        <v>23.157174113</v>
      </c>
      <c r="BA32" s="275">
        <v>88.827976720999999</v>
      </c>
      <c r="BB32" s="275">
        <v>86.338372449000005</v>
      </c>
      <c r="BC32" s="275">
        <v>183.87288131</v>
      </c>
      <c r="BD32" s="275">
        <v>386.89925569000002</v>
      </c>
      <c r="BE32" s="338">
        <v>461.59638858</v>
      </c>
      <c r="BF32" s="338">
        <v>436.05122685999999</v>
      </c>
      <c r="BG32" s="338">
        <v>288.49331425999998</v>
      </c>
      <c r="BH32" s="338">
        <v>142.0512516</v>
      </c>
      <c r="BI32" s="338">
        <v>60.646609192</v>
      </c>
      <c r="BJ32" s="338">
        <v>35.424501386000003</v>
      </c>
      <c r="BK32" s="338">
        <v>32.111473506999999</v>
      </c>
      <c r="BL32" s="338">
        <v>33.684745540999998</v>
      </c>
      <c r="BM32" s="338">
        <v>54.538574019999999</v>
      </c>
      <c r="BN32" s="338">
        <v>80.770427366999996</v>
      </c>
      <c r="BO32" s="338">
        <v>202.87367162999999</v>
      </c>
      <c r="BP32" s="338">
        <v>353.365228</v>
      </c>
      <c r="BQ32" s="338">
        <v>449.66704268000001</v>
      </c>
      <c r="BR32" s="338">
        <v>421.29051778000002</v>
      </c>
      <c r="BS32" s="338">
        <v>275.33952679999999</v>
      </c>
      <c r="BT32" s="338">
        <v>142.48378883999999</v>
      </c>
      <c r="BU32" s="338">
        <v>60.879779566000003</v>
      </c>
      <c r="BV32" s="338">
        <v>35.561164103999999</v>
      </c>
    </row>
    <row r="33" spans="1:74" ht="11.1" customHeight="1" x14ac:dyDescent="0.2">
      <c r="A33" s="9" t="s">
        <v>45</v>
      </c>
      <c r="B33" s="212" t="s">
        <v>591</v>
      </c>
      <c r="C33" s="275">
        <v>12.510532946</v>
      </c>
      <c r="D33" s="275">
        <v>6.6897249004999999</v>
      </c>
      <c r="E33" s="275">
        <v>87.709631560000005</v>
      </c>
      <c r="F33" s="275">
        <v>45.563883179999998</v>
      </c>
      <c r="G33" s="275">
        <v>224.53342352999999</v>
      </c>
      <c r="H33" s="275">
        <v>300.33980608000002</v>
      </c>
      <c r="I33" s="275">
        <v>496.67339865000002</v>
      </c>
      <c r="J33" s="275">
        <v>360.29126564000001</v>
      </c>
      <c r="K33" s="275">
        <v>189.01844517999999</v>
      </c>
      <c r="L33" s="275">
        <v>30.584575280999999</v>
      </c>
      <c r="M33" s="275">
        <v>1.1564343489</v>
      </c>
      <c r="N33" s="275">
        <v>6.4668538768000001</v>
      </c>
      <c r="O33" s="275">
        <v>9.1985904536999996</v>
      </c>
      <c r="P33" s="275">
        <v>2.3118515360999998</v>
      </c>
      <c r="Q33" s="275">
        <v>2.3115129889000001</v>
      </c>
      <c r="R33" s="275">
        <v>20.205750391999999</v>
      </c>
      <c r="S33" s="275">
        <v>112.7875415</v>
      </c>
      <c r="T33" s="275">
        <v>319.08015662000003</v>
      </c>
      <c r="U33" s="275">
        <v>338.66741922</v>
      </c>
      <c r="V33" s="275">
        <v>342.20898378999999</v>
      </c>
      <c r="W33" s="275">
        <v>235.43020722</v>
      </c>
      <c r="X33" s="275">
        <v>55.266763257999997</v>
      </c>
      <c r="Y33" s="275">
        <v>1.4118764875000001</v>
      </c>
      <c r="Z33" s="275">
        <v>1.6695177433999999</v>
      </c>
      <c r="AA33" s="275">
        <v>0.25788745314</v>
      </c>
      <c r="AB33" s="275">
        <v>1.4110610333</v>
      </c>
      <c r="AC33" s="275">
        <v>4.5887201707000003</v>
      </c>
      <c r="AD33" s="275">
        <v>26.148346624999999</v>
      </c>
      <c r="AE33" s="275">
        <v>147.33747334</v>
      </c>
      <c r="AF33" s="275">
        <v>329.35885242000001</v>
      </c>
      <c r="AG33" s="275">
        <v>307.34853501999999</v>
      </c>
      <c r="AH33" s="275">
        <v>375.68502591999999</v>
      </c>
      <c r="AI33" s="275">
        <v>236.49250527000001</v>
      </c>
      <c r="AJ33" s="275">
        <v>60.456352803000001</v>
      </c>
      <c r="AK33" s="275">
        <v>0.41646589645999998</v>
      </c>
      <c r="AL33" s="275">
        <v>3.8074433446999998</v>
      </c>
      <c r="AM33" s="275">
        <v>2.5576899725</v>
      </c>
      <c r="AN33" s="275">
        <v>0</v>
      </c>
      <c r="AO33" s="275">
        <v>20.255772529000001</v>
      </c>
      <c r="AP33" s="275">
        <v>52.314211507000003</v>
      </c>
      <c r="AQ33" s="275">
        <v>175.14684994999999</v>
      </c>
      <c r="AR33" s="275">
        <v>352.70594647000001</v>
      </c>
      <c r="AS33" s="275">
        <v>442.42303138</v>
      </c>
      <c r="AT33" s="275">
        <v>339.1431599</v>
      </c>
      <c r="AU33" s="275">
        <v>235.49878952</v>
      </c>
      <c r="AV33" s="275">
        <v>58.611450537000003</v>
      </c>
      <c r="AW33" s="275">
        <v>15.588677927000001</v>
      </c>
      <c r="AX33" s="275">
        <v>23.603088863</v>
      </c>
      <c r="AY33" s="275">
        <v>2.1351197317000001</v>
      </c>
      <c r="AZ33" s="275">
        <v>3.4390076155</v>
      </c>
      <c r="BA33" s="275">
        <v>36.223985671999998</v>
      </c>
      <c r="BB33" s="275">
        <v>37.903705676999998</v>
      </c>
      <c r="BC33" s="275">
        <v>123.63489101</v>
      </c>
      <c r="BD33" s="275">
        <v>379.00597582</v>
      </c>
      <c r="BE33" s="338">
        <v>439.96385514000002</v>
      </c>
      <c r="BF33" s="338">
        <v>422.92361299999999</v>
      </c>
      <c r="BG33" s="338">
        <v>239.33315658999999</v>
      </c>
      <c r="BH33" s="338">
        <v>63.946283375</v>
      </c>
      <c r="BI33" s="338">
        <v>7.2745181807000003</v>
      </c>
      <c r="BJ33" s="338">
        <v>2.9951111777000001</v>
      </c>
      <c r="BK33" s="338">
        <v>6.3000186320999996</v>
      </c>
      <c r="BL33" s="338">
        <v>3.7235387657999999</v>
      </c>
      <c r="BM33" s="338">
        <v>18.634259174</v>
      </c>
      <c r="BN33" s="338">
        <v>36.481654034000002</v>
      </c>
      <c r="BO33" s="338">
        <v>161.68317446</v>
      </c>
      <c r="BP33" s="338">
        <v>321.58150790000002</v>
      </c>
      <c r="BQ33" s="338">
        <v>425.73036012</v>
      </c>
      <c r="BR33" s="338">
        <v>402.8885027</v>
      </c>
      <c r="BS33" s="338">
        <v>218.96566141</v>
      </c>
      <c r="BT33" s="338">
        <v>63.899968559000001</v>
      </c>
      <c r="BU33" s="338">
        <v>7.2608500938000002</v>
      </c>
      <c r="BV33" s="338">
        <v>2.9904929957999999</v>
      </c>
    </row>
    <row r="34" spans="1:74" ht="11.1" customHeight="1" x14ac:dyDescent="0.2">
      <c r="A34" s="9" t="s">
        <v>46</v>
      </c>
      <c r="B34" s="212" t="s">
        <v>592</v>
      </c>
      <c r="C34" s="275">
        <v>28.37775152</v>
      </c>
      <c r="D34" s="275">
        <v>21.662559011999999</v>
      </c>
      <c r="E34" s="275">
        <v>124.13579147</v>
      </c>
      <c r="F34" s="275">
        <v>178.79241959999999</v>
      </c>
      <c r="G34" s="275">
        <v>341.46591216000002</v>
      </c>
      <c r="H34" s="275">
        <v>495.34453167999999</v>
      </c>
      <c r="I34" s="275">
        <v>588.78543037999998</v>
      </c>
      <c r="J34" s="275">
        <v>578.32052804</v>
      </c>
      <c r="K34" s="275">
        <v>377.42539777000002</v>
      </c>
      <c r="L34" s="275">
        <v>121.13369632</v>
      </c>
      <c r="M34" s="275">
        <v>41.686206902999999</v>
      </c>
      <c r="N34" s="275">
        <v>17.665475666999999</v>
      </c>
      <c r="O34" s="275">
        <v>17.782841691000002</v>
      </c>
      <c r="P34" s="275">
        <v>22.354370757000002</v>
      </c>
      <c r="Q34" s="275">
        <v>34.357864647</v>
      </c>
      <c r="R34" s="275">
        <v>63.798298023999997</v>
      </c>
      <c r="S34" s="275">
        <v>228.60113018000001</v>
      </c>
      <c r="T34" s="275">
        <v>490.39061184000002</v>
      </c>
      <c r="U34" s="275">
        <v>518.72925273999999</v>
      </c>
      <c r="V34" s="275">
        <v>562.90089165999996</v>
      </c>
      <c r="W34" s="275">
        <v>432.95703331999999</v>
      </c>
      <c r="X34" s="275">
        <v>144.62136379</v>
      </c>
      <c r="Y34" s="275">
        <v>15.361253834999999</v>
      </c>
      <c r="Z34" s="275">
        <v>3.7708022806999999</v>
      </c>
      <c r="AA34" s="275">
        <v>4.8079666849000002</v>
      </c>
      <c r="AB34" s="275">
        <v>8.3377190161999994</v>
      </c>
      <c r="AC34" s="275">
        <v>21.277394568999998</v>
      </c>
      <c r="AD34" s="275">
        <v>96.330612709999997</v>
      </c>
      <c r="AE34" s="275">
        <v>226.15114410000001</v>
      </c>
      <c r="AF34" s="275">
        <v>457.15398385999998</v>
      </c>
      <c r="AG34" s="275">
        <v>502.39728029999998</v>
      </c>
      <c r="AH34" s="275">
        <v>556.64010612000004</v>
      </c>
      <c r="AI34" s="275">
        <v>380.88740376999999</v>
      </c>
      <c r="AJ34" s="275">
        <v>195.39926921</v>
      </c>
      <c r="AK34" s="275">
        <v>10.215021346</v>
      </c>
      <c r="AL34" s="275">
        <v>14.589871733000001</v>
      </c>
      <c r="AM34" s="275">
        <v>6.0185420583000004</v>
      </c>
      <c r="AN34" s="275">
        <v>5.6419191463000002</v>
      </c>
      <c r="AO34" s="275">
        <v>39.940266571000002</v>
      </c>
      <c r="AP34" s="275">
        <v>141.13419092999999</v>
      </c>
      <c r="AQ34" s="275">
        <v>260.41609009000001</v>
      </c>
      <c r="AR34" s="275">
        <v>453.46332522</v>
      </c>
      <c r="AS34" s="275">
        <v>586.21545544000003</v>
      </c>
      <c r="AT34" s="275">
        <v>562.44653659000005</v>
      </c>
      <c r="AU34" s="275">
        <v>423.44367089000002</v>
      </c>
      <c r="AV34" s="275">
        <v>190.21309152000001</v>
      </c>
      <c r="AW34" s="275">
        <v>52.439398965000002</v>
      </c>
      <c r="AX34" s="275">
        <v>25.227795176000001</v>
      </c>
      <c r="AY34" s="275">
        <v>10.138583091999999</v>
      </c>
      <c r="AZ34" s="275">
        <v>26.187971762</v>
      </c>
      <c r="BA34" s="275">
        <v>86.121256966999994</v>
      </c>
      <c r="BB34" s="275">
        <v>122.92115052</v>
      </c>
      <c r="BC34" s="275">
        <v>236.42049609</v>
      </c>
      <c r="BD34" s="275">
        <v>484.46606121000002</v>
      </c>
      <c r="BE34" s="338">
        <v>559.32853344</v>
      </c>
      <c r="BF34" s="338">
        <v>567.81135203999997</v>
      </c>
      <c r="BG34" s="338">
        <v>376.15097718999999</v>
      </c>
      <c r="BH34" s="338">
        <v>159.55579003</v>
      </c>
      <c r="BI34" s="338">
        <v>44.211128832</v>
      </c>
      <c r="BJ34" s="338">
        <v>11.279175562000001</v>
      </c>
      <c r="BK34" s="338">
        <v>15.389070396999999</v>
      </c>
      <c r="BL34" s="338">
        <v>17.689573975999998</v>
      </c>
      <c r="BM34" s="338">
        <v>54.925523794</v>
      </c>
      <c r="BN34" s="338">
        <v>118.95859894</v>
      </c>
      <c r="BO34" s="338">
        <v>295.68320025000003</v>
      </c>
      <c r="BP34" s="338">
        <v>458.26466743999998</v>
      </c>
      <c r="BQ34" s="338">
        <v>564.22018367999999</v>
      </c>
      <c r="BR34" s="338">
        <v>565.91390793999994</v>
      </c>
      <c r="BS34" s="338">
        <v>376.43623824999997</v>
      </c>
      <c r="BT34" s="338">
        <v>159.71079011</v>
      </c>
      <c r="BU34" s="338">
        <v>44.274258633999999</v>
      </c>
      <c r="BV34" s="338">
        <v>11.290314867999999</v>
      </c>
    </row>
    <row r="35" spans="1:74" ht="11.1" customHeight="1" x14ac:dyDescent="0.2">
      <c r="A35" s="9" t="s">
        <v>49</v>
      </c>
      <c r="B35" s="212" t="s">
        <v>593</v>
      </c>
      <c r="C35" s="275">
        <v>1.4925923158000001</v>
      </c>
      <c r="D35" s="275">
        <v>2.3171449196</v>
      </c>
      <c r="E35" s="275">
        <v>10.577712647</v>
      </c>
      <c r="F35" s="275">
        <v>51.760710854000003</v>
      </c>
      <c r="G35" s="275">
        <v>142.39818578000001</v>
      </c>
      <c r="H35" s="275">
        <v>305.16375791000002</v>
      </c>
      <c r="I35" s="275">
        <v>388.08964935</v>
      </c>
      <c r="J35" s="275">
        <v>372.63724488000003</v>
      </c>
      <c r="K35" s="275">
        <v>207.14849455999999</v>
      </c>
      <c r="L35" s="275">
        <v>75.549190362000004</v>
      </c>
      <c r="M35" s="275">
        <v>15.123030700999999</v>
      </c>
      <c r="N35" s="275">
        <v>0</v>
      </c>
      <c r="O35" s="275">
        <v>0</v>
      </c>
      <c r="P35" s="275">
        <v>0</v>
      </c>
      <c r="Q35" s="275">
        <v>22.651398083</v>
      </c>
      <c r="R35" s="275">
        <v>47.023543275999998</v>
      </c>
      <c r="S35" s="275">
        <v>122.03901992999999</v>
      </c>
      <c r="T35" s="275">
        <v>309.18999907</v>
      </c>
      <c r="U35" s="275">
        <v>389.84625949999997</v>
      </c>
      <c r="V35" s="275">
        <v>336.77302695999998</v>
      </c>
      <c r="W35" s="275">
        <v>185.53381640999999</v>
      </c>
      <c r="X35" s="275">
        <v>39.391777339000001</v>
      </c>
      <c r="Y35" s="275">
        <v>9.1845941968000009</v>
      </c>
      <c r="Z35" s="275">
        <v>0</v>
      </c>
      <c r="AA35" s="275">
        <v>3.0969836224999998</v>
      </c>
      <c r="AB35" s="275">
        <v>7.2353492695000003</v>
      </c>
      <c r="AC35" s="275">
        <v>20.259259831000001</v>
      </c>
      <c r="AD35" s="275">
        <v>47.106835681</v>
      </c>
      <c r="AE35" s="275">
        <v>118.95937429999999</v>
      </c>
      <c r="AF35" s="275">
        <v>271.51245992000003</v>
      </c>
      <c r="AG35" s="275">
        <v>391.23763011</v>
      </c>
      <c r="AH35" s="275">
        <v>272.30589026000001</v>
      </c>
      <c r="AI35" s="275">
        <v>205.78989178</v>
      </c>
      <c r="AJ35" s="275">
        <v>85.393268676000005</v>
      </c>
      <c r="AK35" s="275">
        <v>8.6920013423999993</v>
      </c>
      <c r="AL35" s="275">
        <v>0</v>
      </c>
      <c r="AM35" s="275">
        <v>1.9415324439999999</v>
      </c>
      <c r="AN35" s="275">
        <v>11.003352473</v>
      </c>
      <c r="AO35" s="275">
        <v>32.470118849000002</v>
      </c>
      <c r="AP35" s="275">
        <v>40.527818150000002</v>
      </c>
      <c r="AQ35" s="275">
        <v>76.295330112000002</v>
      </c>
      <c r="AR35" s="275">
        <v>313.96689039</v>
      </c>
      <c r="AS35" s="275">
        <v>324.70378749999998</v>
      </c>
      <c r="AT35" s="275">
        <v>362.70982985000001</v>
      </c>
      <c r="AU35" s="275">
        <v>232.22416337000001</v>
      </c>
      <c r="AV35" s="275">
        <v>83.47731435</v>
      </c>
      <c r="AW35" s="275">
        <v>2.9022547312999998</v>
      </c>
      <c r="AX35" s="275">
        <v>0</v>
      </c>
      <c r="AY35" s="275">
        <v>0</v>
      </c>
      <c r="AZ35" s="275">
        <v>10.361080535999999</v>
      </c>
      <c r="BA35" s="275">
        <v>24.111047914</v>
      </c>
      <c r="BB35" s="275">
        <v>42.475679970000002</v>
      </c>
      <c r="BC35" s="275">
        <v>90.652864484000006</v>
      </c>
      <c r="BD35" s="275">
        <v>312.01626541000002</v>
      </c>
      <c r="BE35" s="338">
        <v>407.67115052000003</v>
      </c>
      <c r="BF35" s="338">
        <v>369.01074424000001</v>
      </c>
      <c r="BG35" s="338">
        <v>218.88382630000001</v>
      </c>
      <c r="BH35" s="338">
        <v>78.530930737000006</v>
      </c>
      <c r="BI35" s="338">
        <v>11.070906336</v>
      </c>
      <c r="BJ35" s="338">
        <v>0.29040320010999998</v>
      </c>
      <c r="BK35" s="338">
        <v>1.6190685633999999</v>
      </c>
      <c r="BL35" s="338">
        <v>5.0175035233000003</v>
      </c>
      <c r="BM35" s="338">
        <v>16.332017965999999</v>
      </c>
      <c r="BN35" s="338">
        <v>50.274728091</v>
      </c>
      <c r="BO35" s="338">
        <v>132.93951129000001</v>
      </c>
      <c r="BP35" s="338">
        <v>268.45294175999999</v>
      </c>
      <c r="BQ35" s="338">
        <v>398.21763966999998</v>
      </c>
      <c r="BR35" s="338">
        <v>358.25340254000002</v>
      </c>
      <c r="BS35" s="338">
        <v>213.03634065</v>
      </c>
      <c r="BT35" s="338">
        <v>78.603586883000006</v>
      </c>
      <c r="BU35" s="338">
        <v>11.082203269000001</v>
      </c>
      <c r="BV35" s="338">
        <v>0.29071218033000001</v>
      </c>
    </row>
    <row r="36" spans="1:74" ht="11.1" customHeight="1" x14ac:dyDescent="0.2">
      <c r="A36" s="9" t="s">
        <v>50</v>
      </c>
      <c r="B36" s="212" t="s">
        <v>594</v>
      </c>
      <c r="C36" s="275">
        <v>10.851965659999999</v>
      </c>
      <c r="D36" s="275">
        <v>6.8283309683000004</v>
      </c>
      <c r="E36" s="275">
        <v>8.2855738881000001</v>
      </c>
      <c r="F36" s="275">
        <v>18.309648848999998</v>
      </c>
      <c r="G36" s="275">
        <v>50.611010385</v>
      </c>
      <c r="H36" s="275">
        <v>92.133276793999997</v>
      </c>
      <c r="I36" s="275">
        <v>182.27290087</v>
      </c>
      <c r="J36" s="275">
        <v>281.31064565999998</v>
      </c>
      <c r="K36" s="275">
        <v>190.73008712000001</v>
      </c>
      <c r="L36" s="275">
        <v>53.698382162999998</v>
      </c>
      <c r="M36" s="275">
        <v>13.921924618</v>
      </c>
      <c r="N36" s="275">
        <v>8.3970336571999997</v>
      </c>
      <c r="O36" s="275">
        <v>6.6202839004999996</v>
      </c>
      <c r="P36" s="275">
        <v>6.9771012965999999</v>
      </c>
      <c r="Q36" s="275">
        <v>12.731148276000001</v>
      </c>
      <c r="R36" s="275">
        <v>25.127505619000001</v>
      </c>
      <c r="S36" s="275">
        <v>58.147673718999997</v>
      </c>
      <c r="T36" s="275">
        <v>135.29621406999999</v>
      </c>
      <c r="U36" s="275">
        <v>251.78107564999999</v>
      </c>
      <c r="V36" s="275">
        <v>208.58558313</v>
      </c>
      <c r="W36" s="275">
        <v>137.37252353</v>
      </c>
      <c r="X36" s="275">
        <v>27.325833195000001</v>
      </c>
      <c r="Y36" s="275">
        <v>13.412902644000001</v>
      </c>
      <c r="Z36" s="275">
        <v>8.7498952706999997</v>
      </c>
      <c r="AA36" s="275">
        <v>14.051787731999999</v>
      </c>
      <c r="AB36" s="275">
        <v>9.6465125975999992</v>
      </c>
      <c r="AC36" s="275">
        <v>15.497745359</v>
      </c>
      <c r="AD36" s="275">
        <v>25.845483831999999</v>
      </c>
      <c r="AE36" s="275">
        <v>72.130666026</v>
      </c>
      <c r="AF36" s="275">
        <v>126.58095303</v>
      </c>
      <c r="AG36" s="275">
        <v>274.13573396999999</v>
      </c>
      <c r="AH36" s="275">
        <v>228.21993237000001</v>
      </c>
      <c r="AI36" s="275">
        <v>190.00171771999999</v>
      </c>
      <c r="AJ36" s="275">
        <v>85.917580142000006</v>
      </c>
      <c r="AK36" s="275">
        <v>18.683800483999999</v>
      </c>
      <c r="AL36" s="275">
        <v>7.4763729857000003</v>
      </c>
      <c r="AM36" s="275">
        <v>10.221323972</v>
      </c>
      <c r="AN36" s="275">
        <v>13.520424259</v>
      </c>
      <c r="AO36" s="275">
        <v>27.520330782999999</v>
      </c>
      <c r="AP36" s="275">
        <v>22.634623167000001</v>
      </c>
      <c r="AQ36" s="275">
        <v>27.720190818999999</v>
      </c>
      <c r="AR36" s="275">
        <v>175.82922185999999</v>
      </c>
      <c r="AS36" s="275">
        <v>223.38324986999999</v>
      </c>
      <c r="AT36" s="275">
        <v>268.13032320000002</v>
      </c>
      <c r="AU36" s="275">
        <v>195.49022034999999</v>
      </c>
      <c r="AV36" s="275">
        <v>100.158174</v>
      </c>
      <c r="AW36" s="275">
        <v>12.225855807</v>
      </c>
      <c r="AX36" s="275">
        <v>10.453832156000001</v>
      </c>
      <c r="AY36" s="275">
        <v>7.8115481823000001</v>
      </c>
      <c r="AZ36" s="275">
        <v>14.324258364</v>
      </c>
      <c r="BA36" s="275">
        <v>13.431003781999999</v>
      </c>
      <c r="BB36" s="275">
        <v>26.888553902000002</v>
      </c>
      <c r="BC36" s="275">
        <v>38.457364415000001</v>
      </c>
      <c r="BD36" s="275">
        <v>163.66336770000001</v>
      </c>
      <c r="BE36" s="338">
        <v>228.87632728</v>
      </c>
      <c r="BF36" s="338">
        <v>229.80121865000001</v>
      </c>
      <c r="BG36" s="338">
        <v>151.70443275</v>
      </c>
      <c r="BH36" s="338">
        <v>53.332493239999998</v>
      </c>
      <c r="BI36" s="338">
        <v>14.576975776999999</v>
      </c>
      <c r="BJ36" s="338">
        <v>8.5232311255000006</v>
      </c>
      <c r="BK36" s="338">
        <v>9.3247459566999993</v>
      </c>
      <c r="BL36" s="338">
        <v>8.3530571182000006</v>
      </c>
      <c r="BM36" s="338">
        <v>13.834194895</v>
      </c>
      <c r="BN36" s="338">
        <v>25.361486053</v>
      </c>
      <c r="BO36" s="338">
        <v>57.599789176000002</v>
      </c>
      <c r="BP36" s="338">
        <v>114.40787577</v>
      </c>
      <c r="BQ36" s="338">
        <v>216.55105588999999</v>
      </c>
      <c r="BR36" s="338">
        <v>220.64172965</v>
      </c>
      <c r="BS36" s="338">
        <v>147.84862279999999</v>
      </c>
      <c r="BT36" s="338">
        <v>53.359547917</v>
      </c>
      <c r="BU36" s="338">
        <v>14.513530382000001</v>
      </c>
      <c r="BV36" s="338">
        <v>8.4560210230999999</v>
      </c>
    </row>
    <row r="37" spans="1:74" ht="11.1" customHeight="1" x14ac:dyDescent="0.2">
      <c r="A37" s="9" t="s">
        <v>731</v>
      </c>
      <c r="B37" s="212" t="s">
        <v>623</v>
      </c>
      <c r="C37" s="275">
        <v>12.007985823</v>
      </c>
      <c r="D37" s="275">
        <v>13.284722758999999</v>
      </c>
      <c r="E37" s="275">
        <v>48.848963877000003</v>
      </c>
      <c r="F37" s="275">
        <v>48.837268154999997</v>
      </c>
      <c r="G37" s="275">
        <v>154.77520172999999</v>
      </c>
      <c r="H37" s="275">
        <v>232.98835872999999</v>
      </c>
      <c r="I37" s="275">
        <v>401.07040723</v>
      </c>
      <c r="J37" s="275">
        <v>327.93391464000001</v>
      </c>
      <c r="K37" s="275">
        <v>173.90998082999999</v>
      </c>
      <c r="L37" s="275">
        <v>55.373560257999998</v>
      </c>
      <c r="M37" s="275">
        <v>14.013964791999999</v>
      </c>
      <c r="N37" s="275">
        <v>11.416343618999999</v>
      </c>
      <c r="O37" s="275">
        <v>14.976909826</v>
      </c>
      <c r="P37" s="275">
        <v>10.798723796000001</v>
      </c>
      <c r="Q37" s="275">
        <v>11.116586947</v>
      </c>
      <c r="R37" s="275">
        <v>34.103378786999997</v>
      </c>
      <c r="S37" s="275">
        <v>99.539526858000002</v>
      </c>
      <c r="T37" s="275">
        <v>244.65194933000001</v>
      </c>
      <c r="U37" s="275">
        <v>338.50876123</v>
      </c>
      <c r="V37" s="275">
        <v>288.35419352999997</v>
      </c>
      <c r="W37" s="275">
        <v>177.19098517</v>
      </c>
      <c r="X37" s="275">
        <v>56.085769298000002</v>
      </c>
      <c r="Y37" s="275">
        <v>17.713590931999999</v>
      </c>
      <c r="Z37" s="275">
        <v>13.331344762000001</v>
      </c>
      <c r="AA37" s="275">
        <v>7.0765075779000002</v>
      </c>
      <c r="AB37" s="275">
        <v>11.938274479</v>
      </c>
      <c r="AC37" s="275">
        <v>15.171106931000001</v>
      </c>
      <c r="AD37" s="275">
        <v>37.311676060000003</v>
      </c>
      <c r="AE37" s="275">
        <v>113.19898942</v>
      </c>
      <c r="AF37" s="275">
        <v>242.33791400000001</v>
      </c>
      <c r="AG37" s="275">
        <v>300.59839722999999</v>
      </c>
      <c r="AH37" s="275">
        <v>291.63045675000001</v>
      </c>
      <c r="AI37" s="275">
        <v>182.63401173</v>
      </c>
      <c r="AJ37" s="275">
        <v>74.135881302000001</v>
      </c>
      <c r="AK37" s="275">
        <v>11.124952391000001</v>
      </c>
      <c r="AL37" s="275">
        <v>10.306194594000001</v>
      </c>
      <c r="AM37" s="275">
        <v>9.2412844072000002</v>
      </c>
      <c r="AN37" s="275">
        <v>7.4074479843000001</v>
      </c>
      <c r="AO37" s="275">
        <v>29.770874200000002</v>
      </c>
      <c r="AP37" s="275">
        <v>53.153215834000001</v>
      </c>
      <c r="AQ37" s="275">
        <v>125.68584523</v>
      </c>
      <c r="AR37" s="275">
        <v>254.62075994</v>
      </c>
      <c r="AS37" s="275">
        <v>336.19866016999998</v>
      </c>
      <c r="AT37" s="275">
        <v>316.04060930000003</v>
      </c>
      <c r="AU37" s="275">
        <v>223.46169907999999</v>
      </c>
      <c r="AV37" s="275">
        <v>77.457682027999994</v>
      </c>
      <c r="AW37" s="275">
        <v>29.781794258000001</v>
      </c>
      <c r="AX37" s="275">
        <v>25.950980012999999</v>
      </c>
      <c r="AY37" s="275">
        <v>7.2860275196000002</v>
      </c>
      <c r="AZ37" s="275">
        <v>11.079673287</v>
      </c>
      <c r="BA37" s="275">
        <v>35.273325726000003</v>
      </c>
      <c r="BB37" s="275">
        <v>42.427398750000002</v>
      </c>
      <c r="BC37" s="275">
        <v>97.353899576000003</v>
      </c>
      <c r="BD37" s="275">
        <v>274.52554987000002</v>
      </c>
      <c r="BE37" s="338">
        <v>359.74710364999999</v>
      </c>
      <c r="BF37" s="338">
        <v>338.32919106000003</v>
      </c>
      <c r="BG37" s="338">
        <v>188.02202124999999</v>
      </c>
      <c r="BH37" s="338">
        <v>69.147682902</v>
      </c>
      <c r="BI37" s="338">
        <v>21.075619336999999</v>
      </c>
      <c r="BJ37" s="338">
        <v>9.9923220906000001</v>
      </c>
      <c r="BK37" s="338">
        <v>10.265548391999999</v>
      </c>
      <c r="BL37" s="338">
        <v>10.804402066</v>
      </c>
      <c r="BM37" s="338">
        <v>22.360794214999999</v>
      </c>
      <c r="BN37" s="338">
        <v>41.476042761000002</v>
      </c>
      <c r="BO37" s="338">
        <v>122.39470724</v>
      </c>
      <c r="BP37" s="338">
        <v>241.90036372</v>
      </c>
      <c r="BQ37" s="338">
        <v>350.95504811000001</v>
      </c>
      <c r="BR37" s="338">
        <v>327.76215588999997</v>
      </c>
      <c r="BS37" s="338">
        <v>181.09968824000001</v>
      </c>
      <c r="BT37" s="338">
        <v>69.493198656999994</v>
      </c>
      <c r="BU37" s="338">
        <v>21.199830947999999</v>
      </c>
      <c r="BV37" s="338">
        <v>10.044125276999999</v>
      </c>
    </row>
    <row r="38" spans="1:74" ht="11.1" customHeight="1" x14ac:dyDescent="0.2">
      <c r="A38" s="9"/>
      <c r="B38" s="193" t="s">
        <v>172</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754"/>
      <c r="AZ38" s="754"/>
      <c r="BA38" s="754"/>
      <c r="BB38" s="754"/>
      <c r="BC38" s="754"/>
      <c r="BD38" s="754"/>
      <c r="BE38" s="339"/>
      <c r="BF38" s="339"/>
      <c r="BG38" s="339"/>
      <c r="BH38" s="339"/>
      <c r="BI38" s="339"/>
      <c r="BJ38" s="339"/>
      <c r="BK38" s="339"/>
      <c r="BL38" s="339"/>
      <c r="BM38" s="339"/>
      <c r="BN38" s="339"/>
      <c r="BO38" s="339"/>
      <c r="BP38" s="339"/>
      <c r="BQ38" s="339"/>
      <c r="BR38" s="339"/>
      <c r="BS38" s="339"/>
      <c r="BT38" s="339"/>
      <c r="BU38" s="339"/>
      <c r="BV38" s="339"/>
    </row>
    <row r="39" spans="1:74" ht="11.1" customHeight="1" x14ac:dyDescent="0.2">
      <c r="A39" s="9" t="s">
        <v>159</v>
      </c>
      <c r="B39" s="212" t="s">
        <v>587</v>
      </c>
      <c r="C39" s="257">
        <v>0</v>
      </c>
      <c r="D39" s="257">
        <v>0</v>
      </c>
      <c r="E39" s="257">
        <v>0</v>
      </c>
      <c r="F39" s="257">
        <v>0</v>
      </c>
      <c r="G39" s="257">
        <v>6.4732385466000002</v>
      </c>
      <c r="H39" s="257">
        <v>67.375616175999994</v>
      </c>
      <c r="I39" s="257">
        <v>203.56741309</v>
      </c>
      <c r="J39" s="257">
        <v>170.72565298000001</v>
      </c>
      <c r="K39" s="257">
        <v>39.491640773999997</v>
      </c>
      <c r="L39" s="257">
        <v>0.66552143753000004</v>
      </c>
      <c r="M39" s="257">
        <v>0</v>
      </c>
      <c r="N39" s="257">
        <v>0</v>
      </c>
      <c r="O39" s="257">
        <v>0</v>
      </c>
      <c r="P39" s="257">
        <v>0</v>
      </c>
      <c r="Q39" s="257">
        <v>0</v>
      </c>
      <c r="R39" s="257">
        <v>0</v>
      </c>
      <c r="S39" s="257">
        <v>8.6143679211999995</v>
      </c>
      <c r="T39" s="257">
        <v>68.851716241000005</v>
      </c>
      <c r="U39" s="257">
        <v>207.79663943</v>
      </c>
      <c r="V39" s="257">
        <v>171.03541494999999</v>
      </c>
      <c r="W39" s="257">
        <v>36.904236414000003</v>
      </c>
      <c r="X39" s="257">
        <v>0.71475474680999995</v>
      </c>
      <c r="Y39" s="257">
        <v>0</v>
      </c>
      <c r="Z39" s="257">
        <v>0</v>
      </c>
      <c r="AA39" s="257">
        <v>0</v>
      </c>
      <c r="AB39" s="257">
        <v>0</v>
      </c>
      <c r="AC39" s="257">
        <v>0</v>
      </c>
      <c r="AD39" s="257">
        <v>0</v>
      </c>
      <c r="AE39" s="257">
        <v>9.4504262361000002</v>
      </c>
      <c r="AF39" s="257">
        <v>73.394303516999997</v>
      </c>
      <c r="AG39" s="257">
        <v>218.97884606</v>
      </c>
      <c r="AH39" s="257">
        <v>162.50992288</v>
      </c>
      <c r="AI39" s="257">
        <v>35.325873983000001</v>
      </c>
      <c r="AJ39" s="257">
        <v>0.71475474680999995</v>
      </c>
      <c r="AK39" s="257">
        <v>0</v>
      </c>
      <c r="AL39" s="257">
        <v>0</v>
      </c>
      <c r="AM39" s="257">
        <v>0</v>
      </c>
      <c r="AN39" s="257">
        <v>0</v>
      </c>
      <c r="AO39" s="257">
        <v>0</v>
      </c>
      <c r="AP39" s="257">
        <v>0</v>
      </c>
      <c r="AQ39" s="257">
        <v>8.9987636804999998</v>
      </c>
      <c r="AR39" s="257">
        <v>76.167603389999996</v>
      </c>
      <c r="AS39" s="257">
        <v>225.04438476000001</v>
      </c>
      <c r="AT39" s="257">
        <v>159.13655166999999</v>
      </c>
      <c r="AU39" s="257">
        <v>35.396950639000003</v>
      </c>
      <c r="AV39" s="257">
        <v>0.76362264909999999</v>
      </c>
      <c r="AW39" s="257">
        <v>0</v>
      </c>
      <c r="AX39" s="257">
        <v>0</v>
      </c>
      <c r="AY39" s="257">
        <v>0</v>
      </c>
      <c r="AZ39" s="257">
        <v>0</v>
      </c>
      <c r="BA39" s="257">
        <v>0</v>
      </c>
      <c r="BB39" s="257">
        <v>0</v>
      </c>
      <c r="BC39" s="257">
        <v>12.173091733</v>
      </c>
      <c r="BD39" s="257">
        <v>68.948702916000002</v>
      </c>
      <c r="BE39" s="341">
        <v>224.1268</v>
      </c>
      <c r="BF39" s="341">
        <v>157.5223</v>
      </c>
      <c r="BG39" s="341">
        <v>37.904850000000003</v>
      </c>
      <c r="BH39" s="341">
        <v>0.76362260000000004</v>
      </c>
      <c r="BI39" s="341">
        <v>0</v>
      </c>
      <c r="BJ39" s="341">
        <v>0</v>
      </c>
      <c r="BK39" s="341">
        <v>0</v>
      </c>
      <c r="BL39" s="341">
        <v>0</v>
      </c>
      <c r="BM39" s="341">
        <v>0</v>
      </c>
      <c r="BN39" s="341">
        <v>0</v>
      </c>
      <c r="BO39" s="341">
        <v>12.426349999999999</v>
      </c>
      <c r="BP39" s="341">
        <v>68.87773</v>
      </c>
      <c r="BQ39" s="341">
        <v>220.53890000000001</v>
      </c>
      <c r="BR39" s="341">
        <v>163.12209999999999</v>
      </c>
      <c r="BS39" s="341">
        <v>40.457149999999999</v>
      </c>
      <c r="BT39" s="341">
        <v>0.87279720000000005</v>
      </c>
      <c r="BU39" s="341">
        <v>0</v>
      </c>
      <c r="BV39" s="341">
        <v>0</v>
      </c>
    </row>
    <row r="40" spans="1:74" ht="11.1" customHeight="1" x14ac:dyDescent="0.2">
      <c r="A40" s="9" t="s">
        <v>160</v>
      </c>
      <c r="B40" s="212" t="s">
        <v>621</v>
      </c>
      <c r="C40" s="257">
        <v>0</v>
      </c>
      <c r="D40" s="257">
        <v>0</v>
      </c>
      <c r="E40" s="257">
        <v>0</v>
      </c>
      <c r="F40" s="257">
        <v>4.3029523102999997E-2</v>
      </c>
      <c r="G40" s="257">
        <v>24.521892275999999</v>
      </c>
      <c r="H40" s="257">
        <v>129.18689015000001</v>
      </c>
      <c r="I40" s="257">
        <v>259.83899208999998</v>
      </c>
      <c r="J40" s="257">
        <v>226.20196171000001</v>
      </c>
      <c r="K40" s="257">
        <v>75.357394170000006</v>
      </c>
      <c r="L40" s="257">
        <v>4.0165034031999998</v>
      </c>
      <c r="M40" s="257">
        <v>0</v>
      </c>
      <c r="N40" s="257">
        <v>0</v>
      </c>
      <c r="O40" s="257">
        <v>0</v>
      </c>
      <c r="P40" s="257">
        <v>0</v>
      </c>
      <c r="Q40" s="257">
        <v>0.19786212279000001</v>
      </c>
      <c r="R40" s="257">
        <v>4.3029523102999997E-2</v>
      </c>
      <c r="S40" s="257">
        <v>30.055703467000001</v>
      </c>
      <c r="T40" s="257">
        <v>128.71431529</v>
      </c>
      <c r="U40" s="257">
        <v>264.23380272999998</v>
      </c>
      <c r="V40" s="257">
        <v>223.10281863</v>
      </c>
      <c r="W40" s="257">
        <v>72.730540790000006</v>
      </c>
      <c r="X40" s="257">
        <v>4.4291098491999996</v>
      </c>
      <c r="Y40" s="257">
        <v>0</v>
      </c>
      <c r="Z40" s="257">
        <v>0</v>
      </c>
      <c r="AA40" s="257">
        <v>0</v>
      </c>
      <c r="AB40" s="257">
        <v>0</v>
      </c>
      <c r="AC40" s="257">
        <v>0.19786212279000001</v>
      </c>
      <c r="AD40" s="257">
        <v>4.3029523102999997E-2</v>
      </c>
      <c r="AE40" s="257">
        <v>31.618566257000001</v>
      </c>
      <c r="AF40" s="257">
        <v>135.23051942000001</v>
      </c>
      <c r="AG40" s="257">
        <v>274.10214352999998</v>
      </c>
      <c r="AH40" s="257">
        <v>213.80809536999999</v>
      </c>
      <c r="AI40" s="257">
        <v>70.350680757999996</v>
      </c>
      <c r="AJ40" s="257">
        <v>4.9940018882999997</v>
      </c>
      <c r="AK40" s="257">
        <v>0</v>
      </c>
      <c r="AL40" s="257">
        <v>0</v>
      </c>
      <c r="AM40" s="257">
        <v>0</v>
      </c>
      <c r="AN40" s="257">
        <v>0</v>
      </c>
      <c r="AO40" s="257">
        <v>0.19786212279000001</v>
      </c>
      <c r="AP40" s="257">
        <v>4.3029523102999997E-2</v>
      </c>
      <c r="AQ40" s="257">
        <v>28.191684853000002</v>
      </c>
      <c r="AR40" s="257">
        <v>139.61925391</v>
      </c>
      <c r="AS40" s="257">
        <v>276.59257429000002</v>
      </c>
      <c r="AT40" s="257">
        <v>211.43974560999999</v>
      </c>
      <c r="AU40" s="257">
        <v>69.314992423999996</v>
      </c>
      <c r="AV40" s="257">
        <v>5.4804139942000001</v>
      </c>
      <c r="AW40" s="257">
        <v>0</v>
      </c>
      <c r="AX40" s="257">
        <v>0</v>
      </c>
      <c r="AY40" s="257">
        <v>0</v>
      </c>
      <c r="AZ40" s="257">
        <v>0</v>
      </c>
      <c r="BA40" s="257">
        <v>0.19786212279000001</v>
      </c>
      <c r="BB40" s="257">
        <v>4.3029523102999997E-2</v>
      </c>
      <c r="BC40" s="257">
        <v>35.057283816000002</v>
      </c>
      <c r="BD40" s="257">
        <v>132.65244293999999</v>
      </c>
      <c r="BE40" s="341">
        <v>272.78019999999998</v>
      </c>
      <c r="BF40" s="341">
        <v>205.00620000000001</v>
      </c>
      <c r="BG40" s="341">
        <v>70.686490000000006</v>
      </c>
      <c r="BH40" s="341">
        <v>5.1711609999999997</v>
      </c>
      <c r="BI40" s="341">
        <v>0</v>
      </c>
      <c r="BJ40" s="341">
        <v>8.6268700000000004E-2</v>
      </c>
      <c r="BK40" s="341">
        <v>0</v>
      </c>
      <c r="BL40" s="341">
        <v>0</v>
      </c>
      <c r="BM40" s="341">
        <v>0.19786210000000001</v>
      </c>
      <c r="BN40" s="341">
        <v>4.3029499999999998E-2</v>
      </c>
      <c r="BO40" s="341">
        <v>34.747399999999999</v>
      </c>
      <c r="BP40" s="341">
        <v>136.0882</v>
      </c>
      <c r="BQ40" s="341">
        <v>270.74</v>
      </c>
      <c r="BR40" s="341">
        <v>206.62450000000001</v>
      </c>
      <c r="BS40" s="341">
        <v>74.887010000000004</v>
      </c>
      <c r="BT40" s="341">
        <v>5.7977169999999996</v>
      </c>
      <c r="BU40" s="341">
        <v>0</v>
      </c>
      <c r="BV40" s="341">
        <v>8.6268700000000004E-2</v>
      </c>
    </row>
    <row r="41" spans="1:74" ht="11.1" customHeight="1" x14ac:dyDescent="0.2">
      <c r="A41" s="9" t="s">
        <v>161</v>
      </c>
      <c r="B41" s="212" t="s">
        <v>588</v>
      </c>
      <c r="C41" s="257">
        <v>0.1047395297</v>
      </c>
      <c r="D41" s="257">
        <v>0</v>
      </c>
      <c r="E41" s="257">
        <v>0.63937917622999996</v>
      </c>
      <c r="F41" s="257">
        <v>2.0364940132</v>
      </c>
      <c r="G41" s="257">
        <v>47.401731695999999</v>
      </c>
      <c r="H41" s="257">
        <v>162.73409615</v>
      </c>
      <c r="I41" s="257">
        <v>253.36091704</v>
      </c>
      <c r="J41" s="257">
        <v>221.48510381</v>
      </c>
      <c r="K41" s="257">
        <v>76.322866572999999</v>
      </c>
      <c r="L41" s="257">
        <v>6.0144527148</v>
      </c>
      <c r="M41" s="257">
        <v>0</v>
      </c>
      <c r="N41" s="257">
        <v>0</v>
      </c>
      <c r="O41" s="257">
        <v>0.1047395297</v>
      </c>
      <c r="P41" s="257">
        <v>0</v>
      </c>
      <c r="Q41" s="257">
        <v>2.8593443765000002</v>
      </c>
      <c r="R41" s="257">
        <v>2.0153744984999999</v>
      </c>
      <c r="S41" s="257">
        <v>56.602598553999997</v>
      </c>
      <c r="T41" s="257">
        <v>161.86332812000001</v>
      </c>
      <c r="U41" s="257">
        <v>261.52422589000003</v>
      </c>
      <c r="V41" s="257">
        <v>216.98660544000001</v>
      </c>
      <c r="W41" s="257">
        <v>69.663120053</v>
      </c>
      <c r="X41" s="257">
        <v>5.9909359458000004</v>
      </c>
      <c r="Y41" s="257">
        <v>0</v>
      </c>
      <c r="Z41" s="257">
        <v>0</v>
      </c>
      <c r="AA41" s="257">
        <v>0.1047395297</v>
      </c>
      <c r="AB41" s="257">
        <v>0</v>
      </c>
      <c r="AC41" s="257">
        <v>2.8183195075</v>
      </c>
      <c r="AD41" s="257">
        <v>1.9083038430000001</v>
      </c>
      <c r="AE41" s="257">
        <v>60.438018982000003</v>
      </c>
      <c r="AF41" s="257">
        <v>167.23123414</v>
      </c>
      <c r="AG41" s="257">
        <v>262.23871095999999</v>
      </c>
      <c r="AH41" s="257">
        <v>210.97411337</v>
      </c>
      <c r="AI41" s="257">
        <v>72.651342650000004</v>
      </c>
      <c r="AJ41" s="257">
        <v>6.3453646569000002</v>
      </c>
      <c r="AK41" s="257">
        <v>0</v>
      </c>
      <c r="AL41" s="257">
        <v>0</v>
      </c>
      <c r="AM41" s="257">
        <v>0.1047395297</v>
      </c>
      <c r="AN41" s="257">
        <v>0</v>
      </c>
      <c r="AO41" s="257">
        <v>2.7362137432</v>
      </c>
      <c r="AP41" s="257">
        <v>1.9067757885000001</v>
      </c>
      <c r="AQ41" s="257">
        <v>58.418900993999998</v>
      </c>
      <c r="AR41" s="257">
        <v>173.32163887999999</v>
      </c>
      <c r="AS41" s="257">
        <v>256.98199145000001</v>
      </c>
      <c r="AT41" s="257">
        <v>219.37871317</v>
      </c>
      <c r="AU41" s="257">
        <v>68.279397521999996</v>
      </c>
      <c r="AV41" s="257">
        <v>6.0515206900000003</v>
      </c>
      <c r="AW41" s="257">
        <v>0</v>
      </c>
      <c r="AX41" s="257">
        <v>0</v>
      </c>
      <c r="AY41" s="257">
        <v>0.1047395297</v>
      </c>
      <c r="AZ41" s="257">
        <v>0</v>
      </c>
      <c r="BA41" s="257">
        <v>2.7362137432</v>
      </c>
      <c r="BB41" s="257">
        <v>1.8281355690000001</v>
      </c>
      <c r="BC41" s="257">
        <v>64.034259531999993</v>
      </c>
      <c r="BD41" s="257">
        <v>162.79445368</v>
      </c>
      <c r="BE41" s="341">
        <v>248.7457</v>
      </c>
      <c r="BF41" s="341">
        <v>210.399</v>
      </c>
      <c r="BG41" s="341">
        <v>68.69753</v>
      </c>
      <c r="BH41" s="341">
        <v>6.000597</v>
      </c>
      <c r="BI41" s="341">
        <v>0</v>
      </c>
      <c r="BJ41" s="341">
        <v>0.1551013</v>
      </c>
      <c r="BK41" s="341">
        <v>0</v>
      </c>
      <c r="BL41" s="341">
        <v>0</v>
      </c>
      <c r="BM41" s="341">
        <v>3.056079</v>
      </c>
      <c r="BN41" s="341">
        <v>1.3623890000000001</v>
      </c>
      <c r="BO41" s="341">
        <v>64.163679999999999</v>
      </c>
      <c r="BP41" s="341">
        <v>168.4093</v>
      </c>
      <c r="BQ41" s="341">
        <v>246.65</v>
      </c>
      <c r="BR41" s="341">
        <v>211.2912</v>
      </c>
      <c r="BS41" s="341">
        <v>73.403630000000007</v>
      </c>
      <c r="BT41" s="341">
        <v>6.9378250000000001</v>
      </c>
      <c r="BU41" s="341">
        <v>0</v>
      </c>
      <c r="BV41" s="341">
        <v>0.1551013</v>
      </c>
    </row>
    <row r="42" spans="1:74" ht="11.1" customHeight="1" x14ac:dyDescent="0.2">
      <c r="A42" s="9" t="s">
        <v>162</v>
      </c>
      <c r="B42" s="212" t="s">
        <v>589</v>
      </c>
      <c r="C42" s="257">
        <v>0.20605248062000001</v>
      </c>
      <c r="D42" s="257">
        <v>0</v>
      </c>
      <c r="E42" s="257">
        <v>3.5409839015000002</v>
      </c>
      <c r="F42" s="257">
        <v>7.8348193289000001</v>
      </c>
      <c r="G42" s="257">
        <v>58.019802777999999</v>
      </c>
      <c r="H42" s="257">
        <v>197.46768434000001</v>
      </c>
      <c r="I42" s="257">
        <v>317.48755815999999</v>
      </c>
      <c r="J42" s="257">
        <v>268.07214553</v>
      </c>
      <c r="K42" s="257">
        <v>94.129725375000007</v>
      </c>
      <c r="L42" s="257">
        <v>9.0772275391000008</v>
      </c>
      <c r="M42" s="257">
        <v>7.2334807314999999E-2</v>
      </c>
      <c r="N42" s="257">
        <v>0</v>
      </c>
      <c r="O42" s="257">
        <v>0.20605248062000001</v>
      </c>
      <c r="P42" s="257">
        <v>0</v>
      </c>
      <c r="Q42" s="257">
        <v>7.2741528263999999</v>
      </c>
      <c r="R42" s="257">
        <v>8.5494227107</v>
      </c>
      <c r="S42" s="257">
        <v>67.129114634000004</v>
      </c>
      <c r="T42" s="257">
        <v>196.91048604</v>
      </c>
      <c r="U42" s="257">
        <v>327.69093841</v>
      </c>
      <c r="V42" s="257">
        <v>266.78329594000002</v>
      </c>
      <c r="W42" s="257">
        <v>89.528226516000004</v>
      </c>
      <c r="X42" s="257">
        <v>9.4042045658000006</v>
      </c>
      <c r="Y42" s="257">
        <v>7.2334807314999999E-2</v>
      </c>
      <c r="Z42" s="257">
        <v>0</v>
      </c>
      <c r="AA42" s="257">
        <v>0.20605248062000001</v>
      </c>
      <c r="AB42" s="257">
        <v>0</v>
      </c>
      <c r="AC42" s="257">
        <v>7.1448831848000003</v>
      </c>
      <c r="AD42" s="257">
        <v>7.9231149825999996</v>
      </c>
      <c r="AE42" s="257">
        <v>67.361703114999997</v>
      </c>
      <c r="AF42" s="257">
        <v>202.0458122</v>
      </c>
      <c r="AG42" s="257">
        <v>322.04633998999998</v>
      </c>
      <c r="AH42" s="257">
        <v>258.28972250999999</v>
      </c>
      <c r="AI42" s="257">
        <v>97.950704306000006</v>
      </c>
      <c r="AJ42" s="257">
        <v>9.0090359079999995</v>
      </c>
      <c r="AK42" s="257">
        <v>7.2334807314999999E-2</v>
      </c>
      <c r="AL42" s="257">
        <v>0</v>
      </c>
      <c r="AM42" s="257">
        <v>0.20605248062000001</v>
      </c>
      <c r="AN42" s="257">
        <v>0</v>
      </c>
      <c r="AO42" s="257">
        <v>6.4850981487999997</v>
      </c>
      <c r="AP42" s="257">
        <v>7.6994096814999997</v>
      </c>
      <c r="AQ42" s="257">
        <v>66.060737282000005</v>
      </c>
      <c r="AR42" s="257">
        <v>208.42817574</v>
      </c>
      <c r="AS42" s="257">
        <v>319.53858585</v>
      </c>
      <c r="AT42" s="257">
        <v>270.24057882</v>
      </c>
      <c r="AU42" s="257">
        <v>93.557822064999996</v>
      </c>
      <c r="AV42" s="257">
        <v>8.939350331</v>
      </c>
      <c r="AW42" s="257">
        <v>7.2334807314999999E-2</v>
      </c>
      <c r="AX42" s="257">
        <v>0</v>
      </c>
      <c r="AY42" s="257">
        <v>0.20605248062000001</v>
      </c>
      <c r="AZ42" s="257">
        <v>0</v>
      </c>
      <c r="BA42" s="257">
        <v>6.6763421207000002</v>
      </c>
      <c r="BB42" s="257">
        <v>7.6262060961999998</v>
      </c>
      <c r="BC42" s="257">
        <v>66.771446463999993</v>
      </c>
      <c r="BD42" s="257">
        <v>204.43417047</v>
      </c>
      <c r="BE42" s="341">
        <v>315.6592</v>
      </c>
      <c r="BF42" s="341">
        <v>263.43349999999998</v>
      </c>
      <c r="BG42" s="341">
        <v>95.183430000000001</v>
      </c>
      <c r="BH42" s="341">
        <v>9.2144089999999998</v>
      </c>
      <c r="BI42" s="341">
        <v>7.2334800000000005E-2</v>
      </c>
      <c r="BJ42" s="341">
        <v>0</v>
      </c>
      <c r="BK42" s="341">
        <v>0</v>
      </c>
      <c r="BL42" s="341">
        <v>7.6841899999999996E-3</v>
      </c>
      <c r="BM42" s="341">
        <v>7.2647969999999997</v>
      </c>
      <c r="BN42" s="341">
        <v>6.3263170000000004</v>
      </c>
      <c r="BO42" s="341">
        <v>64.732410000000002</v>
      </c>
      <c r="BP42" s="341">
        <v>210.4306</v>
      </c>
      <c r="BQ42" s="341">
        <v>310.27019999999999</v>
      </c>
      <c r="BR42" s="341">
        <v>263.0301</v>
      </c>
      <c r="BS42" s="341">
        <v>100.6249</v>
      </c>
      <c r="BT42" s="341">
        <v>10.15278</v>
      </c>
      <c r="BU42" s="341">
        <v>0.10107820000000001</v>
      </c>
      <c r="BV42" s="341">
        <v>0</v>
      </c>
    </row>
    <row r="43" spans="1:74" ht="11.1" customHeight="1" x14ac:dyDescent="0.2">
      <c r="A43" s="9" t="s">
        <v>163</v>
      </c>
      <c r="B43" s="212" t="s">
        <v>622</v>
      </c>
      <c r="C43" s="257">
        <v>26.871631767</v>
      </c>
      <c r="D43" s="257">
        <v>26.794820082000001</v>
      </c>
      <c r="E43" s="257">
        <v>52.578092486000003</v>
      </c>
      <c r="F43" s="257">
        <v>79.796226614999995</v>
      </c>
      <c r="G43" s="257">
        <v>197.00020989000001</v>
      </c>
      <c r="H43" s="257">
        <v>356.96882036</v>
      </c>
      <c r="I43" s="257">
        <v>440.23475875999998</v>
      </c>
      <c r="J43" s="257">
        <v>437.63595142000003</v>
      </c>
      <c r="K43" s="257">
        <v>283.12593320000002</v>
      </c>
      <c r="L43" s="257">
        <v>129.83390664000001</v>
      </c>
      <c r="M43" s="257">
        <v>50.413365185000004</v>
      </c>
      <c r="N43" s="257">
        <v>30.848138753000001</v>
      </c>
      <c r="O43" s="257">
        <v>26.686332889999999</v>
      </c>
      <c r="P43" s="257">
        <v>28.676951329000001</v>
      </c>
      <c r="Q43" s="257">
        <v>56.853246526</v>
      </c>
      <c r="R43" s="257">
        <v>76.228829809999993</v>
      </c>
      <c r="S43" s="257">
        <v>203.50898746999999</v>
      </c>
      <c r="T43" s="257">
        <v>352.89838494000003</v>
      </c>
      <c r="U43" s="257">
        <v>444.37426484999997</v>
      </c>
      <c r="V43" s="257">
        <v>434.64544502000001</v>
      </c>
      <c r="W43" s="257">
        <v>278.07993047999997</v>
      </c>
      <c r="X43" s="257">
        <v>126.00574865</v>
      </c>
      <c r="Y43" s="257">
        <v>49.551185586999999</v>
      </c>
      <c r="Z43" s="257">
        <v>32.545141774999998</v>
      </c>
      <c r="AA43" s="257">
        <v>31.498455414999999</v>
      </c>
      <c r="AB43" s="257">
        <v>28.703113991999999</v>
      </c>
      <c r="AC43" s="257">
        <v>49.418798834999997</v>
      </c>
      <c r="AD43" s="257">
        <v>78.658807917999994</v>
      </c>
      <c r="AE43" s="257">
        <v>199.10467084999999</v>
      </c>
      <c r="AF43" s="257">
        <v>358.38803754000003</v>
      </c>
      <c r="AG43" s="257">
        <v>445.05148194999998</v>
      </c>
      <c r="AH43" s="257">
        <v>429.77563627000001</v>
      </c>
      <c r="AI43" s="257">
        <v>278.92547603000003</v>
      </c>
      <c r="AJ43" s="257">
        <v>127.06614193</v>
      </c>
      <c r="AK43" s="257">
        <v>48.729465503999997</v>
      </c>
      <c r="AL43" s="257">
        <v>36.739761629999997</v>
      </c>
      <c r="AM43" s="257">
        <v>31.266138266999999</v>
      </c>
      <c r="AN43" s="257">
        <v>30.257636986000001</v>
      </c>
      <c r="AO43" s="257">
        <v>48.164262399999998</v>
      </c>
      <c r="AP43" s="257">
        <v>81.361873224000007</v>
      </c>
      <c r="AQ43" s="257">
        <v>194.27627211999999</v>
      </c>
      <c r="AR43" s="257">
        <v>358.91289727999998</v>
      </c>
      <c r="AS43" s="257">
        <v>442.83928419</v>
      </c>
      <c r="AT43" s="257">
        <v>431.36430633999998</v>
      </c>
      <c r="AU43" s="257">
        <v>280.23585413000001</v>
      </c>
      <c r="AV43" s="257">
        <v>125.7269853</v>
      </c>
      <c r="AW43" s="257">
        <v>45.736027800999999</v>
      </c>
      <c r="AX43" s="257">
        <v>38.203430867999998</v>
      </c>
      <c r="AY43" s="257">
        <v>31.154981706000001</v>
      </c>
      <c r="AZ43" s="257">
        <v>29.353661105</v>
      </c>
      <c r="BA43" s="257">
        <v>53.019320162</v>
      </c>
      <c r="BB43" s="257">
        <v>89.716544116999998</v>
      </c>
      <c r="BC43" s="257">
        <v>204.00521071</v>
      </c>
      <c r="BD43" s="257">
        <v>365.48904865999998</v>
      </c>
      <c r="BE43" s="341">
        <v>440.59809999999999</v>
      </c>
      <c r="BF43" s="341">
        <v>426.1739</v>
      </c>
      <c r="BG43" s="341">
        <v>276.79989999999998</v>
      </c>
      <c r="BH43" s="341">
        <v>125.4657</v>
      </c>
      <c r="BI43" s="341">
        <v>49.89087</v>
      </c>
      <c r="BJ43" s="341">
        <v>46.009790000000002</v>
      </c>
      <c r="BK43" s="341">
        <v>29.467510000000001</v>
      </c>
      <c r="BL43" s="341">
        <v>29.675740000000001</v>
      </c>
      <c r="BM43" s="341">
        <v>57.316130000000001</v>
      </c>
      <c r="BN43" s="341">
        <v>87.491969999999995</v>
      </c>
      <c r="BO43" s="341">
        <v>205.51179999999999</v>
      </c>
      <c r="BP43" s="341">
        <v>371.56150000000002</v>
      </c>
      <c r="BQ43" s="341">
        <v>441.98099999999999</v>
      </c>
      <c r="BR43" s="341">
        <v>423.53820000000002</v>
      </c>
      <c r="BS43" s="341">
        <v>282.1585</v>
      </c>
      <c r="BT43" s="341">
        <v>129.1198</v>
      </c>
      <c r="BU43" s="341">
        <v>52.227870000000003</v>
      </c>
      <c r="BV43" s="341">
        <v>43.97016</v>
      </c>
    </row>
    <row r="44" spans="1:74" ht="11.1" customHeight="1" x14ac:dyDescent="0.2">
      <c r="A44" s="9" t="s">
        <v>164</v>
      </c>
      <c r="B44" s="212" t="s">
        <v>591</v>
      </c>
      <c r="C44" s="257">
        <v>5.5322380576999999</v>
      </c>
      <c r="D44" s="257">
        <v>2.0296848216000001</v>
      </c>
      <c r="E44" s="257">
        <v>20.216439343000001</v>
      </c>
      <c r="F44" s="257">
        <v>37.373714090999997</v>
      </c>
      <c r="G44" s="257">
        <v>148.94910401000001</v>
      </c>
      <c r="H44" s="257">
        <v>331.44551919999998</v>
      </c>
      <c r="I44" s="257">
        <v>412.07906500000001</v>
      </c>
      <c r="J44" s="257">
        <v>418.70233947000003</v>
      </c>
      <c r="K44" s="257">
        <v>229.12676102</v>
      </c>
      <c r="L44" s="257">
        <v>53.615387464000001</v>
      </c>
      <c r="M44" s="257">
        <v>5.4656964081000003</v>
      </c>
      <c r="N44" s="257">
        <v>1.7341140130999999</v>
      </c>
      <c r="O44" s="257">
        <v>6.1530850826999997</v>
      </c>
      <c r="P44" s="257">
        <v>2.5967831446999998</v>
      </c>
      <c r="Q44" s="257">
        <v>27.723349268</v>
      </c>
      <c r="R44" s="257">
        <v>36.251235117</v>
      </c>
      <c r="S44" s="257">
        <v>159.59459558</v>
      </c>
      <c r="T44" s="257">
        <v>328.98184120000002</v>
      </c>
      <c r="U44" s="257">
        <v>417.11460025000002</v>
      </c>
      <c r="V44" s="257">
        <v>412.93377912</v>
      </c>
      <c r="W44" s="257">
        <v>218.59132152999999</v>
      </c>
      <c r="X44" s="257">
        <v>49.062139557000002</v>
      </c>
      <c r="Y44" s="257">
        <v>5.4630715045000002</v>
      </c>
      <c r="Z44" s="257">
        <v>2.2791200980999999</v>
      </c>
      <c r="AA44" s="257">
        <v>6.9712833263</v>
      </c>
      <c r="AB44" s="257">
        <v>2.6577987911999998</v>
      </c>
      <c r="AC44" s="257">
        <v>25.850679069000002</v>
      </c>
      <c r="AD44" s="257">
        <v>34.799153699999998</v>
      </c>
      <c r="AE44" s="257">
        <v>155.20037957</v>
      </c>
      <c r="AF44" s="257">
        <v>337.85787261000002</v>
      </c>
      <c r="AG44" s="257">
        <v>413.61239675000002</v>
      </c>
      <c r="AH44" s="257">
        <v>406.99305693999997</v>
      </c>
      <c r="AI44" s="257">
        <v>224.71590279</v>
      </c>
      <c r="AJ44" s="257">
        <v>50.162599915000001</v>
      </c>
      <c r="AK44" s="257">
        <v>4.3430179731000003</v>
      </c>
      <c r="AL44" s="257">
        <v>2.4201258213000001</v>
      </c>
      <c r="AM44" s="257">
        <v>6.6760685317000004</v>
      </c>
      <c r="AN44" s="257">
        <v>2.7304959295</v>
      </c>
      <c r="AO44" s="257">
        <v>23.317802308000001</v>
      </c>
      <c r="AP44" s="257">
        <v>35.382238950999998</v>
      </c>
      <c r="AQ44" s="257">
        <v>149.19024830000001</v>
      </c>
      <c r="AR44" s="257">
        <v>341.44162017999997</v>
      </c>
      <c r="AS44" s="257">
        <v>407.87364680000002</v>
      </c>
      <c r="AT44" s="257">
        <v>417.11160718000002</v>
      </c>
      <c r="AU44" s="257">
        <v>227.65402675000001</v>
      </c>
      <c r="AV44" s="257">
        <v>45.982787684000002</v>
      </c>
      <c r="AW44" s="257">
        <v>3.1338470144000001</v>
      </c>
      <c r="AX44" s="257">
        <v>2.7584727252999999</v>
      </c>
      <c r="AY44" s="257">
        <v>5.7303905460999998</v>
      </c>
      <c r="AZ44" s="257">
        <v>2.1644660928000001</v>
      </c>
      <c r="BA44" s="257">
        <v>24.465035687</v>
      </c>
      <c r="BB44" s="257">
        <v>38.388041620999999</v>
      </c>
      <c r="BC44" s="257">
        <v>157.05798820000001</v>
      </c>
      <c r="BD44" s="257">
        <v>345.90394393999998</v>
      </c>
      <c r="BE44" s="341">
        <v>408.94940000000003</v>
      </c>
      <c r="BF44" s="341">
        <v>405.92160000000001</v>
      </c>
      <c r="BG44" s="341">
        <v>222.654</v>
      </c>
      <c r="BH44" s="341">
        <v>47.085120000000003</v>
      </c>
      <c r="BI44" s="341">
        <v>4.0106599999999997</v>
      </c>
      <c r="BJ44" s="341">
        <v>5.0765019999999996</v>
      </c>
      <c r="BK44" s="341">
        <v>4.1104289999999999</v>
      </c>
      <c r="BL44" s="341">
        <v>2.3911959999999999</v>
      </c>
      <c r="BM44" s="341">
        <v>26.32357</v>
      </c>
      <c r="BN44" s="341">
        <v>34.293349999999997</v>
      </c>
      <c r="BO44" s="341">
        <v>156.578</v>
      </c>
      <c r="BP44" s="341">
        <v>354.10500000000002</v>
      </c>
      <c r="BQ44" s="341">
        <v>408.7998</v>
      </c>
      <c r="BR44" s="341">
        <v>401.31279999999998</v>
      </c>
      <c r="BS44" s="341">
        <v>230.71610000000001</v>
      </c>
      <c r="BT44" s="341">
        <v>50.289340000000003</v>
      </c>
      <c r="BU44" s="341">
        <v>4.520581</v>
      </c>
      <c r="BV44" s="341">
        <v>5.0644850000000003</v>
      </c>
    </row>
    <row r="45" spans="1:74" ht="11.1" customHeight="1" x14ac:dyDescent="0.2">
      <c r="A45" s="9" t="s">
        <v>165</v>
      </c>
      <c r="B45" s="212" t="s">
        <v>592</v>
      </c>
      <c r="C45" s="257">
        <v>14.800264063</v>
      </c>
      <c r="D45" s="257">
        <v>12.902781023999999</v>
      </c>
      <c r="E45" s="257">
        <v>60.223064356999998</v>
      </c>
      <c r="F45" s="257">
        <v>118.94499535</v>
      </c>
      <c r="G45" s="257">
        <v>283.18715795999998</v>
      </c>
      <c r="H45" s="257">
        <v>471.89244524999998</v>
      </c>
      <c r="I45" s="257">
        <v>549.23776225999995</v>
      </c>
      <c r="J45" s="257">
        <v>572.67042329000003</v>
      </c>
      <c r="K45" s="257">
        <v>360.79121996999999</v>
      </c>
      <c r="L45" s="257">
        <v>145.29115254999999</v>
      </c>
      <c r="M45" s="257">
        <v>38.950473187999997</v>
      </c>
      <c r="N45" s="257">
        <v>7.1742799757000002</v>
      </c>
      <c r="O45" s="257">
        <v>15.820954665</v>
      </c>
      <c r="P45" s="257">
        <v>14.570112424</v>
      </c>
      <c r="Q45" s="257">
        <v>69.117007917999999</v>
      </c>
      <c r="R45" s="257">
        <v>120.17225618000001</v>
      </c>
      <c r="S45" s="257">
        <v>290.77448797</v>
      </c>
      <c r="T45" s="257">
        <v>477.77195119999999</v>
      </c>
      <c r="U45" s="257">
        <v>556.40916308999999</v>
      </c>
      <c r="V45" s="257">
        <v>575.91417223999997</v>
      </c>
      <c r="W45" s="257">
        <v>361.30070900999999</v>
      </c>
      <c r="X45" s="257">
        <v>144.43658225999999</v>
      </c>
      <c r="Y45" s="257">
        <v>41.567522924000002</v>
      </c>
      <c r="Z45" s="257">
        <v>8.2261644861000001</v>
      </c>
      <c r="AA45" s="257">
        <v>16.991088368</v>
      </c>
      <c r="AB45" s="257">
        <v>16.102569130999999</v>
      </c>
      <c r="AC45" s="257">
        <v>68.741569785999999</v>
      </c>
      <c r="AD45" s="257">
        <v>115.52466516</v>
      </c>
      <c r="AE45" s="257">
        <v>280.16703801</v>
      </c>
      <c r="AF45" s="257">
        <v>486.25559591000001</v>
      </c>
      <c r="AG45" s="257">
        <v>554.47022802000004</v>
      </c>
      <c r="AH45" s="257">
        <v>575.81443162000005</v>
      </c>
      <c r="AI45" s="257">
        <v>375.59516065000003</v>
      </c>
      <c r="AJ45" s="257">
        <v>144.59208674000001</v>
      </c>
      <c r="AK45" s="257">
        <v>37.801014832</v>
      </c>
      <c r="AL45" s="257">
        <v>8.0096903009999991</v>
      </c>
      <c r="AM45" s="257">
        <v>15.795484887000001</v>
      </c>
      <c r="AN45" s="257">
        <v>16.287675839999999</v>
      </c>
      <c r="AO45" s="257">
        <v>61.983840762</v>
      </c>
      <c r="AP45" s="257">
        <v>116.16748500999999</v>
      </c>
      <c r="AQ45" s="257">
        <v>275.49090075999999</v>
      </c>
      <c r="AR45" s="257">
        <v>491.29066872999999</v>
      </c>
      <c r="AS45" s="257">
        <v>555.08620764</v>
      </c>
      <c r="AT45" s="257">
        <v>585.85698456</v>
      </c>
      <c r="AU45" s="257">
        <v>377.64540823999999</v>
      </c>
      <c r="AV45" s="257">
        <v>140.23785846000001</v>
      </c>
      <c r="AW45" s="257">
        <v>34.458009660999998</v>
      </c>
      <c r="AX45" s="257">
        <v>8.9816653054</v>
      </c>
      <c r="AY45" s="257">
        <v>13.795060060000001</v>
      </c>
      <c r="AZ45" s="257">
        <v>14.792524738999999</v>
      </c>
      <c r="BA45" s="257">
        <v>61.883319339000003</v>
      </c>
      <c r="BB45" s="257">
        <v>121.75781017</v>
      </c>
      <c r="BC45" s="257">
        <v>278.26929598999999</v>
      </c>
      <c r="BD45" s="257">
        <v>489.79224190999997</v>
      </c>
      <c r="BE45" s="341">
        <v>558.85929999999996</v>
      </c>
      <c r="BF45" s="341">
        <v>586.32060000000001</v>
      </c>
      <c r="BG45" s="341">
        <v>372.51589999999999</v>
      </c>
      <c r="BH45" s="341">
        <v>145.80029999999999</v>
      </c>
      <c r="BI45" s="341">
        <v>34.415680000000002</v>
      </c>
      <c r="BJ45" s="341">
        <v>11.01741</v>
      </c>
      <c r="BK45" s="341">
        <v>11.3292</v>
      </c>
      <c r="BL45" s="341">
        <v>16.343419999999998</v>
      </c>
      <c r="BM45" s="341">
        <v>62.06964</v>
      </c>
      <c r="BN45" s="341">
        <v>113.6566</v>
      </c>
      <c r="BO45" s="341">
        <v>270.7595</v>
      </c>
      <c r="BP45" s="341">
        <v>492.9427</v>
      </c>
      <c r="BQ45" s="341">
        <v>558.00189999999998</v>
      </c>
      <c r="BR45" s="341">
        <v>581.99339999999995</v>
      </c>
      <c r="BS45" s="341">
        <v>378.57170000000002</v>
      </c>
      <c r="BT45" s="341">
        <v>147.18819999999999</v>
      </c>
      <c r="BU45" s="341">
        <v>34.896259999999998</v>
      </c>
      <c r="BV45" s="341">
        <v>11.294919999999999</v>
      </c>
    </row>
    <row r="46" spans="1:74" ht="11.1" customHeight="1" x14ac:dyDescent="0.2">
      <c r="A46" s="9" t="s">
        <v>166</v>
      </c>
      <c r="B46" s="212" t="s">
        <v>593</v>
      </c>
      <c r="C46" s="257">
        <v>1.0527498926000001</v>
      </c>
      <c r="D46" s="257">
        <v>2.0913123175999999</v>
      </c>
      <c r="E46" s="257">
        <v>13.828899455</v>
      </c>
      <c r="F46" s="257">
        <v>37.713600986000003</v>
      </c>
      <c r="G46" s="257">
        <v>116.21487814</v>
      </c>
      <c r="H46" s="257">
        <v>254.18084504999999</v>
      </c>
      <c r="I46" s="257">
        <v>403.13566588999998</v>
      </c>
      <c r="J46" s="257">
        <v>331.30098385000002</v>
      </c>
      <c r="K46" s="257">
        <v>196.71725316999999</v>
      </c>
      <c r="L46" s="257">
        <v>64.260548877999994</v>
      </c>
      <c r="M46" s="257">
        <v>9.3574914842000005</v>
      </c>
      <c r="N46" s="257">
        <v>0</v>
      </c>
      <c r="O46" s="257">
        <v>1.2020091241999999</v>
      </c>
      <c r="P46" s="257">
        <v>2.0391814414999998</v>
      </c>
      <c r="Q46" s="257">
        <v>14.193515301</v>
      </c>
      <c r="R46" s="257">
        <v>36.942552239000001</v>
      </c>
      <c r="S46" s="257">
        <v>119.74073928999999</v>
      </c>
      <c r="T46" s="257">
        <v>254.57104778999999</v>
      </c>
      <c r="U46" s="257">
        <v>399.94992049000001</v>
      </c>
      <c r="V46" s="257">
        <v>336.50675637000001</v>
      </c>
      <c r="W46" s="257">
        <v>197.94357149000001</v>
      </c>
      <c r="X46" s="257">
        <v>67.334837324000006</v>
      </c>
      <c r="Y46" s="257">
        <v>9.9293932329000008</v>
      </c>
      <c r="Z46" s="257">
        <v>0</v>
      </c>
      <c r="AA46" s="257">
        <v>0.69889055679000001</v>
      </c>
      <c r="AB46" s="257">
        <v>1.8396579263999999</v>
      </c>
      <c r="AC46" s="257">
        <v>15.63499118</v>
      </c>
      <c r="AD46" s="257">
        <v>39.272722180000002</v>
      </c>
      <c r="AE46" s="257">
        <v>119.63885899</v>
      </c>
      <c r="AF46" s="257">
        <v>261.38940150000002</v>
      </c>
      <c r="AG46" s="257">
        <v>392.73404314999999</v>
      </c>
      <c r="AH46" s="257">
        <v>333.84385462</v>
      </c>
      <c r="AI46" s="257">
        <v>195.74344834999999</v>
      </c>
      <c r="AJ46" s="257">
        <v>59.902291536</v>
      </c>
      <c r="AK46" s="257">
        <v>10.533183372</v>
      </c>
      <c r="AL46" s="257">
        <v>0</v>
      </c>
      <c r="AM46" s="257">
        <v>1.0085889189999999</v>
      </c>
      <c r="AN46" s="257">
        <v>2.5631928532999999</v>
      </c>
      <c r="AO46" s="257">
        <v>13.720104575000001</v>
      </c>
      <c r="AP46" s="257">
        <v>40.109738782999997</v>
      </c>
      <c r="AQ46" s="257">
        <v>118.66963207000001</v>
      </c>
      <c r="AR46" s="257">
        <v>264.63405355999998</v>
      </c>
      <c r="AS46" s="257">
        <v>397.30459645000002</v>
      </c>
      <c r="AT46" s="257">
        <v>332.95309306000001</v>
      </c>
      <c r="AU46" s="257">
        <v>199.25621224</v>
      </c>
      <c r="AV46" s="257">
        <v>63.925354476999999</v>
      </c>
      <c r="AW46" s="257">
        <v>11.200705513000001</v>
      </c>
      <c r="AX46" s="257">
        <v>0</v>
      </c>
      <c r="AY46" s="257">
        <v>1.0873227338</v>
      </c>
      <c r="AZ46" s="257">
        <v>3.4325153946000002</v>
      </c>
      <c r="BA46" s="257">
        <v>16.297748277</v>
      </c>
      <c r="BB46" s="257">
        <v>41.063204636999998</v>
      </c>
      <c r="BC46" s="257">
        <v>114.15047039</v>
      </c>
      <c r="BD46" s="257">
        <v>274.03993969999999</v>
      </c>
      <c r="BE46" s="341">
        <v>387.92779999999999</v>
      </c>
      <c r="BF46" s="341">
        <v>339.16809999999998</v>
      </c>
      <c r="BG46" s="341">
        <v>203.25819999999999</v>
      </c>
      <c r="BH46" s="341">
        <v>65.576130000000006</v>
      </c>
      <c r="BI46" s="341">
        <v>10.34881</v>
      </c>
      <c r="BJ46" s="341">
        <v>0</v>
      </c>
      <c r="BK46" s="341">
        <v>0.94335150000000001</v>
      </c>
      <c r="BL46" s="341">
        <v>4.042014</v>
      </c>
      <c r="BM46" s="341">
        <v>18.272480000000002</v>
      </c>
      <c r="BN46" s="341">
        <v>41.472430000000003</v>
      </c>
      <c r="BO46" s="341">
        <v>107.76260000000001</v>
      </c>
      <c r="BP46" s="341">
        <v>273.3603</v>
      </c>
      <c r="BQ46" s="341">
        <v>385.90170000000001</v>
      </c>
      <c r="BR46" s="341">
        <v>345.56029999999998</v>
      </c>
      <c r="BS46" s="341">
        <v>210.34309999999999</v>
      </c>
      <c r="BT46" s="341">
        <v>68.351460000000003</v>
      </c>
      <c r="BU46" s="341">
        <v>10.23413</v>
      </c>
      <c r="BV46" s="341">
        <v>2.9040300000000002E-2</v>
      </c>
    </row>
    <row r="47" spans="1:74" ht="11.1" customHeight="1" x14ac:dyDescent="0.2">
      <c r="A47" s="9" t="s">
        <v>167</v>
      </c>
      <c r="B47" s="212" t="s">
        <v>594</v>
      </c>
      <c r="C47" s="257">
        <v>8.3470195039000004</v>
      </c>
      <c r="D47" s="257">
        <v>6.5270515665</v>
      </c>
      <c r="E47" s="257">
        <v>11.085246550999999</v>
      </c>
      <c r="F47" s="257">
        <v>14.968737853</v>
      </c>
      <c r="G47" s="257">
        <v>42.579097208</v>
      </c>
      <c r="H47" s="257">
        <v>101.58677007999999</v>
      </c>
      <c r="I47" s="257">
        <v>239.12551331</v>
      </c>
      <c r="J47" s="257">
        <v>210.29030940000001</v>
      </c>
      <c r="K47" s="257">
        <v>138.96630909000001</v>
      </c>
      <c r="L47" s="257">
        <v>38.517751885999999</v>
      </c>
      <c r="M47" s="257">
        <v>13.547264771</v>
      </c>
      <c r="N47" s="257">
        <v>8.3209456011</v>
      </c>
      <c r="O47" s="257">
        <v>8.6747575989999994</v>
      </c>
      <c r="P47" s="257">
        <v>6.6264178464999999</v>
      </c>
      <c r="Q47" s="257">
        <v>11.172448057</v>
      </c>
      <c r="R47" s="257">
        <v>15.131537467999999</v>
      </c>
      <c r="S47" s="257">
        <v>44.393396226</v>
      </c>
      <c r="T47" s="257">
        <v>99.725390730000001</v>
      </c>
      <c r="U47" s="257">
        <v>234.65294506999999</v>
      </c>
      <c r="V47" s="257">
        <v>220.12460143999999</v>
      </c>
      <c r="W47" s="257">
        <v>143.49318464000001</v>
      </c>
      <c r="X47" s="257">
        <v>41.543666881999997</v>
      </c>
      <c r="Y47" s="257">
        <v>13.436076562</v>
      </c>
      <c r="Z47" s="257">
        <v>8.3235524410000004</v>
      </c>
      <c r="AA47" s="257">
        <v>7.8989135157000003</v>
      </c>
      <c r="AB47" s="257">
        <v>6.6689194261000004</v>
      </c>
      <c r="AC47" s="257">
        <v>11.288729912999999</v>
      </c>
      <c r="AD47" s="257">
        <v>16.649632735000001</v>
      </c>
      <c r="AE47" s="257">
        <v>46.462979390000001</v>
      </c>
      <c r="AF47" s="257">
        <v>102.73414559</v>
      </c>
      <c r="AG47" s="257">
        <v>231.96115351</v>
      </c>
      <c r="AH47" s="257">
        <v>217.23539278999999</v>
      </c>
      <c r="AI47" s="257">
        <v>139.74484006</v>
      </c>
      <c r="AJ47" s="257">
        <v>35.988131195000001</v>
      </c>
      <c r="AK47" s="257">
        <v>13.725172509</v>
      </c>
      <c r="AL47" s="257">
        <v>8.3363382364999996</v>
      </c>
      <c r="AM47" s="257">
        <v>8.5891338267999995</v>
      </c>
      <c r="AN47" s="257">
        <v>6.8078537513999997</v>
      </c>
      <c r="AO47" s="257">
        <v>10.53069807</v>
      </c>
      <c r="AP47" s="257">
        <v>16.955175412999999</v>
      </c>
      <c r="AQ47" s="257">
        <v>48.285994965</v>
      </c>
      <c r="AR47" s="257">
        <v>104.98185766</v>
      </c>
      <c r="AS47" s="257">
        <v>237.1445238</v>
      </c>
      <c r="AT47" s="257">
        <v>219.09004479000001</v>
      </c>
      <c r="AU47" s="257">
        <v>145.25459407</v>
      </c>
      <c r="AV47" s="257">
        <v>42.205103969</v>
      </c>
      <c r="AW47" s="257">
        <v>14.601249315</v>
      </c>
      <c r="AX47" s="257">
        <v>8.2480453872999995</v>
      </c>
      <c r="AY47" s="257">
        <v>8.9399982958000006</v>
      </c>
      <c r="AZ47" s="257">
        <v>7.5045182069000003</v>
      </c>
      <c r="BA47" s="257">
        <v>12.467810828999999</v>
      </c>
      <c r="BB47" s="257">
        <v>17.726398218</v>
      </c>
      <c r="BC47" s="257">
        <v>46.378886600999998</v>
      </c>
      <c r="BD47" s="257">
        <v>115.81817352</v>
      </c>
      <c r="BE47" s="341">
        <v>233.315</v>
      </c>
      <c r="BF47" s="341">
        <v>222.92310000000001</v>
      </c>
      <c r="BG47" s="341">
        <v>156.59569999999999</v>
      </c>
      <c r="BH47" s="341">
        <v>49.22381</v>
      </c>
      <c r="BI47" s="341">
        <v>14.25793</v>
      </c>
      <c r="BJ47" s="341">
        <v>8.5589370000000002</v>
      </c>
      <c r="BK47" s="341">
        <v>8.9132730000000002</v>
      </c>
      <c r="BL47" s="341">
        <v>8.3869860000000003</v>
      </c>
      <c r="BM47" s="341">
        <v>13.06462</v>
      </c>
      <c r="BN47" s="341">
        <v>19.413499999999999</v>
      </c>
      <c r="BO47" s="341">
        <v>44.99447</v>
      </c>
      <c r="BP47" s="341">
        <v>116.065</v>
      </c>
      <c r="BQ47" s="341">
        <v>224.45840000000001</v>
      </c>
      <c r="BR47" s="341">
        <v>227.40860000000001</v>
      </c>
      <c r="BS47" s="341">
        <v>159.41050000000001</v>
      </c>
      <c r="BT47" s="341">
        <v>51.96584</v>
      </c>
      <c r="BU47" s="341">
        <v>14.071389999999999</v>
      </c>
      <c r="BV47" s="341">
        <v>8.5162250000000004</v>
      </c>
    </row>
    <row r="48" spans="1:74" ht="11.1" customHeight="1" x14ac:dyDescent="0.2">
      <c r="A48" s="9" t="s">
        <v>168</v>
      </c>
      <c r="B48" s="213" t="s">
        <v>623</v>
      </c>
      <c r="C48" s="255">
        <v>8.5971016005000003</v>
      </c>
      <c r="D48" s="255">
        <v>7.9126140610000002</v>
      </c>
      <c r="E48" s="255">
        <v>21.227184571999999</v>
      </c>
      <c r="F48" s="255">
        <v>37.029911892999998</v>
      </c>
      <c r="G48" s="255">
        <v>108.81852155</v>
      </c>
      <c r="H48" s="255">
        <v>235.35645486999999</v>
      </c>
      <c r="I48" s="255">
        <v>343.55119857</v>
      </c>
      <c r="J48" s="255">
        <v>322.44880179</v>
      </c>
      <c r="K48" s="255">
        <v>175.69984903</v>
      </c>
      <c r="L48" s="255">
        <v>57.548701639999997</v>
      </c>
      <c r="M48" s="255">
        <v>17.311361726000001</v>
      </c>
      <c r="N48" s="255">
        <v>8.1994758344999994</v>
      </c>
      <c r="O48" s="255">
        <v>8.8250815291000002</v>
      </c>
      <c r="P48" s="255">
        <v>8.5540262007999992</v>
      </c>
      <c r="Q48" s="255">
        <v>24.292327669999999</v>
      </c>
      <c r="R48" s="255">
        <v>36.680764566999997</v>
      </c>
      <c r="S48" s="255">
        <v>115.33196027</v>
      </c>
      <c r="T48" s="255">
        <v>235.11705972999999</v>
      </c>
      <c r="U48" s="255">
        <v>347.54403710000003</v>
      </c>
      <c r="V48" s="255">
        <v>323.11771928000002</v>
      </c>
      <c r="W48" s="255">
        <v>173.64278429000001</v>
      </c>
      <c r="X48" s="255">
        <v>57.466144993999997</v>
      </c>
      <c r="Y48" s="255">
        <v>17.529032676</v>
      </c>
      <c r="Z48" s="255">
        <v>8.7137314245000006</v>
      </c>
      <c r="AA48" s="255">
        <v>9.8075761494000009</v>
      </c>
      <c r="AB48" s="255">
        <v>8.7749424346999998</v>
      </c>
      <c r="AC48" s="255">
        <v>22.899805386000001</v>
      </c>
      <c r="AD48" s="255">
        <v>37.013513347999996</v>
      </c>
      <c r="AE48" s="255">
        <v>114.51213562</v>
      </c>
      <c r="AF48" s="255">
        <v>241.40039415999999</v>
      </c>
      <c r="AG48" s="255">
        <v>348.32481096999999</v>
      </c>
      <c r="AH48" s="255">
        <v>318.50046722000002</v>
      </c>
      <c r="AI48" s="255">
        <v>176.15944117000001</v>
      </c>
      <c r="AJ48" s="255">
        <v>56.682452732999998</v>
      </c>
      <c r="AK48" s="255">
        <v>17.038906412999999</v>
      </c>
      <c r="AL48" s="255">
        <v>9.5374476131999995</v>
      </c>
      <c r="AM48" s="255">
        <v>9.7660651855000005</v>
      </c>
      <c r="AN48" s="255">
        <v>9.2097054965999998</v>
      </c>
      <c r="AO48" s="255">
        <v>21.499156490000001</v>
      </c>
      <c r="AP48" s="255">
        <v>37.879194503999997</v>
      </c>
      <c r="AQ48" s="255">
        <v>112.34853104</v>
      </c>
      <c r="AR48" s="255">
        <v>245.40592702000001</v>
      </c>
      <c r="AS48" s="255">
        <v>348.95071379000001</v>
      </c>
      <c r="AT48" s="255">
        <v>322.88623015000002</v>
      </c>
      <c r="AU48" s="255">
        <v>177.31943398999999</v>
      </c>
      <c r="AV48" s="255">
        <v>57.260195641000003</v>
      </c>
      <c r="AW48" s="255">
        <v>16.244800486999999</v>
      </c>
      <c r="AX48" s="255">
        <v>9.9688025609000004</v>
      </c>
      <c r="AY48" s="255">
        <v>9.5536667453999993</v>
      </c>
      <c r="AZ48" s="255">
        <v>9.0315003899999997</v>
      </c>
      <c r="BA48" s="255">
        <v>23.086635040000001</v>
      </c>
      <c r="BB48" s="255">
        <v>40.666958026000003</v>
      </c>
      <c r="BC48" s="255">
        <v>116.6171344</v>
      </c>
      <c r="BD48" s="255">
        <v>246.45581110000001</v>
      </c>
      <c r="BE48" s="342">
        <v>346.11470000000003</v>
      </c>
      <c r="BF48" s="342">
        <v>320.02690000000001</v>
      </c>
      <c r="BG48" s="342">
        <v>178.75219999999999</v>
      </c>
      <c r="BH48" s="342">
        <v>59.40399</v>
      </c>
      <c r="BI48" s="342">
        <v>17.080500000000001</v>
      </c>
      <c r="BJ48" s="342">
        <v>11.996119999999999</v>
      </c>
      <c r="BK48" s="342">
        <v>8.8332909999999991</v>
      </c>
      <c r="BL48" s="342">
        <v>9.5113129999999995</v>
      </c>
      <c r="BM48" s="342">
        <v>24.49071</v>
      </c>
      <c r="BN48" s="342">
        <v>39.382150000000003</v>
      </c>
      <c r="BO48" s="342">
        <v>115.4795</v>
      </c>
      <c r="BP48" s="342">
        <v>250.60919999999999</v>
      </c>
      <c r="BQ48" s="342">
        <v>343.93959999999998</v>
      </c>
      <c r="BR48" s="342">
        <v>320.92129999999997</v>
      </c>
      <c r="BS48" s="342">
        <v>184.10300000000001</v>
      </c>
      <c r="BT48" s="342">
        <v>61.621389999999998</v>
      </c>
      <c r="BU48" s="342">
        <v>17.657550000000001</v>
      </c>
      <c r="BV48" s="342">
        <v>11.662990000000001</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343"/>
      <c r="BE49" s="343"/>
      <c r="BF49" s="736"/>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
      <c r="A50" s="148"/>
      <c r="B50" s="833" t="s">
        <v>1042</v>
      </c>
      <c r="C50" s="778"/>
      <c r="D50" s="778"/>
      <c r="E50" s="778"/>
      <c r="F50" s="778"/>
      <c r="G50" s="778"/>
      <c r="H50" s="778"/>
      <c r="I50" s="778"/>
      <c r="J50" s="778"/>
      <c r="K50" s="778"/>
      <c r="L50" s="778"/>
      <c r="M50" s="778"/>
      <c r="N50" s="778"/>
      <c r="O50" s="778"/>
      <c r="P50" s="778"/>
      <c r="Q50" s="778"/>
      <c r="AY50" s="506"/>
      <c r="AZ50" s="506"/>
      <c r="BA50" s="506"/>
      <c r="BB50" s="506"/>
      <c r="BC50" s="506"/>
      <c r="BD50" s="506"/>
      <c r="BE50" s="506"/>
      <c r="BF50" s="737"/>
      <c r="BG50" s="506"/>
      <c r="BH50" s="506"/>
      <c r="BI50" s="506"/>
      <c r="BJ50" s="506"/>
    </row>
    <row r="51" spans="1:74" s="472" customFormat="1" ht="12" customHeight="1" x14ac:dyDescent="0.2">
      <c r="A51" s="469"/>
      <c r="B51" s="767" t="s">
        <v>177</v>
      </c>
      <c r="C51" s="767"/>
      <c r="D51" s="767"/>
      <c r="E51" s="767"/>
      <c r="F51" s="767"/>
      <c r="G51" s="767"/>
      <c r="H51" s="767"/>
      <c r="I51" s="767"/>
      <c r="J51" s="767"/>
      <c r="K51" s="767"/>
      <c r="L51" s="767"/>
      <c r="M51" s="767"/>
      <c r="N51" s="767"/>
      <c r="O51" s="767"/>
      <c r="P51" s="767"/>
      <c r="Q51" s="767"/>
      <c r="AY51" s="507"/>
      <c r="AZ51" s="507"/>
      <c r="BA51" s="507"/>
      <c r="BB51" s="507"/>
      <c r="BC51" s="507"/>
      <c r="BD51" s="507"/>
      <c r="BE51" s="507"/>
      <c r="BF51" s="738"/>
      <c r="BG51" s="507"/>
      <c r="BH51" s="507"/>
      <c r="BI51" s="507"/>
      <c r="BJ51" s="507"/>
    </row>
    <row r="52" spans="1:74" s="472" customFormat="1" ht="12" customHeight="1" x14ac:dyDescent="0.2">
      <c r="A52" s="473"/>
      <c r="B52" s="834" t="s">
        <v>178</v>
      </c>
      <c r="C52" s="768"/>
      <c r="D52" s="768"/>
      <c r="E52" s="768"/>
      <c r="F52" s="768"/>
      <c r="G52" s="768"/>
      <c r="H52" s="768"/>
      <c r="I52" s="768"/>
      <c r="J52" s="768"/>
      <c r="K52" s="768"/>
      <c r="L52" s="768"/>
      <c r="M52" s="768"/>
      <c r="N52" s="768"/>
      <c r="O52" s="768"/>
      <c r="P52" s="768"/>
      <c r="Q52" s="764"/>
      <c r="AY52" s="507"/>
      <c r="AZ52" s="507"/>
      <c r="BA52" s="507"/>
      <c r="BB52" s="507"/>
      <c r="BC52" s="507"/>
      <c r="BD52" s="507"/>
      <c r="BE52" s="507"/>
      <c r="BF52" s="738"/>
      <c r="BG52" s="507"/>
      <c r="BH52" s="507"/>
      <c r="BI52" s="507"/>
      <c r="BJ52" s="507"/>
    </row>
    <row r="53" spans="1:74" s="472" customFormat="1" ht="12" customHeight="1" x14ac:dyDescent="0.2">
      <c r="A53" s="473"/>
      <c r="B53" s="834" t="s">
        <v>173</v>
      </c>
      <c r="C53" s="768"/>
      <c r="D53" s="768"/>
      <c r="E53" s="768"/>
      <c r="F53" s="768"/>
      <c r="G53" s="768"/>
      <c r="H53" s="768"/>
      <c r="I53" s="768"/>
      <c r="J53" s="768"/>
      <c r="K53" s="768"/>
      <c r="L53" s="768"/>
      <c r="M53" s="768"/>
      <c r="N53" s="768"/>
      <c r="O53" s="768"/>
      <c r="P53" s="768"/>
      <c r="Q53" s="764"/>
      <c r="AY53" s="507"/>
      <c r="AZ53" s="507"/>
      <c r="BA53" s="507"/>
      <c r="BB53" s="507"/>
      <c r="BC53" s="507"/>
      <c r="BD53" s="507"/>
      <c r="BE53" s="507"/>
      <c r="BF53" s="738"/>
      <c r="BG53" s="507"/>
      <c r="BH53" s="507"/>
      <c r="BI53" s="507"/>
      <c r="BJ53" s="507"/>
    </row>
    <row r="54" spans="1:74" s="472" customFormat="1" ht="12" customHeight="1" x14ac:dyDescent="0.2">
      <c r="A54" s="473"/>
      <c r="B54" s="834" t="s">
        <v>495</v>
      </c>
      <c r="C54" s="768"/>
      <c r="D54" s="768"/>
      <c r="E54" s="768"/>
      <c r="F54" s="768"/>
      <c r="G54" s="768"/>
      <c r="H54" s="768"/>
      <c r="I54" s="768"/>
      <c r="J54" s="768"/>
      <c r="K54" s="768"/>
      <c r="L54" s="768"/>
      <c r="M54" s="768"/>
      <c r="N54" s="768"/>
      <c r="O54" s="768"/>
      <c r="P54" s="768"/>
      <c r="Q54" s="764"/>
      <c r="AY54" s="507"/>
      <c r="AZ54" s="507"/>
      <c r="BA54" s="507"/>
      <c r="BB54" s="507"/>
      <c r="BC54" s="507"/>
      <c r="BD54" s="507"/>
      <c r="BE54" s="507"/>
      <c r="BF54" s="738"/>
      <c r="BG54" s="507"/>
      <c r="BH54" s="507"/>
      <c r="BI54" s="507"/>
      <c r="BJ54" s="507"/>
    </row>
    <row r="55" spans="1:74" s="474" customFormat="1" ht="12" customHeight="1" x14ac:dyDescent="0.2">
      <c r="A55" s="473"/>
      <c r="B55" s="834" t="s">
        <v>174</v>
      </c>
      <c r="C55" s="768"/>
      <c r="D55" s="768"/>
      <c r="E55" s="768"/>
      <c r="F55" s="768"/>
      <c r="G55" s="768"/>
      <c r="H55" s="768"/>
      <c r="I55" s="768"/>
      <c r="J55" s="768"/>
      <c r="K55" s="768"/>
      <c r="L55" s="768"/>
      <c r="M55" s="768"/>
      <c r="N55" s="768"/>
      <c r="O55" s="768"/>
      <c r="P55" s="768"/>
      <c r="Q55" s="764"/>
      <c r="AY55" s="508"/>
      <c r="AZ55" s="508"/>
      <c r="BA55" s="508"/>
      <c r="BB55" s="508"/>
      <c r="BC55" s="508"/>
      <c r="BD55" s="508"/>
      <c r="BE55" s="508"/>
      <c r="BF55" s="739"/>
      <c r="BG55" s="508"/>
      <c r="BH55" s="508"/>
      <c r="BI55" s="508"/>
      <c r="BJ55" s="508"/>
    </row>
    <row r="56" spans="1:74" s="474" customFormat="1" ht="12" customHeight="1" x14ac:dyDescent="0.2">
      <c r="A56" s="473"/>
      <c r="B56" s="767" t="s">
        <v>175</v>
      </c>
      <c r="C56" s="768"/>
      <c r="D56" s="768"/>
      <c r="E56" s="768"/>
      <c r="F56" s="768"/>
      <c r="G56" s="768"/>
      <c r="H56" s="768"/>
      <c r="I56" s="768"/>
      <c r="J56" s="768"/>
      <c r="K56" s="768"/>
      <c r="L56" s="768"/>
      <c r="M56" s="768"/>
      <c r="N56" s="768"/>
      <c r="O56" s="768"/>
      <c r="P56" s="768"/>
      <c r="Q56" s="764"/>
      <c r="AY56" s="508"/>
      <c r="AZ56" s="508"/>
      <c r="BA56" s="508"/>
      <c r="BB56" s="508"/>
      <c r="BC56" s="508"/>
      <c r="BD56" s="508"/>
      <c r="BE56" s="508"/>
      <c r="BF56" s="739"/>
      <c r="BG56" s="508"/>
      <c r="BH56" s="508"/>
      <c r="BI56" s="508"/>
      <c r="BJ56" s="508"/>
    </row>
    <row r="57" spans="1:74" s="474" customFormat="1" ht="12" customHeight="1" x14ac:dyDescent="0.2">
      <c r="A57" s="436"/>
      <c r="B57" s="784" t="s">
        <v>176</v>
      </c>
      <c r="C57" s="764"/>
      <c r="D57" s="764"/>
      <c r="E57" s="764"/>
      <c r="F57" s="764"/>
      <c r="G57" s="764"/>
      <c r="H57" s="764"/>
      <c r="I57" s="764"/>
      <c r="J57" s="764"/>
      <c r="K57" s="764"/>
      <c r="L57" s="764"/>
      <c r="M57" s="764"/>
      <c r="N57" s="764"/>
      <c r="O57" s="764"/>
      <c r="P57" s="764"/>
      <c r="Q57" s="764"/>
      <c r="AY57" s="508"/>
      <c r="AZ57" s="508"/>
      <c r="BA57" s="508"/>
      <c r="BB57" s="508"/>
      <c r="BC57" s="508"/>
      <c r="BD57" s="508"/>
      <c r="BE57" s="508"/>
      <c r="BF57" s="739"/>
      <c r="BG57" s="508"/>
      <c r="BH57" s="508"/>
      <c r="BI57" s="508"/>
      <c r="BJ57" s="508"/>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W5" transitionEvaluation="1" transitionEntry="1" codeName="Sheet3">
    <pageSetUpPr fitToPage="1"/>
  </sheetPr>
  <dimension ref="A1:BV144"/>
  <sheetViews>
    <sheetView showGridLines="0" workbookViewId="0">
      <pane xSplit="2" ySplit="4" topLeftCell="AW5" activePane="bottomRight" state="frozen"/>
      <selection pane="topRight" activeCell="C1" sqref="C1"/>
      <selection pane="bottomLeft" activeCell="A5" sqref="A5"/>
      <selection pane="bottomRight" activeCell="BB10" sqref="BB10"/>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7" width="6.5703125" style="337" customWidth="1"/>
    <col min="58" max="58" width="6.5703125" style="666" customWidth="1"/>
    <col min="59" max="62" width="6.5703125" style="337" customWidth="1"/>
    <col min="63" max="74" width="6.5703125" style="12" customWidth="1"/>
    <col min="75" max="16384" width="9.5703125" style="12"/>
  </cols>
  <sheetData>
    <row r="1" spans="1:74" s="11" customFormat="1" ht="12.75" x14ac:dyDescent="0.2">
      <c r="A1" s="770" t="s">
        <v>1021</v>
      </c>
      <c r="B1" s="777" t="s">
        <v>251</v>
      </c>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c r="AI1" s="778"/>
      <c r="AJ1" s="778"/>
      <c r="AK1" s="778"/>
      <c r="AL1" s="778"/>
      <c r="AY1" s="496"/>
      <c r="AZ1" s="496"/>
      <c r="BA1" s="496"/>
      <c r="BB1" s="496"/>
      <c r="BC1" s="496"/>
      <c r="BD1" s="496"/>
      <c r="BE1" s="496"/>
      <c r="BF1" s="660"/>
      <c r="BG1" s="496"/>
      <c r="BH1" s="496"/>
      <c r="BI1" s="496"/>
      <c r="BJ1" s="496"/>
    </row>
    <row r="2" spans="1:74" s="13" customFormat="1" ht="12.75" x14ac:dyDescent="0.2">
      <c r="A2" s="771"/>
      <c r="B2" s="542" t="str">
        <f>"U.S. Energy Information Administration  |  Short-Term Energy Outlook  - "&amp;Dates!D1</f>
        <v>U.S. Energy Information Administration  |  Short-Term Energy Outlook  - July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62"/>
      <c r="AY2" s="415"/>
      <c r="AZ2" s="415"/>
      <c r="BA2" s="415"/>
      <c r="BB2" s="415"/>
      <c r="BC2" s="415"/>
      <c r="BD2" s="415"/>
      <c r="BE2" s="415"/>
      <c r="BF2" s="661"/>
      <c r="BG2" s="415"/>
      <c r="BH2" s="415"/>
      <c r="BI2" s="415"/>
      <c r="BJ2" s="415"/>
    </row>
    <row r="3" spans="1:74" ht="12.75" x14ac:dyDescent="0.2">
      <c r="A3" s="14"/>
      <c r="B3" s="15"/>
      <c r="C3" s="779">
        <f>Dates!D3</f>
        <v>2012</v>
      </c>
      <c r="D3" s="775"/>
      <c r="E3" s="775"/>
      <c r="F3" s="775"/>
      <c r="G3" s="775"/>
      <c r="H3" s="775"/>
      <c r="I3" s="775"/>
      <c r="J3" s="775"/>
      <c r="K3" s="775"/>
      <c r="L3" s="775"/>
      <c r="M3" s="775"/>
      <c r="N3" s="776"/>
      <c r="O3" s="779">
        <f>C3+1</f>
        <v>2013</v>
      </c>
      <c r="P3" s="780"/>
      <c r="Q3" s="780"/>
      <c r="R3" s="780"/>
      <c r="S3" s="780"/>
      <c r="T3" s="780"/>
      <c r="U3" s="780"/>
      <c r="V3" s="780"/>
      <c r="W3" s="780"/>
      <c r="X3" s="775"/>
      <c r="Y3" s="775"/>
      <c r="Z3" s="776"/>
      <c r="AA3" s="772">
        <f>O3+1</f>
        <v>2014</v>
      </c>
      <c r="AB3" s="775"/>
      <c r="AC3" s="775"/>
      <c r="AD3" s="775"/>
      <c r="AE3" s="775"/>
      <c r="AF3" s="775"/>
      <c r="AG3" s="775"/>
      <c r="AH3" s="775"/>
      <c r="AI3" s="775"/>
      <c r="AJ3" s="775"/>
      <c r="AK3" s="775"/>
      <c r="AL3" s="776"/>
      <c r="AM3" s="772">
        <f>AA3+1</f>
        <v>2015</v>
      </c>
      <c r="AN3" s="775"/>
      <c r="AO3" s="775"/>
      <c r="AP3" s="775"/>
      <c r="AQ3" s="775"/>
      <c r="AR3" s="775"/>
      <c r="AS3" s="775"/>
      <c r="AT3" s="775"/>
      <c r="AU3" s="775"/>
      <c r="AV3" s="775"/>
      <c r="AW3" s="775"/>
      <c r="AX3" s="776"/>
      <c r="AY3" s="772">
        <f>AM3+1</f>
        <v>2016</v>
      </c>
      <c r="AZ3" s="773"/>
      <c r="BA3" s="773"/>
      <c r="BB3" s="773"/>
      <c r="BC3" s="773"/>
      <c r="BD3" s="773"/>
      <c r="BE3" s="773"/>
      <c r="BF3" s="773"/>
      <c r="BG3" s="773"/>
      <c r="BH3" s="773"/>
      <c r="BI3" s="773"/>
      <c r="BJ3" s="774"/>
      <c r="BK3" s="772">
        <f>AY3+1</f>
        <v>2017</v>
      </c>
      <c r="BL3" s="775"/>
      <c r="BM3" s="775"/>
      <c r="BN3" s="775"/>
      <c r="BO3" s="775"/>
      <c r="BP3" s="775"/>
      <c r="BQ3" s="775"/>
      <c r="BR3" s="775"/>
      <c r="BS3" s="775"/>
      <c r="BT3" s="775"/>
      <c r="BU3" s="775"/>
      <c r="BV3" s="776"/>
    </row>
    <row r="4" spans="1:74"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9"/>
      <c r="B5" s="20" t="s">
        <v>1014</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0"/>
      <c r="AZ5" s="430"/>
      <c r="BA5" s="430"/>
      <c r="BB5" s="430"/>
      <c r="BC5" s="430"/>
      <c r="BD5" s="430"/>
      <c r="BE5" s="430"/>
      <c r="BF5" s="662"/>
      <c r="BG5" s="430"/>
      <c r="BH5" s="430"/>
      <c r="BI5" s="430"/>
      <c r="BJ5" s="430"/>
      <c r="BK5" s="430"/>
      <c r="BL5" s="430"/>
      <c r="BM5" s="430"/>
      <c r="BN5" s="430"/>
      <c r="BO5" s="430"/>
      <c r="BP5" s="430"/>
      <c r="BQ5" s="430"/>
      <c r="BR5" s="430"/>
      <c r="BS5" s="430"/>
      <c r="BT5" s="430"/>
      <c r="BU5" s="430"/>
      <c r="BV5" s="430"/>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0"/>
      <c r="AZ6" s="430"/>
      <c r="BA6" s="430"/>
      <c r="BB6" s="430"/>
      <c r="BC6" s="430"/>
      <c r="BD6" s="430"/>
      <c r="BE6" s="430"/>
      <c r="BF6" s="662"/>
      <c r="BG6" s="430"/>
      <c r="BH6" s="430"/>
      <c r="BI6" s="430"/>
      <c r="BJ6" s="430"/>
      <c r="BK6" s="430"/>
      <c r="BL6" s="430"/>
      <c r="BM6" s="430" t="s">
        <v>1265</v>
      </c>
      <c r="BN6" s="430"/>
      <c r="BO6" s="430"/>
      <c r="BP6" s="430"/>
      <c r="BQ6" s="430"/>
      <c r="BR6" s="430"/>
      <c r="BS6" s="430"/>
      <c r="BT6" s="430"/>
      <c r="BU6" s="430"/>
      <c r="BV6" s="430"/>
    </row>
    <row r="7" spans="1:74" ht="11.1" customHeight="1" x14ac:dyDescent="0.2">
      <c r="A7" s="19"/>
      <c r="B7" s="22" t="s">
        <v>116</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0"/>
      <c r="AZ7" s="740"/>
      <c r="BA7" s="430"/>
      <c r="BB7" s="430"/>
      <c r="BC7" s="430"/>
      <c r="BD7" s="430"/>
      <c r="BE7" s="430"/>
      <c r="BF7" s="662"/>
      <c r="BG7" s="430"/>
      <c r="BH7" s="430"/>
      <c r="BI7" s="430"/>
      <c r="BJ7" s="430"/>
      <c r="BK7" s="430"/>
      <c r="BL7" s="430"/>
      <c r="BM7" s="430"/>
      <c r="BN7" s="430"/>
      <c r="BO7" s="430"/>
      <c r="BP7" s="430"/>
      <c r="BQ7" s="430"/>
      <c r="BR7" s="430"/>
      <c r="BS7" s="740"/>
      <c r="BT7" s="430"/>
      <c r="BU7" s="430"/>
      <c r="BV7" s="430"/>
    </row>
    <row r="8" spans="1:74" ht="11.1" customHeight="1" x14ac:dyDescent="0.2">
      <c r="A8" s="19" t="s">
        <v>655</v>
      </c>
      <c r="B8" s="23" t="s">
        <v>98</v>
      </c>
      <c r="C8" s="216">
        <v>6.1418330000000001</v>
      </c>
      <c r="D8" s="216">
        <v>6.2396310000000001</v>
      </c>
      <c r="E8" s="216">
        <v>6.2237819999999999</v>
      </c>
      <c r="F8" s="216">
        <v>6.2430960000000004</v>
      </c>
      <c r="G8" s="216">
        <v>6.3016880000000004</v>
      </c>
      <c r="H8" s="216">
        <v>6.2593480000000001</v>
      </c>
      <c r="I8" s="216">
        <v>6.418018</v>
      </c>
      <c r="J8" s="216">
        <v>6.3590049999999998</v>
      </c>
      <c r="K8" s="216">
        <v>6.5559770000000004</v>
      </c>
      <c r="L8" s="216">
        <v>6.9326080000000001</v>
      </c>
      <c r="M8" s="216">
        <v>7.01729</v>
      </c>
      <c r="N8" s="216">
        <v>7.0776139999999996</v>
      </c>
      <c r="O8" s="216">
        <v>7.0732569999999999</v>
      </c>
      <c r="P8" s="216">
        <v>7.0911739999999996</v>
      </c>
      <c r="Q8" s="216">
        <v>7.1569890000000003</v>
      </c>
      <c r="R8" s="216">
        <v>7.3741469999999998</v>
      </c>
      <c r="S8" s="216">
        <v>7.2910719999999998</v>
      </c>
      <c r="T8" s="216">
        <v>7.2535439999999998</v>
      </c>
      <c r="U8" s="216">
        <v>7.4578600000000002</v>
      </c>
      <c r="V8" s="216">
        <v>7.5148060000000001</v>
      </c>
      <c r="W8" s="216">
        <v>7.7336130000000001</v>
      </c>
      <c r="X8" s="216">
        <v>7.662846</v>
      </c>
      <c r="Y8" s="216">
        <v>7.8457369999999997</v>
      </c>
      <c r="Z8" s="216">
        <v>7.7933729999999999</v>
      </c>
      <c r="AA8" s="216">
        <v>7.9977340000000003</v>
      </c>
      <c r="AB8" s="216">
        <v>8.0873640000000009</v>
      </c>
      <c r="AC8" s="216">
        <v>8.2439499999999999</v>
      </c>
      <c r="AD8" s="216">
        <v>8.5675779999999992</v>
      </c>
      <c r="AE8" s="216">
        <v>8.5773259999999993</v>
      </c>
      <c r="AF8" s="216">
        <v>8.6782579999999996</v>
      </c>
      <c r="AG8" s="216">
        <v>8.7544740000000001</v>
      </c>
      <c r="AH8" s="216">
        <v>8.834657</v>
      </c>
      <c r="AI8" s="216">
        <v>8.9591429999999992</v>
      </c>
      <c r="AJ8" s="216">
        <v>9.1288269999999994</v>
      </c>
      <c r="AK8" s="216">
        <v>9.1978960000000001</v>
      </c>
      <c r="AL8" s="216">
        <v>9.4234659999999995</v>
      </c>
      <c r="AM8" s="216">
        <v>9.3406509999999994</v>
      </c>
      <c r="AN8" s="216">
        <v>9.4505289999999995</v>
      </c>
      <c r="AO8" s="216">
        <v>9.647869</v>
      </c>
      <c r="AP8" s="216">
        <v>9.6943350000000006</v>
      </c>
      <c r="AQ8" s="216">
        <v>9.4788700000000006</v>
      </c>
      <c r="AR8" s="216">
        <v>9.3151709999999994</v>
      </c>
      <c r="AS8" s="216">
        <v>9.4320579999999996</v>
      </c>
      <c r="AT8" s="216">
        <v>9.4072589999999998</v>
      </c>
      <c r="AU8" s="216">
        <v>9.4529040000000002</v>
      </c>
      <c r="AV8" s="216">
        <v>9.3786179999999995</v>
      </c>
      <c r="AW8" s="216">
        <v>9.3285470000000004</v>
      </c>
      <c r="AX8" s="216">
        <v>9.2456849999999999</v>
      </c>
      <c r="AY8" s="216">
        <v>9.1905380000000001</v>
      </c>
      <c r="AZ8" s="216">
        <v>9.1559360000000005</v>
      </c>
      <c r="BA8" s="216">
        <v>9.1545509999999997</v>
      </c>
      <c r="BB8" s="216">
        <v>8.9326349999999994</v>
      </c>
      <c r="BC8" s="216">
        <v>8.8072342454000001</v>
      </c>
      <c r="BD8" s="216">
        <v>8.6303344692999993</v>
      </c>
      <c r="BE8" s="327">
        <v>8.4675849999999997</v>
      </c>
      <c r="BF8" s="327">
        <v>8.2226429999999997</v>
      </c>
      <c r="BG8" s="327">
        <v>8.0991330000000001</v>
      </c>
      <c r="BH8" s="327">
        <v>8.1890859999999996</v>
      </c>
      <c r="BI8" s="327">
        <v>8.2617069999999995</v>
      </c>
      <c r="BJ8" s="327">
        <v>8.2484389999999994</v>
      </c>
      <c r="BK8" s="327">
        <v>8.2337159999999994</v>
      </c>
      <c r="BL8" s="327">
        <v>8.2294669999999996</v>
      </c>
      <c r="BM8" s="327">
        <v>8.2469110000000008</v>
      </c>
      <c r="BN8" s="327">
        <v>8.2607099999999996</v>
      </c>
      <c r="BO8" s="327">
        <v>8.205641</v>
      </c>
      <c r="BP8" s="327">
        <v>8.1620840000000001</v>
      </c>
      <c r="BQ8" s="327">
        <v>8.1880860000000002</v>
      </c>
      <c r="BR8" s="327">
        <v>8.0638810000000003</v>
      </c>
      <c r="BS8" s="327">
        <v>8.0021889999999996</v>
      </c>
      <c r="BT8" s="327">
        <v>8.1703200000000002</v>
      </c>
      <c r="BU8" s="327">
        <v>8.3053530000000002</v>
      </c>
      <c r="BV8" s="327">
        <v>8.3498400000000004</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216"/>
      <c r="BC9" s="216"/>
      <c r="BD9" s="216"/>
      <c r="BE9" s="327"/>
      <c r="BF9" s="327"/>
      <c r="BG9" s="327"/>
      <c r="BH9" s="327"/>
      <c r="BI9" s="327"/>
      <c r="BJ9" s="327"/>
      <c r="BK9" s="327"/>
      <c r="BL9" s="327"/>
      <c r="BM9" s="327"/>
      <c r="BN9" s="327"/>
      <c r="BO9" s="327"/>
      <c r="BP9" s="327"/>
      <c r="BQ9" s="327"/>
      <c r="BR9" s="327"/>
      <c r="BS9" s="327"/>
      <c r="BT9" s="327"/>
      <c r="BU9" s="327"/>
      <c r="BV9" s="327"/>
    </row>
    <row r="10" spans="1:74" ht="11.1" customHeight="1" x14ac:dyDescent="0.2">
      <c r="A10" s="19"/>
      <c r="B10" s="22" t="s">
        <v>51</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328"/>
      <c r="BF10" s="328"/>
      <c r="BG10" s="328"/>
      <c r="BH10" s="328"/>
      <c r="BI10" s="328"/>
      <c r="BJ10" s="328"/>
      <c r="BK10" s="328"/>
      <c r="BL10" s="328"/>
      <c r="BM10" s="328"/>
      <c r="BN10" s="328"/>
      <c r="BO10" s="328"/>
      <c r="BP10" s="328"/>
      <c r="BQ10" s="328"/>
      <c r="BR10" s="328"/>
      <c r="BS10" s="328"/>
      <c r="BT10" s="328"/>
      <c r="BU10" s="328"/>
      <c r="BV10" s="328"/>
    </row>
    <row r="11" spans="1:74" ht="11.1" customHeight="1" x14ac:dyDescent="0.2">
      <c r="A11" s="19" t="s">
        <v>686</v>
      </c>
      <c r="B11" s="23" t="s">
        <v>103</v>
      </c>
      <c r="C11" s="216">
        <v>66.008645161000004</v>
      </c>
      <c r="D11" s="216">
        <v>64.717724137999994</v>
      </c>
      <c r="E11" s="216">
        <v>64.965935483999999</v>
      </c>
      <c r="F11" s="216">
        <v>64.781233333000003</v>
      </c>
      <c r="G11" s="216">
        <v>65.047903226000003</v>
      </c>
      <c r="H11" s="216">
        <v>64.635166666999993</v>
      </c>
      <c r="I11" s="216">
        <v>66.305645161000001</v>
      </c>
      <c r="J11" s="216">
        <v>65.979290323000001</v>
      </c>
      <c r="K11" s="216">
        <v>66.358199999999997</v>
      </c>
      <c r="L11" s="216">
        <v>66.501580645000004</v>
      </c>
      <c r="M11" s="216">
        <v>66.597233333000005</v>
      </c>
      <c r="N11" s="216">
        <v>66.006838709999997</v>
      </c>
      <c r="O11" s="216">
        <v>65.258419355000001</v>
      </c>
      <c r="P11" s="216">
        <v>65.448607143000004</v>
      </c>
      <c r="Q11" s="216">
        <v>65.272354839000002</v>
      </c>
      <c r="R11" s="216">
        <v>66.115033333</v>
      </c>
      <c r="S11" s="216">
        <v>65.889129032</v>
      </c>
      <c r="T11" s="216">
        <v>65.792133332999995</v>
      </c>
      <c r="U11" s="216">
        <v>67.091290322999996</v>
      </c>
      <c r="V11" s="216">
        <v>66.946903226000003</v>
      </c>
      <c r="W11" s="216">
        <v>66.772833332999994</v>
      </c>
      <c r="X11" s="216">
        <v>66.975064516000003</v>
      </c>
      <c r="Y11" s="216">
        <v>67.661133332999995</v>
      </c>
      <c r="Z11" s="216">
        <v>66.525677419000004</v>
      </c>
      <c r="AA11" s="216">
        <v>67.072483871000003</v>
      </c>
      <c r="AB11" s="216">
        <v>67.305214285999995</v>
      </c>
      <c r="AC11" s="216">
        <v>68.194516128999993</v>
      </c>
      <c r="AD11" s="216">
        <v>69.219866667000005</v>
      </c>
      <c r="AE11" s="216">
        <v>69.827645161000007</v>
      </c>
      <c r="AF11" s="216">
        <v>70.131766666999994</v>
      </c>
      <c r="AG11" s="216">
        <v>71.116451612999995</v>
      </c>
      <c r="AH11" s="216">
        <v>71.596064515999998</v>
      </c>
      <c r="AI11" s="216">
        <v>72.0595</v>
      </c>
      <c r="AJ11" s="216">
        <v>72.744870968000001</v>
      </c>
      <c r="AK11" s="216">
        <v>72.951966666999994</v>
      </c>
      <c r="AL11" s="216">
        <v>73.417354838999998</v>
      </c>
      <c r="AM11" s="216">
        <v>72.919322581000003</v>
      </c>
      <c r="AN11" s="216">
        <v>73.394285714000006</v>
      </c>
      <c r="AO11" s="216">
        <v>73.908838709999998</v>
      </c>
      <c r="AP11" s="216">
        <v>74.346199999999996</v>
      </c>
      <c r="AQ11" s="216">
        <v>73.612354839000005</v>
      </c>
      <c r="AR11" s="216">
        <v>74.130499999999998</v>
      </c>
      <c r="AS11" s="216">
        <v>74.463645161000002</v>
      </c>
      <c r="AT11" s="216">
        <v>74.854451612999995</v>
      </c>
      <c r="AU11" s="216">
        <v>75.237633333000005</v>
      </c>
      <c r="AV11" s="216">
        <v>74.091064516000003</v>
      </c>
      <c r="AW11" s="216">
        <v>74.067466667000005</v>
      </c>
      <c r="AX11" s="216">
        <v>73.736935484</v>
      </c>
      <c r="AY11" s="216">
        <v>74.061354839000003</v>
      </c>
      <c r="AZ11" s="216">
        <v>75.288862069000004</v>
      </c>
      <c r="BA11" s="216">
        <v>74.038709677</v>
      </c>
      <c r="BB11" s="216">
        <v>73.745666666999995</v>
      </c>
      <c r="BC11" s="216">
        <v>74.35772</v>
      </c>
      <c r="BD11" s="216">
        <v>74.085220000000007</v>
      </c>
      <c r="BE11" s="327">
        <v>74.284970000000001</v>
      </c>
      <c r="BF11" s="327">
        <v>74.409840000000003</v>
      </c>
      <c r="BG11" s="327">
        <v>74.698499999999996</v>
      </c>
      <c r="BH11" s="327">
        <v>74.787019999999998</v>
      </c>
      <c r="BI11" s="327">
        <v>75.159409999999994</v>
      </c>
      <c r="BJ11" s="327">
        <v>75.362300000000005</v>
      </c>
      <c r="BK11" s="327">
        <v>75.4298</v>
      </c>
      <c r="BL11" s="327">
        <v>75.889279999999999</v>
      </c>
      <c r="BM11" s="327">
        <v>75.866039999999998</v>
      </c>
      <c r="BN11" s="327">
        <v>76.156630000000007</v>
      </c>
      <c r="BO11" s="327">
        <v>76.239289999999997</v>
      </c>
      <c r="BP11" s="327">
        <v>75.980239999999995</v>
      </c>
      <c r="BQ11" s="327">
        <v>76.180310000000006</v>
      </c>
      <c r="BR11" s="327">
        <v>76.20393</v>
      </c>
      <c r="BS11" s="327">
        <v>76.50121</v>
      </c>
      <c r="BT11" s="327">
        <v>76.586519999999993</v>
      </c>
      <c r="BU11" s="327">
        <v>77.069519999999997</v>
      </c>
      <c r="BV11" s="327">
        <v>77.254559999999998</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327"/>
      <c r="BF12" s="327"/>
      <c r="BG12" s="327"/>
      <c r="BH12" s="327"/>
      <c r="BI12" s="327"/>
      <c r="BJ12" s="327"/>
      <c r="BK12" s="327"/>
      <c r="BL12" s="327"/>
      <c r="BM12" s="327"/>
      <c r="BN12" s="327"/>
      <c r="BO12" s="327"/>
      <c r="BP12" s="327"/>
      <c r="BQ12" s="327"/>
      <c r="BR12" s="327"/>
      <c r="BS12" s="327"/>
      <c r="BT12" s="327"/>
      <c r="BU12" s="327"/>
      <c r="BV12" s="327"/>
    </row>
    <row r="13" spans="1:74" ht="11.1" customHeight="1" x14ac:dyDescent="0.2">
      <c r="A13" s="19"/>
      <c r="B13" s="22" t="s">
        <v>1012</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328"/>
      <c r="BF13" s="328"/>
      <c r="BG13" s="328"/>
      <c r="BH13" s="328"/>
      <c r="BI13" s="328"/>
      <c r="BJ13" s="328"/>
      <c r="BK13" s="328"/>
      <c r="BL13" s="328"/>
      <c r="BM13" s="328"/>
      <c r="BN13" s="328"/>
      <c r="BO13" s="328"/>
      <c r="BP13" s="328"/>
      <c r="BQ13" s="328"/>
      <c r="BR13" s="328"/>
      <c r="BS13" s="328"/>
      <c r="BT13" s="328"/>
      <c r="BU13" s="328"/>
      <c r="BV13" s="328"/>
    </row>
    <row r="14" spans="1:74" ht="11.1" customHeight="1" x14ac:dyDescent="0.2">
      <c r="A14" s="19" t="s">
        <v>216</v>
      </c>
      <c r="B14" s="23" t="s">
        <v>1030</v>
      </c>
      <c r="C14" s="68">
        <v>95.101634000000004</v>
      </c>
      <c r="D14" s="68">
        <v>85.913982000000004</v>
      </c>
      <c r="E14" s="68">
        <v>85.849259000000004</v>
      </c>
      <c r="F14" s="68">
        <v>77.514076000000003</v>
      </c>
      <c r="G14" s="68">
        <v>81.716712999999999</v>
      </c>
      <c r="H14" s="68">
        <v>81.816274000000007</v>
      </c>
      <c r="I14" s="68">
        <v>86.320751999999999</v>
      </c>
      <c r="J14" s="68">
        <v>90.816376000000005</v>
      </c>
      <c r="K14" s="68">
        <v>81.818464000000006</v>
      </c>
      <c r="L14" s="68">
        <v>85.238606000000004</v>
      </c>
      <c r="M14" s="68">
        <v>84.147063000000003</v>
      </c>
      <c r="N14" s="68">
        <v>80.205219</v>
      </c>
      <c r="O14" s="68">
        <v>82.712567000000007</v>
      </c>
      <c r="P14" s="68">
        <v>77.586061999999998</v>
      </c>
      <c r="Q14" s="68">
        <v>84.567981000000003</v>
      </c>
      <c r="R14" s="68">
        <v>78.909121999999996</v>
      </c>
      <c r="S14" s="68">
        <v>83.270747</v>
      </c>
      <c r="T14" s="68">
        <v>81.031302999999994</v>
      </c>
      <c r="U14" s="68">
        <v>84.517932999999999</v>
      </c>
      <c r="V14" s="68">
        <v>90.199068999999994</v>
      </c>
      <c r="W14" s="68">
        <v>82.877616000000003</v>
      </c>
      <c r="X14" s="68">
        <v>80.602952000000002</v>
      </c>
      <c r="Y14" s="68">
        <v>80.576342999999994</v>
      </c>
      <c r="Z14" s="68">
        <v>77.990083999999996</v>
      </c>
      <c r="AA14" s="68">
        <v>82.992487999999994</v>
      </c>
      <c r="AB14" s="68">
        <v>75.319999999999993</v>
      </c>
      <c r="AC14" s="68">
        <v>86.958617000000004</v>
      </c>
      <c r="AD14" s="68">
        <v>82.981424000000004</v>
      </c>
      <c r="AE14" s="68">
        <v>83.793445000000006</v>
      </c>
      <c r="AF14" s="68">
        <v>79.068895999999995</v>
      </c>
      <c r="AG14" s="68">
        <v>84.448359999999994</v>
      </c>
      <c r="AH14" s="68">
        <v>87.346498999999994</v>
      </c>
      <c r="AI14" s="68">
        <v>83.581919999999997</v>
      </c>
      <c r="AJ14" s="68">
        <v>85.461708999999999</v>
      </c>
      <c r="AK14" s="68">
        <v>81.754810000000006</v>
      </c>
      <c r="AL14" s="68">
        <v>86.340590000000006</v>
      </c>
      <c r="AM14" s="68">
        <v>86.548214000000002</v>
      </c>
      <c r="AN14" s="68">
        <v>72.210072999999994</v>
      </c>
      <c r="AO14" s="68">
        <v>81.430333000000005</v>
      </c>
      <c r="AP14" s="68">
        <v>74.703721999999999</v>
      </c>
      <c r="AQ14" s="68">
        <v>69.941886999999994</v>
      </c>
      <c r="AR14" s="68">
        <v>66.484027999999995</v>
      </c>
      <c r="AS14" s="68">
        <v>76.618111999999996</v>
      </c>
      <c r="AT14" s="68">
        <v>82.776751000000004</v>
      </c>
      <c r="AU14" s="68">
        <v>77.867980000000003</v>
      </c>
      <c r="AV14" s="68">
        <v>75.454626000000005</v>
      </c>
      <c r="AW14" s="68">
        <v>68.430554999999998</v>
      </c>
      <c r="AX14" s="68">
        <v>62.903177999999997</v>
      </c>
      <c r="AY14" s="68">
        <v>60.499695000000003</v>
      </c>
      <c r="AZ14" s="68">
        <v>57.263176999999999</v>
      </c>
      <c r="BA14" s="68">
        <v>55.264828000000001</v>
      </c>
      <c r="BB14" s="68">
        <v>46.040219</v>
      </c>
      <c r="BC14" s="68">
        <v>50.612445000000001</v>
      </c>
      <c r="BD14" s="68">
        <v>57.028185000000001</v>
      </c>
      <c r="BE14" s="329">
        <v>58.285209999999999</v>
      </c>
      <c r="BF14" s="329">
        <v>71.126300000000001</v>
      </c>
      <c r="BG14" s="329">
        <v>70.396410000000003</v>
      </c>
      <c r="BH14" s="329">
        <v>65.498459999999994</v>
      </c>
      <c r="BI14" s="329">
        <v>62.170099999999998</v>
      </c>
      <c r="BJ14" s="329">
        <v>73.437179999999998</v>
      </c>
      <c r="BK14" s="329">
        <v>63.969900000000003</v>
      </c>
      <c r="BL14" s="329">
        <v>62.090119999999999</v>
      </c>
      <c r="BM14" s="329">
        <v>66.747050000000002</v>
      </c>
      <c r="BN14" s="329">
        <v>53.027160000000002</v>
      </c>
      <c r="BO14" s="329">
        <v>57.66189</v>
      </c>
      <c r="BP14" s="329">
        <v>61.359850000000002</v>
      </c>
      <c r="BQ14" s="329">
        <v>68.412859999999995</v>
      </c>
      <c r="BR14" s="329">
        <v>73.788259999999994</v>
      </c>
      <c r="BS14" s="329">
        <v>65.772199999999998</v>
      </c>
      <c r="BT14" s="329">
        <v>66.576359999999994</v>
      </c>
      <c r="BU14" s="329">
        <v>63.375309999999999</v>
      </c>
      <c r="BV14" s="329">
        <v>67.633510000000001</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328"/>
      <c r="BF15" s="328"/>
      <c r="BG15" s="328"/>
      <c r="BH15" s="328"/>
      <c r="BI15" s="328"/>
      <c r="BJ15" s="328"/>
      <c r="BK15" s="328"/>
      <c r="BL15" s="328"/>
      <c r="BM15" s="328"/>
      <c r="BN15" s="328"/>
      <c r="BO15" s="328"/>
      <c r="BP15" s="328"/>
      <c r="BQ15" s="328"/>
      <c r="BR15" s="328"/>
      <c r="BS15" s="328"/>
      <c r="BT15" s="328"/>
      <c r="BU15" s="328"/>
      <c r="BV15" s="328"/>
    </row>
    <row r="16" spans="1:74" ht="11.1" customHeight="1" x14ac:dyDescent="0.2">
      <c r="A16" s="16"/>
      <c r="B16" s="20" t="s">
        <v>1013</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328"/>
      <c r="BF16" s="328"/>
      <c r="BG16" s="328"/>
      <c r="BH16" s="328"/>
      <c r="BI16" s="328"/>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328"/>
      <c r="BF17" s="328"/>
      <c r="BG17" s="328"/>
      <c r="BH17" s="328"/>
      <c r="BI17" s="328"/>
      <c r="BJ17" s="328"/>
      <c r="BK17" s="328"/>
      <c r="BL17" s="328"/>
      <c r="BM17" s="328"/>
      <c r="BN17" s="328"/>
      <c r="BO17" s="328"/>
      <c r="BP17" s="328"/>
      <c r="BQ17" s="328"/>
      <c r="BR17" s="328"/>
      <c r="BS17" s="328"/>
      <c r="BT17" s="328"/>
      <c r="BU17" s="328"/>
      <c r="BV17" s="328"/>
    </row>
    <row r="18" spans="1:74" ht="11.1" customHeight="1" x14ac:dyDescent="0.2">
      <c r="A18" s="16"/>
      <c r="B18" s="25" t="s">
        <v>687</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330"/>
      <c r="BF18" s="330"/>
      <c r="BG18" s="330"/>
      <c r="BH18" s="330"/>
      <c r="BI18" s="330"/>
      <c r="BJ18" s="330"/>
      <c r="BK18" s="330"/>
      <c r="BL18" s="330"/>
      <c r="BM18" s="330"/>
      <c r="BN18" s="330"/>
      <c r="BO18" s="330"/>
      <c r="BP18" s="330"/>
      <c r="BQ18" s="330"/>
      <c r="BR18" s="330"/>
      <c r="BS18" s="330"/>
      <c r="BT18" s="330"/>
      <c r="BU18" s="330"/>
      <c r="BV18" s="330"/>
    </row>
    <row r="19" spans="1:74" ht="11.1" customHeight="1" x14ac:dyDescent="0.2">
      <c r="A19" s="26" t="s">
        <v>669</v>
      </c>
      <c r="B19" s="27" t="s">
        <v>98</v>
      </c>
      <c r="C19" s="216">
        <v>18.303675999999999</v>
      </c>
      <c r="D19" s="216">
        <v>18.643388000000002</v>
      </c>
      <c r="E19" s="216">
        <v>18.163799999999998</v>
      </c>
      <c r="F19" s="216">
        <v>18.210684000000001</v>
      </c>
      <c r="G19" s="216">
        <v>18.589099999999998</v>
      </c>
      <c r="H19" s="216">
        <v>18.857135</v>
      </c>
      <c r="I19" s="216">
        <v>18.515349000000001</v>
      </c>
      <c r="J19" s="216">
        <v>19.155598000000001</v>
      </c>
      <c r="K19" s="216">
        <v>18.091784000000001</v>
      </c>
      <c r="L19" s="216">
        <v>18.705071</v>
      </c>
      <c r="M19" s="216">
        <v>18.527756</v>
      </c>
      <c r="N19" s="216">
        <v>18.120201999999999</v>
      </c>
      <c r="O19" s="216">
        <v>18.749358000000001</v>
      </c>
      <c r="P19" s="216">
        <v>18.643339999999998</v>
      </c>
      <c r="Q19" s="216">
        <v>18.530764999999999</v>
      </c>
      <c r="R19" s="216">
        <v>18.584092999999999</v>
      </c>
      <c r="S19" s="216">
        <v>18.779157000000001</v>
      </c>
      <c r="T19" s="216">
        <v>18.805886999999998</v>
      </c>
      <c r="U19" s="216">
        <v>19.257408000000002</v>
      </c>
      <c r="V19" s="216">
        <v>19.124604999999999</v>
      </c>
      <c r="W19" s="216">
        <v>19.251973</v>
      </c>
      <c r="X19" s="216">
        <v>19.311893999999999</v>
      </c>
      <c r="Y19" s="216">
        <v>19.49072</v>
      </c>
      <c r="Z19" s="216">
        <v>18.982817000000001</v>
      </c>
      <c r="AA19" s="216">
        <v>19.102169</v>
      </c>
      <c r="AB19" s="216">
        <v>18.908206</v>
      </c>
      <c r="AC19" s="216">
        <v>18.464134999999999</v>
      </c>
      <c r="AD19" s="216">
        <v>18.848561</v>
      </c>
      <c r="AE19" s="216">
        <v>18.585281999999999</v>
      </c>
      <c r="AF19" s="216">
        <v>18.889721000000002</v>
      </c>
      <c r="AG19" s="216">
        <v>19.283313</v>
      </c>
      <c r="AH19" s="216">
        <v>19.399640999999999</v>
      </c>
      <c r="AI19" s="216">
        <v>19.246455999999998</v>
      </c>
      <c r="AJ19" s="216">
        <v>19.690908</v>
      </c>
      <c r="AK19" s="216">
        <v>19.370342000000001</v>
      </c>
      <c r="AL19" s="216">
        <v>19.457288999999999</v>
      </c>
      <c r="AM19" s="216">
        <v>19.248657000000001</v>
      </c>
      <c r="AN19" s="216">
        <v>19.396234</v>
      </c>
      <c r="AO19" s="216">
        <v>19.238019000000001</v>
      </c>
      <c r="AP19" s="216">
        <v>19.037015</v>
      </c>
      <c r="AQ19" s="216">
        <v>19.116495</v>
      </c>
      <c r="AR19" s="216">
        <v>19.590876999999999</v>
      </c>
      <c r="AS19" s="216">
        <v>19.979164000000001</v>
      </c>
      <c r="AT19" s="216">
        <v>19.814122999999999</v>
      </c>
      <c r="AU19" s="216">
        <v>19.224630000000001</v>
      </c>
      <c r="AV19" s="216">
        <v>19.350201999999999</v>
      </c>
      <c r="AW19" s="216">
        <v>19.188376000000002</v>
      </c>
      <c r="AX19" s="216">
        <v>19.543928999999999</v>
      </c>
      <c r="AY19" s="216">
        <v>19.055406999999999</v>
      </c>
      <c r="AZ19" s="216">
        <v>19.680026999999999</v>
      </c>
      <c r="BA19" s="216">
        <v>19.616385999999999</v>
      </c>
      <c r="BB19" s="216">
        <v>19.264118</v>
      </c>
      <c r="BC19" s="216">
        <v>19.399390576999998</v>
      </c>
      <c r="BD19" s="216">
        <v>19.712238166999999</v>
      </c>
      <c r="BE19" s="327">
        <v>19.706569999999999</v>
      </c>
      <c r="BF19" s="327">
        <v>19.910499999999999</v>
      </c>
      <c r="BG19" s="327">
        <v>19.482600000000001</v>
      </c>
      <c r="BH19" s="327">
        <v>19.6431</v>
      </c>
      <c r="BI19" s="327">
        <v>19.56148</v>
      </c>
      <c r="BJ19" s="327">
        <v>19.735589999999998</v>
      </c>
      <c r="BK19" s="327">
        <v>19.31241</v>
      </c>
      <c r="BL19" s="327">
        <v>19.402470000000001</v>
      </c>
      <c r="BM19" s="327">
        <v>19.432269999999999</v>
      </c>
      <c r="BN19" s="327">
        <v>19.41329</v>
      </c>
      <c r="BO19" s="327">
        <v>19.536799999999999</v>
      </c>
      <c r="BP19" s="327">
        <v>19.840299999999999</v>
      </c>
      <c r="BQ19" s="327">
        <v>19.891919999999999</v>
      </c>
      <c r="BR19" s="327">
        <v>20.11675</v>
      </c>
      <c r="BS19" s="327">
        <v>19.67746</v>
      </c>
      <c r="BT19" s="327">
        <v>19.821539999999999</v>
      </c>
      <c r="BU19" s="327">
        <v>19.78227</v>
      </c>
      <c r="BV19" s="327">
        <v>19.920190000000002</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216"/>
      <c r="BE20" s="327"/>
      <c r="BF20" s="327"/>
      <c r="BG20" s="327"/>
      <c r="BH20" s="327"/>
      <c r="BI20" s="327"/>
      <c r="BJ20" s="327"/>
      <c r="BK20" s="327"/>
      <c r="BL20" s="327"/>
      <c r="BM20" s="327"/>
      <c r="BN20" s="327"/>
      <c r="BO20" s="327"/>
      <c r="BP20" s="327"/>
      <c r="BQ20" s="327"/>
      <c r="BR20" s="327"/>
      <c r="BS20" s="327"/>
      <c r="BT20" s="327"/>
      <c r="BU20" s="327"/>
      <c r="BV20" s="327"/>
    </row>
    <row r="21" spans="1:74" ht="11.1" customHeight="1" x14ac:dyDescent="0.2">
      <c r="A21" s="16"/>
      <c r="B21" s="25" t="s">
        <v>782</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331"/>
      <c r="BF21" s="331"/>
      <c r="BG21" s="331"/>
      <c r="BH21" s="331"/>
      <c r="BI21" s="331"/>
      <c r="BJ21" s="331"/>
      <c r="BK21" s="331"/>
      <c r="BL21" s="331"/>
      <c r="BM21" s="331"/>
      <c r="BN21" s="331"/>
      <c r="BO21" s="331"/>
      <c r="BP21" s="331"/>
      <c r="BQ21" s="331"/>
      <c r="BR21" s="331"/>
      <c r="BS21" s="331"/>
      <c r="BT21" s="331"/>
      <c r="BU21" s="331"/>
      <c r="BV21" s="331"/>
    </row>
    <row r="22" spans="1:74" ht="11.1" customHeight="1" x14ac:dyDescent="0.2">
      <c r="A22" s="26" t="s">
        <v>701</v>
      </c>
      <c r="B22" s="27" t="s">
        <v>103</v>
      </c>
      <c r="C22" s="216">
        <v>88.908921449999994</v>
      </c>
      <c r="D22" s="216">
        <v>86.229378237000006</v>
      </c>
      <c r="E22" s="216">
        <v>68.637374254999997</v>
      </c>
      <c r="F22" s="216">
        <v>65.102229496999996</v>
      </c>
      <c r="G22" s="216">
        <v>60.446216063000001</v>
      </c>
      <c r="H22" s="216">
        <v>62.278464769999999</v>
      </c>
      <c r="I22" s="216">
        <v>66.766768382999999</v>
      </c>
      <c r="J22" s="216">
        <v>64.800401093000005</v>
      </c>
      <c r="K22" s="216">
        <v>60.240214936999998</v>
      </c>
      <c r="L22" s="216">
        <v>61.325248811000002</v>
      </c>
      <c r="M22" s="216">
        <v>72.261308096999997</v>
      </c>
      <c r="N22" s="216">
        <v>80.771134609000001</v>
      </c>
      <c r="O22" s="216">
        <v>92.863979318000005</v>
      </c>
      <c r="P22" s="216">
        <v>91.684014000999994</v>
      </c>
      <c r="Q22" s="216">
        <v>81.326006288000002</v>
      </c>
      <c r="R22" s="216">
        <v>65.581877500000004</v>
      </c>
      <c r="S22" s="216">
        <v>56.531125553000003</v>
      </c>
      <c r="T22" s="216">
        <v>58.097170329999997</v>
      </c>
      <c r="U22" s="216">
        <v>62.139555383000001</v>
      </c>
      <c r="V22" s="216">
        <v>62.173466714</v>
      </c>
      <c r="W22" s="216">
        <v>58.899002629999998</v>
      </c>
      <c r="X22" s="216">
        <v>60.218040455000001</v>
      </c>
      <c r="Y22" s="216">
        <v>77.230241996999993</v>
      </c>
      <c r="Z22" s="216">
        <v>94.220097129999999</v>
      </c>
      <c r="AA22" s="216">
        <v>103.84483830000001</v>
      </c>
      <c r="AB22" s="216">
        <v>98.276284138999998</v>
      </c>
      <c r="AC22" s="216">
        <v>82.828596837999996</v>
      </c>
      <c r="AD22" s="216">
        <v>65.577799166999995</v>
      </c>
      <c r="AE22" s="216">
        <v>58.601556737999999</v>
      </c>
      <c r="AF22" s="216">
        <v>58.383746963</v>
      </c>
      <c r="AG22" s="216">
        <v>60.862738125</v>
      </c>
      <c r="AH22" s="216">
        <v>62.555793520999998</v>
      </c>
      <c r="AI22" s="216">
        <v>60.528592897000003</v>
      </c>
      <c r="AJ22" s="216">
        <v>61.929378036999999</v>
      </c>
      <c r="AK22" s="216">
        <v>78.936397903</v>
      </c>
      <c r="AL22" s="216">
        <v>86.808550453999999</v>
      </c>
      <c r="AM22" s="216">
        <v>101.01511438</v>
      </c>
      <c r="AN22" s="216">
        <v>105.32439218</v>
      </c>
      <c r="AO22" s="216">
        <v>84.247570805999999</v>
      </c>
      <c r="AP22" s="216">
        <v>67.72625463</v>
      </c>
      <c r="AQ22" s="216">
        <v>60.494759225999999</v>
      </c>
      <c r="AR22" s="216">
        <v>63.928367637000001</v>
      </c>
      <c r="AS22" s="216">
        <v>67.390639031999996</v>
      </c>
      <c r="AT22" s="216">
        <v>66.943925096000001</v>
      </c>
      <c r="AU22" s="216">
        <v>63.997456796999998</v>
      </c>
      <c r="AV22" s="216">
        <v>64.682179640000001</v>
      </c>
      <c r="AW22" s="216">
        <v>75.533154537000001</v>
      </c>
      <c r="AX22" s="216">
        <v>83.950454027999996</v>
      </c>
      <c r="AY22" s="216">
        <v>100.9786539</v>
      </c>
      <c r="AZ22" s="216">
        <v>92.646637167999998</v>
      </c>
      <c r="BA22" s="216">
        <v>76.589583645000005</v>
      </c>
      <c r="BB22" s="216">
        <v>70.367673733000004</v>
      </c>
      <c r="BC22" s="216">
        <v>64.933248699999993</v>
      </c>
      <c r="BD22" s="216">
        <v>67.880160700000005</v>
      </c>
      <c r="BE22" s="327">
        <v>70.875349999999997</v>
      </c>
      <c r="BF22" s="327">
        <v>70.459209999999999</v>
      </c>
      <c r="BG22" s="327">
        <v>65.675719999999998</v>
      </c>
      <c r="BH22" s="327">
        <v>65.395510000000002</v>
      </c>
      <c r="BI22" s="327">
        <v>78.98648</v>
      </c>
      <c r="BJ22" s="327">
        <v>93.622489999999999</v>
      </c>
      <c r="BK22" s="327">
        <v>101.886</v>
      </c>
      <c r="BL22" s="327">
        <v>97.627859999999998</v>
      </c>
      <c r="BM22" s="327">
        <v>83.980469999999997</v>
      </c>
      <c r="BN22" s="327">
        <v>71.062250000000006</v>
      </c>
      <c r="BO22" s="327">
        <v>65.3262</v>
      </c>
      <c r="BP22" s="327">
        <v>66.58426</v>
      </c>
      <c r="BQ22" s="327">
        <v>70.838200000000001</v>
      </c>
      <c r="BR22" s="327">
        <v>70.585520000000002</v>
      </c>
      <c r="BS22" s="327">
        <v>65.70505</v>
      </c>
      <c r="BT22" s="327">
        <v>66.283590000000004</v>
      </c>
      <c r="BU22" s="327">
        <v>79.582509999999999</v>
      </c>
      <c r="BV22" s="327">
        <v>94.271990000000002</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327"/>
      <c r="BF23" s="327"/>
      <c r="BG23" s="327"/>
      <c r="BH23" s="327"/>
      <c r="BI23" s="327"/>
      <c r="BJ23" s="327"/>
      <c r="BK23" s="327"/>
      <c r="BL23" s="327"/>
      <c r="BM23" s="327"/>
      <c r="BN23" s="327"/>
      <c r="BO23" s="327"/>
      <c r="BP23" s="327"/>
      <c r="BQ23" s="327"/>
      <c r="BR23" s="327"/>
      <c r="BS23" s="327"/>
      <c r="BT23" s="327"/>
      <c r="BU23" s="327"/>
      <c r="BV23" s="327"/>
    </row>
    <row r="24" spans="1:74" ht="11.1" customHeight="1" x14ac:dyDescent="0.2">
      <c r="A24" s="16"/>
      <c r="B24" s="25" t="s">
        <v>117</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327"/>
      <c r="BF24" s="327"/>
      <c r="BG24" s="327"/>
      <c r="BH24" s="327"/>
      <c r="BI24" s="327"/>
      <c r="BJ24" s="327"/>
      <c r="BK24" s="327"/>
      <c r="BL24" s="327"/>
      <c r="BM24" s="327"/>
      <c r="BN24" s="327"/>
      <c r="BO24" s="327"/>
      <c r="BP24" s="327"/>
      <c r="BQ24" s="327"/>
      <c r="BR24" s="327"/>
      <c r="BS24" s="327"/>
      <c r="BT24" s="327"/>
      <c r="BU24" s="327"/>
      <c r="BV24" s="327"/>
    </row>
    <row r="25" spans="1:74" ht="11.1" customHeight="1" x14ac:dyDescent="0.2">
      <c r="A25" s="26" t="s">
        <v>234</v>
      </c>
      <c r="B25" s="27" t="s">
        <v>1030</v>
      </c>
      <c r="C25" s="68">
        <v>76.291600005000006</v>
      </c>
      <c r="D25" s="68">
        <v>68.466207010000005</v>
      </c>
      <c r="E25" s="68">
        <v>63.074890992999997</v>
      </c>
      <c r="F25" s="68">
        <v>56.89861698</v>
      </c>
      <c r="G25" s="68">
        <v>68.014705001999999</v>
      </c>
      <c r="H25" s="68">
        <v>76.642096980000005</v>
      </c>
      <c r="I25" s="68">
        <v>91.587643998999994</v>
      </c>
      <c r="J25" s="68">
        <v>87.918692969999995</v>
      </c>
      <c r="K25" s="68">
        <v>74.477409030000004</v>
      </c>
      <c r="L25" s="68">
        <v>71.773730002999997</v>
      </c>
      <c r="M25" s="68">
        <v>75.318703020000001</v>
      </c>
      <c r="N25" s="68">
        <v>78.720824981000007</v>
      </c>
      <c r="O25" s="68">
        <v>80.587134132000003</v>
      </c>
      <c r="P25" s="68">
        <v>72.485532616</v>
      </c>
      <c r="Q25" s="68">
        <v>75.914287752000007</v>
      </c>
      <c r="R25" s="68">
        <v>65.959612590000006</v>
      </c>
      <c r="S25" s="68">
        <v>69.885357005000003</v>
      </c>
      <c r="T25" s="68">
        <v>80.169252029999996</v>
      </c>
      <c r="U25" s="68">
        <v>88.299204236999998</v>
      </c>
      <c r="V25" s="68">
        <v>87.155788952999998</v>
      </c>
      <c r="W25" s="68">
        <v>77.901621539999994</v>
      </c>
      <c r="X25" s="68">
        <v>71.824198065000004</v>
      </c>
      <c r="Y25" s="68">
        <v>71.439212459999993</v>
      </c>
      <c r="Z25" s="68">
        <v>82.820613948000002</v>
      </c>
      <c r="AA25" s="68">
        <v>89.062794221999994</v>
      </c>
      <c r="AB25" s="68">
        <v>81.580980879999998</v>
      </c>
      <c r="AC25" s="68">
        <v>77.685495165000006</v>
      </c>
      <c r="AD25" s="68">
        <v>63.209565179999998</v>
      </c>
      <c r="AE25" s="68">
        <v>69.184695284</v>
      </c>
      <c r="AF25" s="68">
        <v>79.487082060000006</v>
      </c>
      <c r="AG25" s="68">
        <v>86.802295302000005</v>
      </c>
      <c r="AH25" s="68">
        <v>86.357127676000005</v>
      </c>
      <c r="AI25" s="68">
        <v>74.293548810000004</v>
      </c>
      <c r="AJ25" s="68">
        <v>66.493940574999996</v>
      </c>
      <c r="AK25" s="68">
        <v>70.154742929999998</v>
      </c>
      <c r="AL25" s="68">
        <v>73.419210312999994</v>
      </c>
      <c r="AM25" s="68">
        <v>76.599455517999999</v>
      </c>
      <c r="AN25" s="68">
        <v>72.054763339999994</v>
      </c>
      <c r="AO25" s="68">
        <v>63.460910929000001</v>
      </c>
      <c r="AP25" s="68">
        <v>53.402154449999998</v>
      </c>
      <c r="AQ25" s="68">
        <v>61.979697604000002</v>
      </c>
      <c r="AR25" s="68">
        <v>73.987467179999996</v>
      </c>
      <c r="AS25" s="68">
        <v>81.798197833000003</v>
      </c>
      <c r="AT25" s="68">
        <v>79.187701876000006</v>
      </c>
      <c r="AU25" s="68">
        <v>69.996196589999997</v>
      </c>
      <c r="AV25" s="68">
        <v>59.249667537999997</v>
      </c>
      <c r="AW25" s="68">
        <v>54.524249939999997</v>
      </c>
      <c r="AX25" s="68">
        <v>55.322416852000003</v>
      </c>
      <c r="AY25" s="68">
        <v>67.286060696999996</v>
      </c>
      <c r="AZ25" s="68">
        <v>55.622793903999998</v>
      </c>
      <c r="BA25" s="68">
        <v>44.671945129999997</v>
      </c>
      <c r="BB25" s="68">
        <v>43.467292307000001</v>
      </c>
      <c r="BC25" s="68">
        <v>48.147417500000003</v>
      </c>
      <c r="BD25" s="68">
        <v>67.132279199999999</v>
      </c>
      <c r="BE25" s="329">
        <v>77.616510000000005</v>
      </c>
      <c r="BF25" s="329">
        <v>78.245630000000006</v>
      </c>
      <c r="BG25" s="329">
        <v>66.098460000000003</v>
      </c>
      <c r="BH25" s="329">
        <v>59.880299999999998</v>
      </c>
      <c r="BI25" s="329">
        <v>56.982689999999998</v>
      </c>
      <c r="BJ25" s="329">
        <v>67.343720000000005</v>
      </c>
      <c r="BK25" s="329">
        <v>70.583500000000001</v>
      </c>
      <c r="BL25" s="329">
        <v>61.130920000000003</v>
      </c>
      <c r="BM25" s="329">
        <v>57.466279999999998</v>
      </c>
      <c r="BN25" s="329">
        <v>51.293619999999997</v>
      </c>
      <c r="BO25" s="329">
        <v>53.738480000000003</v>
      </c>
      <c r="BP25" s="329">
        <v>63.227319999999999</v>
      </c>
      <c r="BQ25" s="329">
        <v>74.301370000000006</v>
      </c>
      <c r="BR25" s="329">
        <v>75.004159999999999</v>
      </c>
      <c r="BS25" s="329">
        <v>64.669629999999998</v>
      </c>
      <c r="BT25" s="329">
        <v>59.517829999999996</v>
      </c>
      <c r="BU25" s="329">
        <v>56.956600000000002</v>
      </c>
      <c r="BV25" s="329">
        <v>67.782070000000004</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331"/>
      <c r="BF26" s="331"/>
      <c r="BG26" s="331"/>
      <c r="BH26" s="331"/>
      <c r="BI26" s="331"/>
      <c r="BJ26" s="331"/>
      <c r="BK26" s="331"/>
      <c r="BL26" s="331"/>
      <c r="BM26" s="331"/>
      <c r="BN26" s="331"/>
      <c r="BO26" s="331"/>
      <c r="BP26" s="331"/>
      <c r="BQ26" s="331"/>
      <c r="BR26" s="331"/>
      <c r="BS26" s="331"/>
      <c r="BT26" s="331"/>
      <c r="BU26" s="331"/>
      <c r="BV26" s="331"/>
    </row>
    <row r="27" spans="1:74" ht="11.1" customHeight="1" x14ac:dyDescent="0.2">
      <c r="A27" s="16"/>
      <c r="B27" s="29" t="s">
        <v>1011</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216"/>
      <c r="BE27" s="327"/>
      <c r="BF27" s="327"/>
      <c r="BG27" s="327"/>
      <c r="BH27" s="327"/>
      <c r="BI27" s="327"/>
      <c r="BJ27" s="327"/>
      <c r="BK27" s="327"/>
      <c r="BL27" s="327"/>
      <c r="BM27" s="327"/>
      <c r="BN27" s="327"/>
      <c r="BO27" s="327"/>
      <c r="BP27" s="327"/>
      <c r="BQ27" s="327"/>
      <c r="BR27" s="327"/>
      <c r="BS27" s="327"/>
      <c r="BT27" s="327"/>
      <c r="BU27" s="327"/>
      <c r="BV27" s="327"/>
    </row>
    <row r="28" spans="1:74" ht="11.1" customHeight="1" x14ac:dyDescent="0.2">
      <c r="A28" s="16" t="s">
        <v>780</v>
      </c>
      <c r="B28" s="27" t="s">
        <v>106</v>
      </c>
      <c r="C28" s="216">
        <v>10.407842580000001</v>
      </c>
      <c r="D28" s="216">
        <v>10.27590462</v>
      </c>
      <c r="E28" s="216">
        <v>9.5078633549999996</v>
      </c>
      <c r="F28" s="216">
        <v>9.3764821440000006</v>
      </c>
      <c r="G28" s="216">
        <v>9.9440518069999992</v>
      </c>
      <c r="H28" s="216">
        <v>11.219549130000001</v>
      </c>
      <c r="I28" s="216">
        <v>12.3706522</v>
      </c>
      <c r="J28" s="216">
        <v>12.16800486</v>
      </c>
      <c r="K28" s="216">
        <v>10.98191607</v>
      </c>
      <c r="L28" s="216">
        <v>9.7381243319999999</v>
      </c>
      <c r="M28" s="216">
        <v>9.6506130080000005</v>
      </c>
      <c r="N28" s="216">
        <v>9.9746947729999995</v>
      </c>
      <c r="O28" s="216">
        <v>10.74123988</v>
      </c>
      <c r="P28" s="216">
        <v>10.80568429</v>
      </c>
      <c r="Q28" s="216">
        <v>9.9750175750000007</v>
      </c>
      <c r="R28" s="216">
        <v>9.6285915170000003</v>
      </c>
      <c r="S28" s="216">
        <v>9.7098812809999995</v>
      </c>
      <c r="T28" s="216">
        <v>11.072323430000001</v>
      </c>
      <c r="U28" s="216">
        <v>11.991350710000001</v>
      </c>
      <c r="V28" s="216">
        <v>11.81488944</v>
      </c>
      <c r="W28" s="216">
        <v>11.174677669999999</v>
      </c>
      <c r="X28" s="216">
        <v>9.8706976189999995</v>
      </c>
      <c r="Y28" s="216">
        <v>9.7737384170000006</v>
      </c>
      <c r="Z28" s="216">
        <v>10.61597725</v>
      </c>
      <c r="AA28" s="216">
        <v>11.395863141</v>
      </c>
      <c r="AB28" s="216">
        <v>11.414852086</v>
      </c>
      <c r="AC28" s="216">
        <v>10.122659045000001</v>
      </c>
      <c r="AD28" s="216">
        <v>9.5553708292999993</v>
      </c>
      <c r="AE28" s="216">
        <v>9.7615653903999995</v>
      </c>
      <c r="AF28" s="216">
        <v>11.138637481</v>
      </c>
      <c r="AG28" s="216">
        <v>11.737725829</v>
      </c>
      <c r="AH28" s="216">
        <v>11.751438565999999</v>
      </c>
      <c r="AI28" s="216">
        <v>11.283908141</v>
      </c>
      <c r="AJ28" s="216">
        <v>9.9318483725999993</v>
      </c>
      <c r="AK28" s="216">
        <v>9.8897485038999999</v>
      </c>
      <c r="AL28" s="216">
        <v>10.380323496999999</v>
      </c>
      <c r="AM28" s="216">
        <v>10.92364888</v>
      </c>
      <c r="AN28" s="216">
        <v>11.259197979</v>
      </c>
      <c r="AO28" s="216">
        <v>10.120634006</v>
      </c>
      <c r="AP28" s="216">
        <v>9.4325407481999992</v>
      </c>
      <c r="AQ28" s="216">
        <v>9.5622855097000006</v>
      </c>
      <c r="AR28" s="216">
        <v>11.167617525000001</v>
      </c>
      <c r="AS28" s="216">
        <v>12.01535902</v>
      </c>
      <c r="AT28" s="216">
        <v>11.980573793</v>
      </c>
      <c r="AU28" s="216">
        <v>11.392591633</v>
      </c>
      <c r="AV28" s="216">
        <v>9.8232878156000005</v>
      </c>
      <c r="AW28" s="216">
        <v>9.492938616</v>
      </c>
      <c r="AX28" s="216">
        <v>9.8755908179999992</v>
      </c>
      <c r="AY28" s="216">
        <v>10.646370053</v>
      </c>
      <c r="AZ28" s="216">
        <v>10.526007868000001</v>
      </c>
      <c r="BA28" s="216">
        <v>9.4850488145000007</v>
      </c>
      <c r="BB28" s="216">
        <v>9.2486103196999991</v>
      </c>
      <c r="BC28" s="216">
        <v>9.4770586657999996</v>
      </c>
      <c r="BD28" s="216">
        <v>11.255698256000001</v>
      </c>
      <c r="BE28" s="327">
        <v>12.249829999999999</v>
      </c>
      <c r="BF28" s="327">
        <v>12.273870000000001</v>
      </c>
      <c r="BG28" s="327">
        <v>11.392609999999999</v>
      </c>
      <c r="BH28" s="327">
        <v>9.878781</v>
      </c>
      <c r="BI28" s="327">
        <v>9.6791099999999997</v>
      </c>
      <c r="BJ28" s="327">
        <v>10.43045</v>
      </c>
      <c r="BK28" s="327">
        <v>10.9306</v>
      </c>
      <c r="BL28" s="327">
        <v>10.99676</v>
      </c>
      <c r="BM28" s="327">
        <v>9.8122969999999992</v>
      </c>
      <c r="BN28" s="327">
        <v>9.4649249999999991</v>
      </c>
      <c r="BO28" s="327">
        <v>9.6604150000000004</v>
      </c>
      <c r="BP28" s="327">
        <v>11.148860000000001</v>
      </c>
      <c r="BQ28" s="327">
        <v>12.208930000000001</v>
      </c>
      <c r="BR28" s="327">
        <v>12.236140000000001</v>
      </c>
      <c r="BS28" s="327">
        <v>11.36903</v>
      </c>
      <c r="BT28" s="327">
        <v>9.9713030000000007</v>
      </c>
      <c r="BU28" s="327">
        <v>9.7712719999999997</v>
      </c>
      <c r="BV28" s="327">
        <v>10.57522</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327"/>
      <c r="BF29" s="327"/>
      <c r="BG29" s="327"/>
      <c r="BH29" s="327"/>
      <c r="BI29" s="327"/>
      <c r="BJ29" s="327"/>
      <c r="BK29" s="327"/>
      <c r="BL29" s="327"/>
      <c r="BM29" s="327"/>
      <c r="BN29" s="327"/>
      <c r="BO29" s="327"/>
      <c r="BP29" s="327"/>
      <c r="BQ29" s="327"/>
      <c r="BR29" s="327"/>
      <c r="BS29" s="327"/>
      <c r="BT29" s="327"/>
      <c r="BU29" s="327"/>
      <c r="BV29" s="327"/>
    </row>
    <row r="30" spans="1:74" ht="11.1" customHeight="1" x14ac:dyDescent="0.2">
      <c r="A30" s="16"/>
      <c r="B30" s="25" t="s">
        <v>243</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327"/>
      <c r="BF30" s="327"/>
      <c r="BG30" s="327"/>
      <c r="BH30" s="327"/>
      <c r="BI30" s="327"/>
      <c r="BJ30" s="327"/>
      <c r="BK30" s="327"/>
      <c r="BL30" s="327"/>
      <c r="BM30" s="327"/>
      <c r="BN30" s="327"/>
      <c r="BO30" s="327"/>
      <c r="BP30" s="327"/>
      <c r="BQ30" s="327"/>
      <c r="BR30" s="327"/>
      <c r="BS30" s="327"/>
      <c r="BT30" s="327"/>
      <c r="BU30" s="327"/>
      <c r="BV30" s="327"/>
    </row>
    <row r="31" spans="1:74" ht="11.1" customHeight="1" x14ac:dyDescent="0.2">
      <c r="A31" s="133" t="s">
        <v>28</v>
      </c>
      <c r="B31" s="30" t="s">
        <v>107</v>
      </c>
      <c r="C31" s="216">
        <v>0.74896575515999997</v>
      </c>
      <c r="D31" s="216">
        <v>0.68008129566999997</v>
      </c>
      <c r="E31" s="216">
        <v>0.78367257672000001</v>
      </c>
      <c r="F31" s="216">
        <v>0.75951722715000003</v>
      </c>
      <c r="G31" s="216">
        <v>0.80181952345999996</v>
      </c>
      <c r="H31" s="216">
        <v>0.77100228172999996</v>
      </c>
      <c r="I31" s="216">
        <v>0.74249967065</v>
      </c>
      <c r="J31" s="216">
        <v>0.71668258762000003</v>
      </c>
      <c r="K31" s="216">
        <v>0.64206075389999995</v>
      </c>
      <c r="L31" s="216">
        <v>0.68242356312999997</v>
      </c>
      <c r="M31" s="216">
        <v>0.68264399083000005</v>
      </c>
      <c r="N31" s="216">
        <v>0.76319832406999999</v>
      </c>
      <c r="O31" s="216">
        <v>0.79341849880000004</v>
      </c>
      <c r="P31" s="216">
        <v>0.70939245770000003</v>
      </c>
      <c r="Q31" s="216">
        <v>0.77387834897999996</v>
      </c>
      <c r="R31" s="216">
        <v>0.82179476236000004</v>
      </c>
      <c r="S31" s="216">
        <v>0.85994428814000001</v>
      </c>
      <c r="T31" s="216">
        <v>0.82792686397000004</v>
      </c>
      <c r="U31" s="216">
        <v>0.81323165199000003</v>
      </c>
      <c r="V31" s="216">
        <v>0.74397947942999998</v>
      </c>
      <c r="W31" s="216">
        <v>0.70414295971999996</v>
      </c>
      <c r="X31" s="216">
        <v>0.74578516937999995</v>
      </c>
      <c r="Y31" s="216">
        <v>0.76025418342999995</v>
      </c>
      <c r="Z31" s="216">
        <v>0.79905148287000005</v>
      </c>
      <c r="AA31" s="216">
        <v>0.81986418806000005</v>
      </c>
      <c r="AB31" s="216">
        <v>0.70561341066000005</v>
      </c>
      <c r="AC31" s="216">
        <v>0.85191457528000003</v>
      </c>
      <c r="AD31" s="216">
        <v>0.86139365477999996</v>
      </c>
      <c r="AE31" s="216">
        <v>0.85736126623999998</v>
      </c>
      <c r="AF31" s="216">
        <v>0.85289450503999997</v>
      </c>
      <c r="AG31" s="216">
        <v>0.82017826800000004</v>
      </c>
      <c r="AH31" s="216">
        <v>0.76028079038999996</v>
      </c>
      <c r="AI31" s="216">
        <v>0.71202054033999995</v>
      </c>
      <c r="AJ31" s="216">
        <v>0.76485420054999997</v>
      </c>
      <c r="AK31" s="216">
        <v>0.80731913099999997</v>
      </c>
      <c r="AL31" s="216">
        <v>0.82148939915999997</v>
      </c>
      <c r="AM31" s="216">
        <v>0.82606012820999997</v>
      </c>
      <c r="AN31" s="216">
        <v>0.77112024581000005</v>
      </c>
      <c r="AO31" s="216">
        <v>0.83373530627000003</v>
      </c>
      <c r="AP31" s="216">
        <v>0.82590835057</v>
      </c>
      <c r="AQ31" s="216">
        <v>0.82188542339000004</v>
      </c>
      <c r="AR31" s="216">
        <v>0.78402867870000004</v>
      </c>
      <c r="AS31" s="216">
        <v>0.81129578753999998</v>
      </c>
      <c r="AT31" s="216">
        <v>0.78608173251000002</v>
      </c>
      <c r="AU31" s="216">
        <v>0.73929525746000002</v>
      </c>
      <c r="AV31" s="216">
        <v>0.77385413199999997</v>
      </c>
      <c r="AW31" s="216">
        <v>0.81930718080999998</v>
      </c>
      <c r="AX31" s="216">
        <v>0.87554370757</v>
      </c>
      <c r="AY31" s="216">
        <v>0.86803809055000003</v>
      </c>
      <c r="AZ31" s="216">
        <v>0.86502953028999996</v>
      </c>
      <c r="BA31" s="216">
        <v>0.93341128660999995</v>
      </c>
      <c r="BB31" s="216">
        <v>0.89947529999999998</v>
      </c>
      <c r="BC31" s="216">
        <v>0.92115389999999997</v>
      </c>
      <c r="BD31" s="216">
        <v>0.8643999</v>
      </c>
      <c r="BE31" s="327">
        <v>0.86939169999999999</v>
      </c>
      <c r="BF31" s="327">
        <v>0.84018269999999995</v>
      </c>
      <c r="BG31" s="327">
        <v>0.76839809999999997</v>
      </c>
      <c r="BH31" s="327">
        <v>0.81582180000000004</v>
      </c>
      <c r="BI31" s="327">
        <v>0.8247816</v>
      </c>
      <c r="BJ31" s="327">
        <v>0.85526709999999995</v>
      </c>
      <c r="BK31" s="327">
        <v>0.879521</v>
      </c>
      <c r="BL31" s="327">
        <v>0.79053899999999999</v>
      </c>
      <c r="BM31" s="327">
        <v>0.89657100000000001</v>
      </c>
      <c r="BN31" s="327">
        <v>0.8953662</v>
      </c>
      <c r="BO31" s="327">
        <v>0.96020760000000005</v>
      </c>
      <c r="BP31" s="327">
        <v>0.95175200000000004</v>
      </c>
      <c r="BQ31" s="327">
        <v>0.93865399999999999</v>
      </c>
      <c r="BR31" s="327">
        <v>0.89085230000000004</v>
      </c>
      <c r="BS31" s="327">
        <v>0.80525950000000002</v>
      </c>
      <c r="BT31" s="327">
        <v>0.85058750000000005</v>
      </c>
      <c r="BU31" s="327">
        <v>0.86266889999999996</v>
      </c>
      <c r="BV31" s="327">
        <v>0.89338799999999996</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327"/>
      <c r="BF32" s="327"/>
      <c r="BG32" s="327"/>
      <c r="BH32" s="327"/>
      <c r="BI32" s="327"/>
      <c r="BJ32" s="327"/>
      <c r="BK32" s="327"/>
      <c r="BL32" s="327"/>
      <c r="BM32" s="327"/>
      <c r="BN32" s="327"/>
      <c r="BO32" s="327"/>
      <c r="BP32" s="327"/>
      <c r="BQ32" s="327"/>
      <c r="BR32" s="327"/>
      <c r="BS32" s="327"/>
      <c r="BT32" s="327"/>
      <c r="BU32" s="327"/>
      <c r="BV32" s="327"/>
    </row>
    <row r="33" spans="1:74" ht="11.1" customHeight="1" x14ac:dyDescent="0.2">
      <c r="A33" s="16"/>
      <c r="B33" s="29" t="s">
        <v>244</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331"/>
      <c r="BF33" s="331"/>
      <c r="BG33" s="331"/>
      <c r="BH33" s="331"/>
      <c r="BI33" s="331"/>
      <c r="BJ33" s="331"/>
      <c r="BK33" s="331"/>
      <c r="BL33" s="331"/>
      <c r="BM33" s="331"/>
      <c r="BN33" s="331"/>
      <c r="BO33" s="331"/>
      <c r="BP33" s="331"/>
      <c r="BQ33" s="331"/>
      <c r="BR33" s="331"/>
      <c r="BS33" s="331"/>
      <c r="BT33" s="331"/>
      <c r="BU33" s="331"/>
      <c r="BV33" s="331"/>
    </row>
    <row r="34" spans="1:74" ht="11.1" customHeight="1" x14ac:dyDescent="0.2">
      <c r="A34" s="26" t="s">
        <v>783</v>
      </c>
      <c r="B34" s="30" t="s">
        <v>107</v>
      </c>
      <c r="C34" s="216">
        <v>8.6748985760000004</v>
      </c>
      <c r="D34" s="216">
        <v>7.9649703599999997</v>
      </c>
      <c r="E34" s="216">
        <v>7.6772876119999998</v>
      </c>
      <c r="F34" s="216">
        <v>7.2187858220000001</v>
      </c>
      <c r="G34" s="216">
        <v>7.6092968819999998</v>
      </c>
      <c r="H34" s="216">
        <v>7.7302413239999996</v>
      </c>
      <c r="I34" s="216">
        <v>8.2890301720000004</v>
      </c>
      <c r="J34" s="216">
        <v>8.2284012680000007</v>
      </c>
      <c r="K34" s="216">
        <v>7.3657714690000002</v>
      </c>
      <c r="L34" s="216">
        <v>7.5699801860000004</v>
      </c>
      <c r="M34" s="216">
        <v>7.766214798</v>
      </c>
      <c r="N34" s="216">
        <v>8.3917574199999994</v>
      </c>
      <c r="O34" s="216">
        <v>8.9839173649999999</v>
      </c>
      <c r="P34" s="216">
        <v>8.0150208729999992</v>
      </c>
      <c r="Q34" s="216">
        <v>8.3801567119999998</v>
      </c>
      <c r="R34" s="216">
        <v>7.5196451949999998</v>
      </c>
      <c r="S34" s="216">
        <v>7.6163578599999999</v>
      </c>
      <c r="T34" s="216">
        <v>7.7204254929999996</v>
      </c>
      <c r="U34" s="216">
        <v>8.2674362250000009</v>
      </c>
      <c r="V34" s="216">
        <v>8.1652768459999994</v>
      </c>
      <c r="W34" s="216">
        <v>7.6361731869999998</v>
      </c>
      <c r="X34" s="216">
        <v>7.7205270229999998</v>
      </c>
      <c r="Y34" s="216">
        <v>8.1337063169999997</v>
      </c>
      <c r="Z34" s="216">
        <v>9.0789534340000007</v>
      </c>
      <c r="AA34" s="216">
        <v>9.6106661199999994</v>
      </c>
      <c r="AB34" s="216">
        <v>8.4410559880000005</v>
      </c>
      <c r="AC34" s="216">
        <v>8.5364745719999995</v>
      </c>
      <c r="AD34" s="216">
        <v>7.5619954979999999</v>
      </c>
      <c r="AE34" s="216">
        <v>7.6527251190000003</v>
      </c>
      <c r="AF34" s="216">
        <v>7.785112185</v>
      </c>
      <c r="AG34" s="216">
        <v>8.2377152949999992</v>
      </c>
      <c r="AH34" s="216">
        <v>8.2198236920000003</v>
      </c>
      <c r="AI34" s="216">
        <v>7.6601462690000002</v>
      </c>
      <c r="AJ34" s="216">
        <v>7.7704777910000002</v>
      </c>
      <c r="AK34" s="216">
        <v>8.2131966940000005</v>
      </c>
      <c r="AL34" s="216">
        <v>8.8157097059999998</v>
      </c>
      <c r="AM34" s="216">
        <v>9.3096023999999993</v>
      </c>
      <c r="AN34" s="216">
        <v>8.5967546499999994</v>
      </c>
      <c r="AO34" s="216">
        <v>8.4417066789999993</v>
      </c>
      <c r="AP34" s="216">
        <v>7.4609708819999998</v>
      </c>
      <c r="AQ34" s="216">
        <v>7.639048335</v>
      </c>
      <c r="AR34" s="216">
        <v>7.8850124599999996</v>
      </c>
      <c r="AS34" s="216">
        <v>8.4353822800000007</v>
      </c>
      <c r="AT34" s="216">
        <v>8.3306178949999996</v>
      </c>
      <c r="AU34" s="216">
        <v>7.6868024789999998</v>
      </c>
      <c r="AV34" s="216">
        <v>7.6350664310000003</v>
      </c>
      <c r="AW34" s="216">
        <v>7.7155847629999998</v>
      </c>
      <c r="AX34" s="216">
        <v>8.3865321369999997</v>
      </c>
      <c r="AY34" s="216">
        <v>9.1193219689999996</v>
      </c>
      <c r="AZ34" s="216">
        <v>8.2730797460000005</v>
      </c>
      <c r="BA34" s="216">
        <v>7.9985576109999998</v>
      </c>
      <c r="BB34" s="216">
        <v>7.4071340000000001</v>
      </c>
      <c r="BC34" s="216">
        <v>7.5133960000000002</v>
      </c>
      <c r="BD34" s="216">
        <v>7.8461049999999997</v>
      </c>
      <c r="BE34" s="327">
        <v>8.3326779999999996</v>
      </c>
      <c r="BF34" s="327">
        <v>8.3483809999999998</v>
      </c>
      <c r="BG34" s="327">
        <v>7.6028339999999996</v>
      </c>
      <c r="BH34" s="327">
        <v>7.6586090000000002</v>
      </c>
      <c r="BI34" s="327">
        <v>7.8405690000000003</v>
      </c>
      <c r="BJ34" s="327">
        <v>8.8214810000000003</v>
      </c>
      <c r="BK34" s="327">
        <v>9.1456049999999998</v>
      </c>
      <c r="BL34" s="327">
        <v>8.0762269999999994</v>
      </c>
      <c r="BM34" s="327">
        <v>8.2743149999999996</v>
      </c>
      <c r="BN34" s="327">
        <v>7.5118919999999996</v>
      </c>
      <c r="BO34" s="327">
        <v>7.6924359999999998</v>
      </c>
      <c r="BP34" s="327">
        <v>7.8309379999999997</v>
      </c>
      <c r="BQ34" s="327">
        <v>8.382517</v>
      </c>
      <c r="BR34" s="327">
        <v>8.3810819999999993</v>
      </c>
      <c r="BS34" s="327">
        <v>7.6470510000000003</v>
      </c>
      <c r="BT34" s="327">
        <v>7.7477859999999996</v>
      </c>
      <c r="BU34" s="327">
        <v>7.9338519999999999</v>
      </c>
      <c r="BV34" s="327">
        <v>8.9215920000000004</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332"/>
      <c r="BF35" s="332"/>
      <c r="BG35" s="332"/>
      <c r="BH35" s="332"/>
      <c r="BI35" s="332"/>
      <c r="BJ35" s="332"/>
      <c r="BK35" s="332"/>
      <c r="BL35" s="332"/>
      <c r="BM35" s="332"/>
      <c r="BN35" s="332"/>
      <c r="BO35" s="332"/>
      <c r="BP35" s="332"/>
      <c r="BQ35" s="332"/>
      <c r="BR35" s="332"/>
      <c r="BS35" s="332"/>
      <c r="BT35" s="332"/>
      <c r="BU35" s="332"/>
      <c r="BV35" s="332"/>
    </row>
    <row r="36" spans="1:74" ht="11.1" customHeight="1" x14ac:dyDescent="0.2">
      <c r="A36" s="16"/>
      <c r="B36" s="31" t="s">
        <v>138</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332"/>
      <c r="BF36" s="332"/>
      <c r="BG36" s="332"/>
      <c r="BH36" s="332"/>
      <c r="BI36" s="332"/>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328"/>
      <c r="BF37" s="328"/>
      <c r="BG37" s="328"/>
      <c r="BH37" s="328"/>
      <c r="BI37" s="328"/>
      <c r="BJ37" s="328"/>
      <c r="BK37" s="328"/>
      <c r="BL37" s="328"/>
      <c r="BM37" s="328"/>
      <c r="BN37" s="328"/>
      <c r="BO37" s="328"/>
      <c r="BP37" s="328"/>
      <c r="BQ37" s="328"/>
      <c r="BR37" s="328"/>
      <c r="BS37" s="328"/>
      <c r="BT37" s="328"/>
      <c r="BU37" s="328"/>
      <c r="BV37" s="328"/>
    </row>
    <row r="38" spans="1:74" ht="11.1" customHeight="1" x14ac:dyDescent="0.2">
      <c r="A38" s="741"/>
      <c r="B38" s="22" t="s">
        <v>1268</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328"/>
      <c r="BF38" s="328"/>
      <c r="BG38" s="328"/>
      <c r="BH38" s="328"/>
      <c r="BI38" s="328"/>
      <c r="BJ38" s="328"/>
      <c r="BK38" s="328"/>
      <c r="BL38" s="328"/>
      <c r="BM38" s="328"/>
      <c r="BN38" s="328"/>
      <c r="BO38" s="328"/>
      <c r="BP38" s="328"/>
      <c r="BQ38" s="328"/>
      <c r="BR38" s="328"/>
      <c r="BS38" s="328"/>
      <c r="BT38" s="328"/>
      <c r="BU38" s="328"/>
      <c r="BV38" s="328"/>
    </row>
    <row r="39" spans="1:74" ht="11.1" customHeight="1" x14ac:dyDescent="0.2">
      <c r="A39" s="741" t="s">
        <v>676</v>
      </c>
      <c r="B39" s="32" t="s">
        <v>112</v>
      </c>
      <c r="C39" s="216">
        <v>100.274</v>
      </c>
      <c r="D39" s="216">
        <v>102.20399999999999</v>
      </c>
      <c r="E39" s="216">
        <v>106.158</v>
      </c>
      <c r="F39" s="216">
        <v>103.321</v>
      </c>
      <c r="G39" s="216">
        <v>94.655000000000001</v>
      </c>
      <c r="H39" s="216">
        <v>82.302999999999997</v>
      </c>
      <c r="I39" s="216">
        <v>87.894999999999996</v>
      </c>
      <c r="J39" s="216">
        <v>94.131</v>
      </c>
      <c r="K39" s="216">
        <v>94.513999999999996</v>
      </c>
      <c r="L39" s="216">
        <v>89.491</v>
      </c>
      <c r="M39" s="216">
        <v>86.531000000000006</v>
      </c>
      <c r="N39" s="216">
        <v>87.86</v>
      </c>
      <c r="O39" s="216">
        <v>94.757000000000005</v>
      </c>
      <c r="P39" s="216">
        <v>95.308999999999997</v>
      </c>
      <c r="Q39" s="216">
        <v>92.938999999999993</v>
      </c>
      <c r="R39" s="216">
        <v>92.021000000000001</v>
      </c>
      <c r="S39" s="216">
        <v>94.51</v>
      </c>
      <c r="T39" s="216">
        <v>95.772999999999996</v>
      </c>
      <c r="U39" s="216">
        <v>104.67100000000001</v>
      </c>
      <c r="V39" s="216">
        <v>106.57299999999999</v>
      </c>
      <c r="W39" s="216">
        <v>106.29</v>
      </c>
      <c r="X39" s="216">
        <v>100.538</v>
      </c>
      <c r="Y39" s="216">
        <v>93.864000000000004</v>
      </c>
      <c r="Z39" s="216">
        <v>97.625</v>
      </c>
      <c r="AA39" s="216">
        <v>94.617000000000004</v>
      </c>
      <c r="AB39" s="216">
        <v>100.81699999999999</v>
      </c>
      <c r="AC39" s="216">
        <v>100.804</v>
      </c>
      <c r="AD39" s="216">
        <v>102.069</v>
      </c>
      <c r="AE39" s="216">
        <v>102.17700000000001</v>
      </c>
      <c r="AF39" s="216">
        <v>105.794</v>
      </c>
      <c r="AG39" s="216">
        <v>103.58799999999999</v>
      </c>
      <c r="AH39" s="216">
        <v>96.534999999999997</v>
      </c>
      <c r="AI39" s="216">
        <v>93.212000000000003</v>
      </c>
      <c r="AJ39" s="216">
        <v>84.397000000000006</v>
      </c>
      <c r="AK39" s="216">
        <v>75.789000000000001</v>
      </c>
      <c r="AL39" s="216">
        <v>59.29</v>
      </c>
      <c r="AM39" s="216">
        <v>47.216999999999999</v>
      </c>
      <c r="AN39" s="216">
        <v>50.584000000000003</v>
      </c>
      <c r="AO39" s="216">
        <v>47.823</v>
      </c>
      <c r="AP39" s="216">
        <v>54.453000000000003</v>
      </c>
      <c r="AQ39" s="216">
        <v>59.265000000000001</v>
      </c>
      <c r="AR39" s="216">
        <v>59.819000000000003</v>
      </c>
      <c r="AS39" s="216">
        <v>50.901000000000003</v>
      </c>
      <c r="AT39" s="216">
        <v>42.866999999999997</v>
      </c>
      <c r="AU39" s="216">
        <v>45.478999999999999</v>
      </c>
      <c r="AV39" s="216">
        <v>46.222999999999999</v>
      </c>
      <c r="AW39" s="216">
        <v>42.442999999999998</v>
      </c>
      <c r="AX39" s="216">
        <v>37.189</v>
      </c>
      <c r="AY39" s="216">
        <v>31.683</v>
      </c>
      <c r="AZ39" s="216">
        <v>30.323</v>
      </c>
      <c r="BA39" s="216">
        <v>37.545000000000002</v>
      </c>
      <c r="BB39" s="216">
        <v>40.753999999999998</v>
      </c>
      <c r="BC39" s="216">
        <v>46.71</v>
      </c>
      <c r="BD39" s="216">
        <v>48.76</v>
      </c>
      <c r="BE39" s="327">
        <v>47</v>
      </c>
      <c r="BF39" s="327">
        <v>47</v>
      </c>
      <c r="BG39" s="327">
        <v>47</v>
      </c>
      <c r="BH39" s="327">
        <v>48</v>
      </c>
      <c r="BI39" s="327">
        <v>48</v>
      </c>
      <c r="BJ39" s="327">
        <v>48</v>
      </c>
      <c r="BK39" s="327">
        <v>48</v>
      </c>
      <c r="BL39" s="327">
        <v>48</v>
      </c>
      <c r="BM39" s="327">
        <v>49</v>
      </c>
      <c r="BN39" s="327">
        <v>50</v>
      </c>
      <c r="BO39" s="327">
        <v>50</v>
      </c>
      <c r="BP39" s="327">
        <v>50</v>
      </c>
      <c r="BQ39" s="327">
        <v>51</v>
      </c>
      <c r="BR39" s="327">
        <v>52</v>
      </c>
      <c r="BS39" s="327">
        <v>54</v>
      </c>
      <c r="BT39" s="327">
        <v>56</v>
      </c>
      <c r="BU39" s="327">
        <v>58</v>
      </c>
      <c r="BV39" s="327">
        <v>60</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328"/>
      <c r="BF40" s="328"/>
      <c r="BG40" s="328"/>
      <c r="BH40" s="328"/>
      <c r="BI40" s="328"/>
      <c r="BJ40" s="328"/>
      <c r="BK40" s="328"/>
      <c r="BL40" s="328"/>
      <c r="BM40" s="328"/>
      <c r="BN40" s="328"/>
      <c r="BO40" s="328"/>
      <c r="BP40" s="328"/>
      <c r="BQ40" s="328"/>
      <c r="BR40" s="328"/>
      <c r="BS40" s="328"/>
      <c r="BT40" s="328"/>
      <c r="BU40" s="328"/>
      <c r="BV40" s="328"/>
    </row>
    <row r="41" spans="1:74" ht="11.1" customHeight="1" x14ac:dyDescent="0.2">
      <c r="A41" s="625"/>
      <c r="B41" s="29" t="s">
        <v>1046</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332"/>
      <c r="BF41" s="332"/>
      <c r="BG41" s="332"/>
      <c r="BH41" s="332"/>
      <c r="BI41" s="332"/>
      <c r="BJ41" s="332"/>
      <c r="BK41" s="332"/>
      <c r="BL41" s="332"/>
      <c r="BM41" s="332"/>
      <c r="BN41" s="332"/>
      <c r="BO41" s="332"/>
      <c r="BP41" s="332"/>
      <c r="BQ41" s="332"/>
      <c r="BR41" s="332"/>
      <c r="BS41" s="332"/>
      <c r="BT41" s="332"/>
      <c r="BU41" s="332"/>
      <c r="BV41" s="332"/>
    </row>
    <row r="42" spans="1:74" ht="11.1" customHeight="1" x14ac:dyDescent="0.2">
      <c r="A42" s="626" t="s">
        <v>145</v>
      </c>
      <c r="B42" s="30" t="s">
        <v>113</v>
      </c>
      <c r="C42" s="216">
        <v>2.6709999999999998</v>
      </c>
      <c r="D42" s="216">
        <v>2.5049999999999999</v>
      </c>
      <c r="E42" s="216">
        <v>2.1720000000000002</v>
      </c>
      <c r="F42" s="216">
        <v>1.9450000000000001</v>
      </c>
      <c r="G42" s="216">
        <v>2.4319999999999999</v>
      </c>
      <c r="H42" s="216">
        <v>2.4550000000000001</v>
      </c>
      <c r="I42" s="216">
        <v>2.9529999999999998</v>
      </c>
      <c r="J42" s="216">
        <v>2.8380000000000001</v>
      </c>
      <c r="K42" s="216">
        <v>2.8479999999999999</v>
      </c>
      <c r="L42" s="216">
        <v>3.3170000000000002</v>
      </c>
      <c r="M42" s="216">
        <v>3.54</v>
      </c>
      <c r="N42" s="216">
        <v>3.3420000000000001</v>
      </c>
      <c r="O42" s="216">
        <v>3.3290000000000002</v>
      </c>
      <c r="P42" s="216">
        <v>3.33</v>
      </c>
      <c r="Q42" s="216">
        <v>3.81</v>
      </c>
      <c r="R42" s="216">
        <v>4.1660000000000004</v>
      </c>
      <c r="S42" s="216">
        <v>4.0410000000000004</v>
      </c>
      <c r="T42" s="216">
        <v>3.8260000000000001</v>
      </c>
      <c r="U42" s="216">
        <v>3.6230000000000002</v>
      </c>
      <c r="V42" s="216">
        <v>3.4249999999999998</v>
      </c>
      <c r="W42" s="216">
        <v>3.6190000000000002</v>
      </c>
      <c r="X42" s="216">
        <v>3.677</v>
      </c>
      <c r="Y42" s="216">
        <v>3.6379999999999999</v>
      </c>
      <c r="Z42" s="216">
        <v>4.24</v>
      </c>
      <c r="AA42" s="216">
        <v>4.7130000000000001</v>
      </c>
      <c r="AB42" s="216">
        <v>5.9989999999999997</v>
      </c>
      <c r="AC42" s="216">
        <v>4.9029999999999996</v>
      </c>
      <c r="AD42" s="216">
        <v>4.6580000000000004</v>
      </c>
      <c r="AE42" s="216">
        <v>4.5810000000000004</v>
      </c>
      <c r="AF42" s="216">
        <v>4.5880000000000001</v>
      </c>
      <c r="AG42" s="216">
        <v>4.0490000000000004</v>
      </c>
      <c r="AH42" s="216">
        <v>3.9119999999999999</v>
      </c>
      <c r="AI42" s="216">
        <v>3.9239999999999999</v>
      </c>
      <c r="AJ42" s="216">
        <v>3.7810000000000001</v>
      </c>
      <c r="AK42" s="216">
        <v>4.1219999999999999</v>
      </c>
      <c r="AL42" s="216">
        <v>3.4820000000000002</v>
      </c>
      <c r="AM42" s="216">
        <v>2.9940000000000002</v>
      </c>
      <c r="AN42" s="216">
        <v>2.8730000000000002</v>
      </c>
      <c r="AO42" s="216">
        <v>2.831</v>
      </c>
      <c r="AP42" s="216">
        <v>2.61</v>
      </c>
      <c r="AQ42" s="216">
        <v>2.8490000000000002</v>
      </c>
      <c r="AR42" s="216">
        <v>2.7839999999999998</v>
      </c>
      <c r="AS42" s="216">
        <v>2.839</v>
      </c>
      <c r="AT42" s="216">
        <v>2.774</v>
      </c>
      <c r="AU42" s="216">
        <v>2.66</v>
      </c>
      <c r="AV42" s="216">
        <v>2.3410000000000002</v>
      </c>
      <c r="AW42" s="216">
        <v>2.093</v>
      </c>
      <c r="AX42" s="216">
        <v>1.929</v>
      </c>
      <c r="AY42" s="216">
        <v>2.2829999999999999</v>
      </c>
      <c r="AZ42" s="216">
        <v>1.9890000000000001</v>
      </c>
      <c r="BA42" s="216">
        <v>1.7290000000000001</v>
      </c>
      <c r="BB42" s="216">
        <v>1.917</v>
      </c>
      <c r="BC42" s="216">
        <v>1.9219999999999999</v>
      </c>
      <c r="BD42" s="216">
        <v>2.5870000000000002</v>
      </c>
      <c r="BE42" s="327">
        <v>2.7687970000000002</v>
      </c>
      <c r="BF42" s="327">
        <v>2.8021690000000001</v>
      </c>
      <c r="BG42" s="327">
        <v>2.5731820000000001</v>
      </c>
      <c r="BH42" s="327">
        <v>2.3525779999999998</v>
      </c>
      <c r="BI42" s="327">
        <v>2.6219869999999998</v>
      </c>
      <c r="BJ42" s="327">
        <v>2.820881</v>
      </c>
      <c r="BK42" s="327">
        <v>3.0380129999999999</v>
      </c>
      <c r="BL42" s="327">
        <v>3.0575969999999999</v>
      </c>
      <c r="BM42" s="327">
        <v>2.942688</v>
      </c>
      <c r="BN42" s="327">
        <v>2.7878880000000001</v>
      </c>
      <c r="BO42" s="327">
        <v>2.8106550000000001</v>
      </c>
      <c r="BP42" s="327">
        <v>2.8217970000000001</v>
      </c>
      <c r="BQ42" s="327">
        <v>2.9261520000000001</v>
      </c>
      <c r="BR42" s="327">
        <v>2.9298890000000002</v>
      </c>
      <c r="BS42" s="327">
        <v>2.9643890000000002</v>
      </c>
      <c r="BT42" s="327">
        <v>3.0071059999999998</v>
      </c>
      <c r="BU42" s="327">
        <v>3.0059710000000002</v>
      </c>
      <c r="BV42" s="327">
        <v>3.1226069999999999</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331"/>
      <c r="BF43" s="331"/>
      <c r="BG43" s="331"/>
      <c r="BH43" s="331"/>
      <c r="BI43" s="331"/>
      <c r="BJ43" s="331"/>
      <c r="BK43" s="331"/>
      <c r="BL43" s="331"/>
      <c r="BM43" s="331"/>
      <c r="BN43" s="331"/>
      <c r="BO43" s="331"/>
      <c r="BP43" s="331"/>
      <c r="BQ43" s="331"/>
      <c r="BR43" s="331"/>
      <c r="BS43" s="331"/>
      <c r="BT43" s="331"/>
      <c r="BU43" s="331"/>
      <c r="BV43" s="331"/>
    </row>
    <row r="44" spans="1:74" ht="11.1" customHeight="1" x14ac:dyDescent="0.2">
      <c r="A44" s="33"/>
      <c r="B44" s="29" t="s">
        <v>1015</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331"/>
      <c r="BF44" s="331"/>
      <c r="BG44" s="331"/>
      <c r="BH44" s="331"/>
      <c r="BI44" s="331"/>
      <c r="BJ44" s="331"/>
      <c r="BK44" s="331"/>
      <c r="BL44" s="331"/>
      <c r="BM44" s="331"/>
      <c r="BN44" s="331"/>
      <c r="BO44" s="331"/>
      <c r="BP44" s="331"/>
      <c r="BQ44" s="331"/>
      <c r="BR44" s="331"/>
      <c r="BS44" s="331"/>
      <c r="BT44" s="331"/>
      <c r="BU44" s="331"/>
      <c r="BV44" s="331"/>
    </row>
    <row r="45" spans="1:74" ht="11.1" customHeight="1" x14ac:dyDescent="0.2">
      <c r="A45" s="26" t="s">
        <v>681</v>
      </c>
      <c r="B45" s="30" t="s">
        <v>113</v>
      </c>
      <c r="C45" s="216">
        <v>2.37</v>
      </c>
      <c r="D45" s="216">
        <v>2.38</v>
      </c>
      <c r="E45" s="216">
        <v>2.39</v>
      </c>
      <c r="F45" s="216">
        <v>2.42</v>
      </c>
      <c r="G45" s="216">
        <v>2.42</v>
      </c>
      <c r="H45" s="216">
        <v>2.36</v>
      </c>
      <c r="I45" s="216">
        <v>2.4</v>
      </c>
      <c r="J45" s="216">
        <v>2.4</v>
      </c>
      <c r="K45" s="216">
        <v>2.38</v>
      </c>
      <c r="L45" s="216">
        <v>2.36</v>
      </c>
      <c r="M45" s="216">
        <v>2.36</v>
      </c>
      <c r="N45" s="216">
        <v>2.36</v>
      </c>
      <c r="O45" s="216">
        <v>2.34</v>
      </c>
      <c r="P45" s="216">
        <v>2.34</v>
      </c>
      <c r="Q45" s="216">
        <v>2.35</v>
      </c>
      <c r="R45" s="216">
        <v>2.37</v>
      </c>
      <c r="S45" s="216">
        <v>2.37</v>
      </c>
      <c r="T45" s="216">
        <v>2.36</v>
      </c>
      <c r="U45" s="216">
        <v>2.31</v>
      </c>
      <c r="V45" s="216">
        <v>2.33</v>
      </c>
      <c r="W45" s="216">
        <v>2.35</v>
      </c>
      <c r="X45" s="216">
        <v>2.34</v>
      </c>
      <c r="Y45" s="216">
        <v>2.33</v>
      </c>
      <c r="Z45" s="216">
        <v>2.34</v>
      </c>
      <c r="AA45" s="216">
        <v>2.29</v>
      </c>
      <c r="AB45" s="216">
        <v>2.3199999999999998</v>
      </c>
      <c r="AC45" s="216">
        <v>2.36</v>
      </c>
      <c r="AD45" s="216">
        <v>2.39</v>
      </c>
      <c r="AE45" s="216">
        <v>2.4</v>
      </c>
      <c r="AF45" s="216">
        <v>2.38</v>
      </c>
      <c r="AG45" s="216">
        <v>2.38</v>
      </c>
      <c r="AH45" s="216">
        <v>2.37</v>
      </c>
      <c r="AI45" s="216">
        <v>2.37</v>
      </c>
      <c r="AJ45" s="216">
        <v>2.31</v>
      </c>
      <c r="AK45" s="216">
        <v>2.2999999999999998</v>
      </c>
      <c r="AL45" s="216">
        <v>2.5099999999999998</v>
      </c>
      <c r="AM45" s="216">
        <v>2.29</v>
      </c>
      <c r="AN45" s="216">
        <v>2.2599999999999998</v>
      </c>
      <c r="AO45" s="216">
        <v>2.2599999999999998</v>
      </c>
      <c r="AP45" s="216">
        <v>2.23</v>
      </c>
      <c r="AQ45" s="216">
        <v>2.2599999999999998</v>
      </c>
      <c r="AR45" s="216">
        <v>2.25</v>
      </c>
      <c r="AS45" s="216">
        <v>2.21</v>
      </c>
      <c r="AT45" s="216">
        <v>2.23</v>
      </c>
      <c r="AU45" s="216">
        <v>2.2200000000000002</v>
      </c>
      <c r="AV45" s="216">
        <v>2.14</v>
      </c>
      <c r="AW45" s="216">
        <v>2.15</v>
      </c>
      <c r="AX45" s="216">
        <v>2.16</v>
      </c>
      <c r="AY45" s="216">
        <v>2.12</v>
      </c>
      <c r="AZ45" s="216">
        <v>2.11</v>
      </c>
      <c r="BA45" s="216">
        <v>2.1793119618999999</v>
      </c>
      <c r="BB45" s="216">
        <v>2.1599798376999999</v>
      </c>
      <c r="BC45" s="216">
        <v>2.1772300000000002</v>
      </c>
      <c r="BD45" s="216">
        <v>2.2048510000000001</v>
      </c>
      <c r="BE45" s="327">
        <v>2.1994720000000001</v>
      </c>
      <c r="BF45" s="327">
        <v>2.248043</v>
      </c>
      <c r="BG45" s="327">
        <v>2.2373349999999999</v>
      </c>
      <c r="BH45" s="327">
        <v>2.2330380000000001</v>
      </c>
      <c r="BI45" s="327">
        <v>2.1921390000000001</v>
      </c>
      <c r="BJ45" s="327">
        <v>2.2206039999999998</v>
      </c>
      <c r="BK45" s="327">
        <v>2.1929500000000002</v>
      </c>
      <c r="BL45" s="327">
        <v>2.2147640000000002</v>
      </c>
      <c r="BM45" s="327">
        <v>2.2132770000000002</v>
      </c>
      <c r="BN45" s="327">
        <v>2.1995170000000002</v>
      </c>
      <c r="BO45" s="327">
        <v>2.2564850000000001</v>
      </c>
      <c r="BP45" s="327">
        <v>2.2676349999999998</v>
      </c>
      <c r="BQ45" s="327">
        <v>2.2819159999999998</v>
      </c>
      <c r="BR45" s="327">
        <v>2.2927059999999999</v>
      </c>
      <c r="BS45" s="327">
        <v>2.2548249999999999</v>
      </c>
      <c r="BT45" s="327">
        <v>2.2565520000000001</v>
      </c>
      <c r="BU45" s="327">
        <v>2.2287859999999999</v>
      </c>
      <c r="BV45" s="327">
        <v>2.2464550000000001</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328"/>
      <c r="BF46" s="328"/>
      <c r="BG46" s="328"/>
      <c r="BH46" s="328"/>
      <c r="BI46" s="328"/>
      <c r="BJ46" s="328"/>
      <c r="BK46" s="328"/>
      <c r="BL46" s="328"/>
      <c r="BM46" s="328"/>
      <c r="BN46" s="328"/>
      <c r="BO46" s="328"/>
      <c r="BP46" s="328"/>
      <c r="BQ46" s="328"/>
      <c r="BR46" s="328"/>
      <c r="BS46" s="328"/>
      <c r="BT46" s="328"/>
      <c r="BU46" s="328"/>
      <c r="BV46" s="328"/>
    </row>
    <row r="47" spans="1:74" ht="11.1" customHeight="1" x14ac:dyDescent="0.2">
      <c r="A47" s="19"/>
      <c r="B47" s="20" t="s">
        <v>1016</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328"/>
      <c r="BF47" s="328"/>
      <c r="BG47" s="328"/>
      <c r="BH47" s="328"/>
      <c r="BI47" s="328"/>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328"/>
      <c r="BF48" s="328"/>
      <c r="BG48" s="328"/>
      <c r="BH48" s="328"/>
      <c r="BI48" s="328"/>
      <c r="BJ48" s="328"/>
      <c r="BK48" s="328"/>
      <c r="BL48" s="328"/>
      <c r="BM48" s="328"/>
      <c r="BN48" s="328"/>
      <c r="BO48" s="328"/>
      <c r="BP48" s="328"/>
      <c r="BQ48" s="328"/>
      <c r="BR48" s="328"/>
      <c r="BS48" s="328"/>
      <c r="BT48" s="328"/>
      <c r="BU48" s="328"/>
      <c r="BV48" s="328"/>
    </row>
    <row r="49" spans="1:74" ht="11.1" customHeight="1" x14ac:dyDescent="0.2">
      <c r="A49" s="35"/>
      <c r="B49" s="36" t="s">
        <v>717</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328"/>
      <c r="BF49" s="328"/>
      <c r="BG49" s="328"/>
      <c r="BH49" s="328"/>
      <c r="BI49" s="328"/>
      <c r="BJ49" s="328"/>
      <c r="BK49" s="328"/>
      <c r="BL49" s="328"/>
      <c r="BM49" s="328"/>
      <c r="BN49" s="328"/>
      <c r="BO49" s="328"/>
      <c r="BP49" s="328"/>
      <c r="BQ49" s="328"/>
      <c r="BR49" s="328"/>
      <c r="BS49" s="328"/>
      <c r="BT49" s="328"/>
      <c r="BU49" s="328"/>
      <c r="BV49" s="328"/>
    </row>
    <row r="50" spans="1:74" ht="11.1" customHeight="1" x14ac:dyDescent="0.2">
      <c r="A50" s="37" t="s">
        <v>718</v>
      </c>
      <c r="B50" s="38" t="s">
        <v>1144</v>
      </c>
      <c r="C50" s="240">
        <v>15261.774074000001</v>
      </c>
      <c r="D50" s="240">
        <v>15292.085185</v>
      </c>
      <c r="E50" s="240">
        <v>15319.140740999999</v>
      </c>
      <c r="F50" s="240">
        <v>15346.451852</v>
      </c>
      <c r="G50" s="240">
        <v>15364.362963</v>
      </c>
      <c r="H50" s="240">
        <v>15376.385184999999</v>
      </c>
      <c r="I50" s="240">
        <v>15376.874073999999</v>
      </c>
      <c r="J50" s="240">
        <v>15381.351852</v>
      </c>
      <c r="K50" s="240">
        <v>15384.174074</v>
      </c>
      <c r="L50" s="240">
        <v>15372.851852</v>
      </c>
      <c r="M50" s="240">
        <v>15381.72963</v>
      </c>
      <c r="N50" s="240">
        <v>15398.318519</v>
      </c>
      <c r="O50" s="240">
        <v>15437.32963</v>
      </c>
      <c r="P50" s="240">
        <v>15458.307407</v>
      </c>
      <c r="Q50" s="240">
        <v>15475.962963</v>
      </c>
      <c r="R50" s="240">
        <v>15475.318519</v>
      </c>
      <c r="S50" s="240">
        <v>15497.562963</v>
      </c>
      <c r="T50" s="240">
        <v>15527.718519</v>
      </c>
      <c r="U50" s="240">
        <v>15571.459258999999</v>
      </c>
      <c r="V50" s="240">
        <v>15613.181481</v>
      </c>
      <c r="W50" s="240">
        <v>15658.559259</v>
      </c>
      <c r="X50" s="240">
        <v>15739.681481</v>
      </c>
      <c r="Y50" s="240">
        <v>15768.303704</v>
      </c>
      <c r="Z50" s="240">
        <v>15776.514815</v>
      </c>
      <c r="AA50" s="240">
        <v>15705.514815</v>
      </c>
      <c r="AB50" s="240">
        <v>15717.003704000001</v>
      </c>
      <c r="AC50" s="240">
        <v>15752.181481</v>
      </c>
      <c r="AD50" s="240">
        <v>15844.011111</v>
      </c>
      <c r="AE50" s="240">
        <v>15901.844444</v>
      </c>
      <c r="AF50" s="240">
        <v>15958.644444</v>
      </c>
      <c r="AG50" s="240">
        <v>16025.581480999999</v>
      </c>
      <c r="AH50" s="240">
        <v>16071.937037</v>
      </c>
      <c r="AI50" s="240">
        <v>16108.881481</v>
      </c>
      <c r="AJ50" s="240">
        <v>16132.266667</v>
      </c>
      <c r="AK50" s="240">
        <v>16153.5</v>
      </c>
      <c r="AL50" s="240">
        <v>16168.433333000001</v>
      </c>
      <c r="AM50" s="240">
        <v>16149.348147999999</v>
      </c>
      <c r="AN50" s="240">
        <v>16172.470369999999</v>
      </c>
      <c r="AO50" s="240">
        <v>16210.081480999999</v>
      </c>
      <c r="AP50" s="240">
        <v>16292.744444</v>
      </c>
      <c r="AQ50" s="240">
        <v>16336.411110999999</v>
      </c>
      <c r="AR50" s="240">
        <v>16371.644444</v>
      </c>
      <c r="AS50" s="240">
        <v>16390.725925999999</v>
      </c>
      <c r="AT50" s="240">
        <v>16414.881481</v>
      </c>
      <c r="AU50" s="240">
        <v>16436.392593</v>
      </c>
      <c r="AV50" s="240">
        <v>16455.007407000001</v>
      </c>
      <c r="AW50" s="240">
        <v>16471.418518999999</v>
      </c>
      <c r="AX50" s="240">
        <v>16485.374073999999</v>
      </c>
      <c r="AY50" s="240">
        <v>16496.874073999999</v>
      </c>
      <c r="AZ50" s="240">
        <v>16505.918518999999</v>
      </c>
      <c r="BA50" s="240">
        <v>16512.507407000001</v>
      </c>
      <c r="BB50" s="240">
        <v>16577.049630000001</v>
      </c>
      <c r="BC50" s="240">
        <v>16610.454074000001</v>
      </c>
      <c r="BD50" s="240">
        <v>16642.316296000001</v>
      </c>
      <c r="BE50" s="333">
        <v>16666.25</v>
      </c>
      <c r="BF50" s="333">
        <v>16699.82</v>
      </c>
      <c r="BG50" s="333">
        <v>16736.64</v>
      </c>
      <c r="BH50" s="333">
        <v>16781.29</v>
      </c>
      <c r="BI50" s="333">
        <v>16821.169999999998</v>
      </c>
      <c r="BJ50" s="333">
        <v>16860.86</v>
      </c>
      <c r="BK50" s="333">
        <v>16901.5</v>
      </c>
      <c r="BL50" s="333">
        <v>16939.96</v>
      </c>
      <c r="BM50" s="333">
        <v>16977.37</v>
      </c>
      <c r="BN50" s="333">
        <v>17011.14</v>
      </c>
      <c r="BO50" s="333">
        <v>17048.419999999998</v>
      </c>
      <c r="BP50" s="333">
        <v>17086.61</v>
      </c>
      <c r="BQ50" s="333">
        <v>17127.63</v>
      </c>
      <c r="BR50" s="333">
        <v>17166.2</v>
      </c>
      <c r="BS50" s="333">
        <v>17204.23</v>
      </c>
      <c r="BT50" s="333">
        <v>17240.91</v>
      </c>
      <c r="BU50" s="333">
        <v>17278.490000000002</v>
      </c>
      <c r="BV50" s="333">
        <v>17316.16</v>
      </c>
    </row>
    <row r="51" spans="1:74" ht="11.1" customHeight="1" x14ac:dyDescent="0.2">
      <c r="A51" s="37" t="s">
        <v>29</v>
      </c>
      <c r="B51" s="39" t="s">
        <v>13</v>
      </c>
      <c r="C51" s="68">
        <v>2.5936735031000002</v>
      </c>
      <c r="D51" s="68">
        <v>2.8028845519000001</v>
      </c>
      <c r="E51" s="68">
        <v>2.8626794242</v>
      </c>
      <c r="F51" s="68">
        <v>2.5497974640000001</v>
      </c>
      <c r="G51" s="68">
        <v>2.4807063310999999</v>
      </c>
      <c r="H51" s="68">
        <v>2.4308559943999999</v>
      </c>
      <c r="I51" s="68">
        <v>2.579512442</v>
      </c>
      <c r="J51" s="68">
        <v>2.4330837230000002</v>
      </c>
      <c r="K51" s="68">
        <v>2.1722248910999999</v>
      </c>
      <c r="L51" s="68">
        <v>1.5108490243999999</v>
      </c>
      <c r="M51" s="68">
        <v>1.2433003272000001</v>
      </c>
      <c r="N51" s="68">
        <v>1.0785318624</v>
      </c>
      <c r="O51" s="68">
        <v>1.1502958614000001</v>
      </c>
      <c r="P51" s="68">
        <v>1.0869820578</v>
      </c>
      <c r="Q51" s="68">
        <v>1.0237011649000001</v>
      </c>
      <c r="R51" s="68">
        <v>0.83971635861000005</v>
      </c>
      <c r="S51" s="68">
        <v>0.86694124788000004</v>
      </c>
      <c r="T51" s="68">
        <v>0.98419317356000002</v>
      </c>
      <c r="U51" s="68">
        <v>1.2654404546</v>
      </c>
      <c r="V51" s="68">
        <v>1.507212317</v>
      </c>
      <c r="W51" s="68">
        <v>1.7835548653</v>
      </c>
      <c r="X51" s="68">
        <v>2.3862171649000001</v>
      </c>
      <c r="Y51" s="68">
        <v>2.5132028931999999</v>
      </c>
      <c r="Z51" s="68">
        <v>2.4560882789999998</v>
      </c>
      <c r="AA51" s="68">
        <v>1.7372511414</v>
      </c>
      <c r="AB51" s="68">
        <v>1.6735098448000001</v>
      </c>
      <c r="AC51" s="68">
        <v>1.7848228196</v>
      </c>
      <c r="AD51" s="68">
        <v>2.3824555995000001</v>
      </c>
      <c r="AE51" s="68">
        <v>2.6086777801999999</v>
      </c>
      <c r="AF51" s="68">
        <v>2.7752043895999998</v>
      </c>
      <c r="AG51" s="68">
        <v>2.9163754961000001</v>
      </c>
      <c r="AH51" s="68">
        <v>2.9382580103999998</v>
      </c>
      <c r="AI51" s="68">
        <v>2.8758854168000001</v>
      </c>
      <c r="AJ51" s="68">
        <v>2.4942384357999998</v>
      </c>
      <c r="AK51" s="68">
        <v>2.4428518344999999</v>
      </c>
      <c r="AL51" s="68">
        <v>2.4841894620999998</v>
      </c>
      <c r="AM51" s="68">
        <v>2.8259712499999998</v>
      </c>
      <c r="AN51" s="68">
        <v>2.8979230090999999</v>
      </c>
      <c r="AO51" s="68">
        <v>2.9068989621000001</v>
      </c>
      <c r="AP51" s="68">
        <v>2.8321952704000002</v>
      </c>
      <c r="AQ51" s="68">
        <v>2.7328066765000001</v>
      </c>
      <c r="AR51" s="68">
        <v>2.5879391037000001</v>
      </c>
      <c r="AS51" s="68">
        <v>2.2785097993000001</v>
      </c>
      <c r="AT51" s="68">
        <v>2.1338090341</v>
      </c>
      <c r="AU51" s="68">
        <v>2.0331089497999999</v>
      </c>
      <c r="AV51" s="68">
        <v>2.0005914073</v>
      </c>
      <c r="AW51" s="68">
        <v>1.9681091932000001</v>
      </c>
      <c r="AX51" s="68">
        <v>1.9602439779</v>
      </c>
      <c r="AY51" s="68">
        <v>2.1519501762000002</v>
      </c>
      <c r="AZ51" s="68">
        <v>2.0618256859000001</v>
      </c>
      <c r="BA51" s="68">
        <v>1.8656656739999999</v>
      </c>
      <c r="BB51" s="68">
        <v>1.7449803263999999</v>
      </c>
      <c r="BC51" s="68">
        <v>1.6774979590000001</v>
      </c>
      <c r="BD51" s="68">
        <v>1.6532966665</v>
      </c>
      <c r="BE51" s="329">
        <v>1.680955</v>
      </c>
      <c r="BF51" s="329">
        <v>1.735835</v>
      </c>
      <c r="BG51" s="329">
        <v>1.826703</v>
      </c>
      <c r="BH51" s="329">
        <v>1.9828969999999999</v>
      </c>
      <c r="BI51" s="329">
        <v>2.1234039999999998</v>
      </c>
      <c r="BJ51" s="329">
        <v>2.277711</v>
      </c>
      <c r="BK51" s="329">
        <v>2.45275</v>
      </c>
      <c r="BL51" s="329">
        <v>2.6295980000000001</v>
      </c>
      <c r="BM51" s="329">
        <v>2.8152219999999999</v>
      </c>
      <c r="BN51" s="329">
        <v>2.6186029999999998</v>
      </c>
      <c r="BO51" s="329">
        <v>2.6366679999999998</v>
      </c>
      <c r="BP51" s="329">
        <v>2.6696430000000002</v>
      </c>
      <c r="BQ51" s="329">
        <v>2.7683759999999999</v>
      </c>
      <c r="BR51" s="329">
        <v>2.792732</v>
      </c>
      <c r="BS51" s="329">
        <v>2.793838</v>
      </c>
      <c r="BT51" s="329">
        <v>2.7388569999999999</v>
      </c>
      <c r="BU51" s="329">
        <v>2.7187100000000002</v>
      </c>
      <c r="BV51" s="329">
        <v>2.70031</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328"/>
      <c r="BF52" s="328"/>
      <c r="BG52" s="328"/>
      <c r="BH52" s="328"/>
      <c r="BI52" s="328"/>
      <c r="BJ52" s="328"/>
      <c r="BK52" s="328"/>
      <c r="BL52" s="328"/>
      <c r="BM52" s="328"/>
      <c r="BN52" s="328"/>
      <c r="BO52" s="328"/>
      <c r="BP52" s="328"/>
      <c r="BQ52" s="328"/>
      <c r="BR52" s="328"/>
      <c r="BS52" s="328"/>
      <c r="BT52" s="328"/>
      <c r="BU52" s="328"/>
      <c r="BV52" s="328"/>
    </row>
    <row r="53" spans="1:74" ht="11.1" customHeight="1" x14ac:dyDescent="0.2">
      <c r="A53" s="35"/>
      <c r="B53" s="36" t="s">
        <v>719</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37" t="s">
        <v>720</v>
      </c>
      <c r="B54" s="38" t="s">
        <v>1145</v>
      </c>
      <c r="C54" s="68">
        <v>104.29485185</v>
      </c>
      <c r="D54" s="68">
        <v>104.4692963</v>
      </c>
      <c r="E54" s="68">
        <v>104.63385185</v>
      </c>
      <c r="F54" s="68">
        <v>104.75266667</v>
      </c>
      <c r="G54" s="68">
        <v>104.92433333</v>
      </c>
      <c r="H54" s="68">
        <v>105.113</v>
      </c>
      <c r="I54" s="68">
        <v>105.37496296</v>
      </c>
      <c r="J54" s="68">
        <v>105.55540741</v>
      </c>
      <c r="K54" s="68">
        <v>105.71062963</v>
      </c>
      <c r="L54" s="68">
        <v>105.80611111</v>
      </c>
      <c r="M54" s="68">
        <v>105.93677778</v>
      </c>
      <c r="N54" s="68">
        <v>106.06811111</v>
      </c>
      <c r="O54" s="68">
        <v>106.21640741</v>
      </c>
      <c r="P54" s="68">
        <v>106.33685185</v>
      </c>
      <c r="Q54" s="68">
        <v>106.44574074000001</v>
      </c>
      <c r="R54" s="68">
        <v>106.49255556</v>
      </c>
      <c r="S54" s="68">
        <v>106.61622222</v>
      </c>
      <c r="T54" s="68">
        <v>106.76622222</v>
      </c>
      <c r="U54" s="68">
        <v>106.98551852</v>
      </c>
      <c r="V54" s="68">
        <v>107.15596296</v>
      </c>
      <c r="W54" s="68">
        <v>107.32051851999999</v>
      </c>
      <c r="X54" s="68">
        <v>107.48333332999999</v>
      </c>
      <c r="Y54" s="68">
        <v>107.633</v>
      </c>
      <c r="Z54" s="68">
        <v>107.77366667</v>
      </c>
      <c r="AA54" s="68">
        <v>107.86355555999999</v>
      </c>
      <c r="AB54" s="68">
        <v>108.01755556000001</v>
      </c>
      <c r="AC54" s="68">
        <v>108.19388889</v>
      </c>
      <c r="AD54" s="68">
        <v>108.44722222</v>
      </c>
      <c r="AE54" s="68">
        <v>108.62722221999999</v>
      </c>
      <c r="AF54" s="68">
        <v>108.78855556000001</v>
      </c>
      <c r="AG54" s="68">
        <v>108.965</v>
      </c>
      <c r="AH54" s="68">
        <v>109.06366667</v>
      </c>
      <c r="AI54" s="68">
        <v>109.11833333</v>
      </c>
      <c r="AJ54" s="68">
        <v>109.07048148</v>
      </c>
      <c r="AK54" s="68">
        <v>109.08103704</v>
      </c>
      <c r="AL54" s="68">
        <v>109.09148148</v>
      </c>
      <c r="AM54" s="68">
        <v>109.02137037</v>
      </c>
      <c r="AN54" s="68">
        <v>109.09192593</v>
      </c>
      <c r="AO54" s="68">
        <v>109.2227037</v>
      </c>
      <c r="AP54" s="68">
        <v>109.52555556</v>
      </c>
      <c r="AQ54" s="68">
        <v>109.69288889000001</v>
      </c>
      <c r="AR54" s="68">
        <v>109.83655555999999</v>
      </c>
      <c r="AS54" s="68">
        <v>109.94248148</v>
      </c>
      <c r="AT54" s="68">
        <v>110.04937037000001</v>
      </c>
      <c r="AU54" s="68">
        <v>110.14314815</v>
      </c>
      <c r="AV54" s="68">
        <v>110.21640741</v>
      </c>
      <c r="AW54" s="68">
        <v>110.28951852</v>
      </c>
      <c r="AX54" s="68">
        <v>110.35507407</v>
      </c>
      <c r="AY54" s="68">
        <v>110.41307406999999</v>
      </c>
      <c r="AZ54" s="68">
        <v>110.46351851999999</v>
      </c>
      <c r="BA54" s="68">
        <v>110.50640740999999</v>
      </c>
      <c r="BB54" s="68">
        <v>110.75218519000001</v>
      </c>
      <c r="BC54" s="68">
        <v>110.9012963</v>
      </c>
      <c r="BD54" s="68">
        <v>111.05251852000001</v>
      </c>
      <c r="BE54" s="329">
        <v>111.1858</v>
      </c>
      <c r="BF54" s="329">
        <v>111.3563</v>
      </c>
      <c r="BG54" s="329">
        <v>111.54389999999999</v>
      </c>
      <c r="BH54" s="329">
        <v>111.7595</v>
      </c>
      <c r="BI54" s="329">
        <v>111.9735</v>
      </c>
      <c r="BJ54" s="329">
        <v>112.1965</v>
      </c>
      <c r="BK54" s="329">
        <v>112.46299999999999</v>
      </c>
      <c r="BL54" s="329">
        <v>112.6785</v>
      </c>
      <c r="BM54" s="329">
        <v>112.87739999999999</v>
      </c>
      <c r="BN54" s="329">
        <v>113.03879999999999</v>
      </c>
      <c r="BO54" s="329">
        <v>113.22</v>
      </c>
      <c r="BP54" s="329">
        <v>113.4002</v>
      </c>
      <c r="BQ54" s="329">
        <v>113.56010000000001</v>
      </c>
      <c r="BR54" s="329">
        <v>113.7526</v>
      </c>
      <c r="BS54" s="329">
        <v>113.9585</v>
      </c>
      <c r="BT54" s="329">
        <v>114.18980000000001</v>
      </c>
      <c r="BU54" s="329">
        <v>114.4134</v>
      </c>
      <c r="BV54" s="329">
        <v>114.6412</v>
      </c>
    </row>
    <row r="55" spans="1:74" ht="11.1" customHeight="1" x14ac:dyDescent="0.2">
      <c r="A55" s="37" t="s">
        <v>30</v>
      </c>
      <c r="B55" s="39" t="s">
        <v>13</v>
      </c>
      <c r="C55" s="68">
        <v>2.0361124426999999</v>
      </c>
      <c r="D55" s="68">
        <v>2.0234540250999999</v>
      </c>
      <c r="E55" s="68">
        <v>1.9664105517999999</v>
      </c>
      <c r="F55" s="68">
        <v>1.7607132512999999</v>
      </c>
      <c r="G55" s="68">
        <v>1.6945520256</v>
      </c>
      <c r="H55" s="68">
        <v>1.6627179637</v>
      </c>
      <c r="I55" s="68">
        <v>1.6762811189</v>
      </c>
      <c r="J55" s="68">
        <v>1.7039540055</v>
      </c>
      <c r="K55" s="68">
        <v>1.7569935524</v>
      </c>
      <c r="L55" s="68">
        <v>1.9281598901999999</v>
      </c>
      <c r="M55" s="68">
        <v>1.9624695347000001</v>
      </c>
      <c r="N55" s="68">
        <v>1.9526961311</v>
      </c>
      <c r="O55" s="68">
        <v>1.8424260847</v>
      </c>
      <c r="P55" s="68">
        <v>1.7876597448</v>
      </c>
      <c r="Q55" s="68">
        <v>1.7316469352999999</v>
      </c>
      <c r="R55" s="68">
        <v>1.6609494958</v>
      </c>
      <c r="S55" s="68">
        <v>1.6124847642</v>
      </c>
      <c r="T55" s="68">
        <v>1.5728047169999999</v>
      </c>
      <c r="U55" s="68">
        <v>1.5284043859000001</v>
      </c>
      <c r="V55" s="68">
        <v>1.5163179175999999</v>
      </c>
      <c r="W55" s="68">
        <v>1.5229205374000001</v>
      </c>
      <c r="X55" s="68">
        <v>1.5851846407000001</v>
      </c>
      <c r="Y55" s="68">
        <v>1.6011646359</v>
      </c>
      <c r="Z55" s="68">
        <v>1.6079814542999999</v>
      </c>
      <c r="AA55" s="68">
        <v>1.5507473734999999</v>
      </c>
      <c r="AB55" s="68">
        <v>1.5805467949000001</v>
      </c>
      <c r="AC55" s="68">
        <v>1.6422903687999999</v>
      </c>
      <c r="AD55" s="68">
        <v>1.8354960649000001</v>
      </c>
      <c r="AE55" s="68">
        <v>1.8862045176</v>
      </c>
      <c r="AF55" s="68">
        <v>1.8941696083999999</v>
      </c>
      <c r="AG55" s="68">
        <v>1.8502331053000001</v>
      </c>
      <c r="AH55" s="68">
        <v>1.7803056880000001</v>
      </c>
      <c r="AI55" s="68">
        <v>1.6751827512999999</v>
      </c>
      <c r="AJ55" s="68">
        <v>1.4766458193000001</v>
      </c>
      <c r="AK55" s="68">
        <v>1.3453467217999999</v>
      </c>
      <c r="AL55" s="68">
        <v>1.2227614179999999</v>
      </c>
      <c r="AM55" s="68">
        <v>1.0734068693000001</v>
      </c>
      <c r="AN55" s="68">
        <v>0.99462570213000001</v>
      </c>
      <c r="AO55" s="68">
        <v>0.95089919161000003</v>
      </c>
      <c r="AP55" s="68">
        <v>0.99433928433999996</v>
      </c>
      <c r="AQ55" s="68">
        <v>0.98103094682000003</v>
      </c>
      <c r="AR55" s="68">
        <v>0.96333662547999999</v>
      </c>
      <c r="AS55" s="68">
        <v>0.89706004815999996</v>
      </c>
      <c r="AT55" s="68">
        <v>0.90378742420000002</v>
      </c>
      <c r="AU55" s="68">
        <v>0.93917748146000002</v>
      </c>
      <c r="AV55" s="68">
        <v>1.0506288322999999</v>
      </c>
      <c r="AW55" s="68">
        <v>1.1078749472</v>
      </c>
      <c r="AX55" s="68">
        <v>1.1582871323999999</v>
      </c>
      <c r="AY55" s="68">
        <v>1.2765421119</v>
      </c>
      <c r="AZ55" s="68">
        <v>1.2572814908000001</v>
      </c>
      <c r="BA55" s="68">
        <v>1.1753084845999999</v>
      </c>
      <c r="BB55" s="68">
        <v>1.1199483293000001</v>
      </c>
      <c r="BC55" s="68">
        <v>1.1016278445000001</v>
      </c>
      <c r="BD55" s="68">
        <v>1.1070658187</v>
      </c>
      <c r="BE55" s="329">
        <v>1.1308609999999999</v>
      </c>
      <c r="BF55" s="329">
        <v>1.187565</v>
      </c>
      <c r="BG55" s="329">
        <v>1.2717959999999999</v>
      </c>
      <c r="BH55" s="329">
        <v>1.400074</v>
      </c>
      <c r="BI55" s="329">
        <v>1.52684</v>
      </c>
      <c r="BJ55" s="329">
        <v>1.6686540000000001</v>
      </c>
      <c r="BK55" s="329">
        <v>1.8566210000000001</v>
      </c>
      <c r="BL55" s="329">
        <v>2.0052140000000001</v>
      </c>
      <c r="BM55" s="329">
        <v>2.145594</v>
      </c>
      <c r="BN55" s="329">
        <v>2.0646629999999999</v>
      </c>
      <c r="BO55" s="329">
        <v>2.0908220000000002</v>
      </c>
      <c r="BP55" s="329">
        <v>2.1140379999999999</v>
      </c>
      <c r="BQ55" s="329">
        <v>2.1354950000000001</v>
      </c>
      <c r="BR55" s="329">
        <v>2.1519819999999998</v>
      </c>
      <c r="BS55" s="329">
        <v>2.1646770000000002</v>
      </c>
      <c r="BT55" s="329">
        <v>2.1745930000000002</v>
      </c>
      <c r="BU55" s="329">
        <v>2.1790020000000001</v>
      </c>
      <c r="BV55" s="329">
        <v>2.178928</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220"/>
      <c r="BD56" s="220"/>
      <c r="BE56" s="334"/>
      <c r="BF56" s="334"/>
      <c r="BG56" s="334"/>
      <c r="BH56" s="334"/>
      <c r="BI56" s="334"/>
      <c r="BJ56" s="334"/>
      <c r="BK56" s="334"/>
      <c r="BL56" s="334"/>
      <c r="BM56" s="334"/>
      <c r="BN56" s="334"/>
      <c r="BO56" s="334"/>
      <c r="BP56" s="334"/>
      <c r="BQ56" s="334"/>
      <c r="BR56" s="334"/>
      <c r="BS56" s="334"/>
      <c r="BT56" s="334"/>
      <c r="BU56" s="334"/>
      <c r="BV56" s="334"/>
    </row>
    <row r="57" spans="1:74" ht="11.1" customHeight="1" x14ac:dyDescent="0.2">
      <c r="A57" s="35"/>
      <c r="B57" s="36" t="s">
        <v>721</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219"/>
      <c r="BD57" s="219"/>
      <c r="BE57" s="332"/>
      <c r="BF57" s="332"/>
      <c r="BG57" s="332"/>
      <c r="BH57" s="332"/>
      <c r="BI57" s="332"/>
      <c r="BJ57" s="332"/>
      <c r="BK57" s="332"/>
      <c r="BL57" s="332"/>
      <c r="BM57" s="332"/>
      <c r="BN57" s="332"/>
      <c r="BO57" s="332"/>
      <c r="BP57" s="332"/>
      <c r="BQ57" s="332"/>
      <c r="BR57" s="332"/>
      <c r="BS57" s="332"/>
      <c r="BT57" s="332"/>
      <c r="BU57" s="332"/>
      <c r="BV57" s="332"/>
    </row>
    <row r="58" spans="1:74" ht="11.1" customHeight="1" x14ac:dyDescent="0.2">
      <c r="A58" s="37" t="s">
        <v>722</v>
      </c>
      <c r="B58" s="38" t="s">
        <v>1144</v>
      </c>
      <c r="C58" s="240">
        <v>11495.2</v>
      </c>
      <c r="D58" s="240">
        <v>11559</v>
      </c>
      <c r="E58" s="240">
        <v>11589</v>
      </c>
      <c r="F58" s="240">
        <v>11620</v>
      </c>
      <c r="G58" s="240">
        <v>11632.1</v>
      </c>
      <c r="H58" s="240">
        <v>11657.8</v>
      </c>
      <c r="I58" s="240">
        <v>11626.4</v>
      </c>
      <c r="J58" s="240">
        <v>11605.6</v>
      </c>
      <c r="K58" s="240">
        <v>11660.2</v>
      </c>
      <c r="L58" s="240">
        <v>11729.1</v>
      </c>
      <c r="M58" s="240">
        <v>11884.7</v>
      </c>
      <c r="N58" s="240">
        <v>12194.8</v>
      </c>
      <c r="O58" s="240">
        <v>11411.4</v>
      </c>
      <c r="P58" s="240">
        <v>11431</v>
      </c>
      <c r="Q58" s="240">
        <v>11451.3</v>
      </c>
      <c r="R58" s="240">
        <v>11461.4</v>
      </c>
      <c r="S58" s="240">
        <v>11517.8</v>
      </c>
      <c r="T58" s="240">
        <v>11540.4</v>
      </c>
      <c r="U58" s="240">
        <v>11538.3</v>
      </c>
      <c r="V58" s="240">
        <v>11570.2</v>
      </c>
      <c r="W58" s="240">
        <v>11599.4</v>
      </c>
      <c r="X58" s="240">
        <v>11559.1</v>
      </c>
      <c r="Y58" s="240">
        <v>11595</v>
      </c>
      <c r="Z58" s="240">
        <v>11602.8</v>
      </c>
      <c r="AA58" s="240">
        <v>11646.4</v>
      </c>
      <c r="AB58" s="240">
        <v>11704.9</v>
      </c>
      <c r="AC58" s="240">
        <v>11745</v>
      </c>
      <c r="AD58" s="240">
        <v>11758.1</v>
      </c>
      <c r="AE58" s="240">
        <v>11776.7</v>
      </c>
      <c r="AF58" s="240">
        <v>11819.3</v>
      </c>
      <c r="AG58" s="240">
        <v>11829.6</v>
      </c>
      <c r="AH58" s="240">
        <v>11874.4</v>
      </c>
      <c r="AI58" s="240">
        <v>11885.4</v>
      </c>
      <c r="AJ58" s="240">
        <v>11929.9</v>
      </c>
      <c r="AK58" s="240">
        <v>12001.1</v>
      </c>
      <c r="AL58" s="240">
        <v>12065.3</v>
      </c>
      <c r="AM58" s="240">
        <v>12110.6</v>
      </c>
      <c r="AN58" s="240">
        <v>12131.4</v>
      </c>
      <c r="AO58" s="240">
        <v>12102.2</v>
      </c>
      <c r="AP58" s="240">
        <v>12164.6</v>
      </c>
      <c r="AQ58" s="240">
        <v>12193.2</v>
      </c>
      <c r="AR58" s="240">
        <v>12223.2</v>
      </c>
      <c r="AS58" s="240">
        <v>12255</v>
      </c>
      <c r="AT58" s="240">
        <v>12293.9</v>
      </c>
      <c r="AU58" s="240">
        <v>12320.4</v>
      </c>
      <c r="AV58" s="240">
        <v>12359</v>
      </c>
      <c r="AW58" s="240">
        <v>12381.9</v>
      </c>
      <c r="AX58" s="240">
        <v>12430</v>
      </c>
      <c r="AY58" s="240">
        <v>12484.5</v>
      </c>
      <c r="AZ58" s="240">
        <v>12507.9</v>
      </c>
      <c r="BA58" s="240">
        <v>12545.5</v>
      </c>
      <c r="BB58" s="240">
        <v>12564.7</v>
      </c>
      <c r="BC58" s="240">
        <v>12586.674074</v>
      </c>
      <c r="BD58" s="240">
        <v>12610.58963</v>
      </c>
      <c r="BE58" s="333">
        <v>12631.59</v>
      </c>
      <c r="BF58" s="333">
        <v>12656.7</v>
      </c>
      <c r="BG58" s="333">
        <v>12683.35</v>
      </c>
      <c r="BH58" s="333">
        <v>12712.49</v>
      </c>
      <c r="BI58" s="333">
        <v>12741.54</v>
      </c>
      <c r="BJ58" s="333">
        <v>12771.43</v>
      </c>
      <c r="BK58" s="333">
        <v>12802.34</v>
      </c>
      <c r="BL58" s="333">
        <v>12833.79</v>
      </c>
      <c r="BM58" s="333">
        <v>12865.97</v>
      </c>
      <c r="BN58" s="333">
        <v>12900.74</v>
      </c>
      <c r="BO58" s="333">
        <v>12932.95</v>
      </c>
      <c r="BP58" s="333">
        <v>12964.48</v>
      </c>
      <c r="BQ58" s="333">
        <v>12996.56</v>
      </c>
      <c r="BR58" s="333">
        <v>13025.77</v>
      </c>
      <c r="BS58" s="333">
        <v>13053.37</v>
      </c>
      <c r="BT58" s="333">
        <v>13069.8</v>
      </c>
      <c r="BU58" s="333">
        <v>13101.32</v>
      </c>
      <c r="BV58" s="333">
        <v>13138.37</v>
      </c>
    </row>
    <row r="59" spans="1:74" ht="11.1" customHeight="1" x14ac:dyDescent="0.2">
      <c r="A59" s="37" t="s">
        <v>31</v>
      </c>
      <c r="B59" s="39" t="s">
        <v>13</v>
      </c>
      <c r="C59" s="68">
        <v>1.7508453272</v>
      </c>
      <c r="D59" s="68">
        <v>2.0301880131000001</v>
      </c>
      <c r="E59" s="68">
        <v>2.4451044871000001</v>
      </c>
      <c r="F59" s="68">
        <v>2.9886198461000002</v>
      </c>
      <c r="G59" s="68">
        <v>3.1479724397000002</v>
      </c>
      <c r="H59" s="68">
        <v>2.9313602571000001</v>
      </c>
      <c r="I59" s="68">
        <v>2.2442662163999998</v>
      </c>
      <c r="J59" s="68">
        <v>2.1305055661000001</v>
      </c>
      <c r="K59" s="68">
        <v>2.9071204152000001</v>
      </c>
      <c r="L59" s="68">
        <v>3.4239207111000001</v>
      </c>
      <c r="M59" s="68">
        <v>4.9023328891000002</v>
      </c>
      <c r="N59" s="68">
        <v>6.8220042045999998</v>
      </c>
      <c r="O59" s="68">
        <v>-0.72899993041</v>
      </c>
      <c r="P59" s="68">
        <v>-1.1073622286</v>
      </c>
      <c r="Q59" s="68">
        <v>-1.1881957028000001</v>
      </c>
      <c r="R59" s="68">
        <v>-1.3648881238999999</v>
      </c>
      <c r="S59" s="68">
        <v>-0.98262566519000005</v>
      </c>
      <c r="T59" s="68">
        <v>-1.0070510731</v>
      </c>
      <c r="U59" s="68">
        <v>-0.75775820545999995</v>
      </c>
      <c r="V59" s="68">
        <v>-0.30502516026999998</v>
      </c>
      <c r="W59" s="68">
        <v>-0.52143187938000002</v>
      </c>
      <c r="X59" s="68">
        <v>-1.4493865684</v>
      </c>
      <c r="Y59" s="68">
        <v>-2.4375878229999999</v>
      </c>
      <c r="Z59" s="68">
        <v>-4.8545281595000001</v>
      </c>
      <c r="AA59" s="68">
        <v>2.0593441646000001</v>
      </c>
      <c r="AB59" s="68">
        <v>2.3961158253999999</v>
      </c>
      <c r="AC59" s="68">
        <v>2.5647743050999998</v>
      </c>
      <c r="AD59" s="68">
        <v>2.5886889909000002</v>
      </c>
      <c r="AE59" s="68">
        <v>2.2478251055</v>
      </c>
      <c r="AF59" s="68">
        <v>2.4167273230999999</v>
      </c>
      <c r="AG59" s="68">
        <v>2.5246353449000001</v>
      </c>
      <c r="AH59" s="68">
        <v>2.6291680351000002</v>
      </c>
      <c r="AI59" s="68">
        <v>2.4656447746999999</v>
      </c>
      <c r="AJ59" s="68">
        <v>3.2078622038</v>
      </c>
      <c r="AK59" s="68">
        <v>3.5023717119</v>
      </c>
      <c r="AL59" s="68">
        <v>3.9861068018000001</v>
      </c>
      <c r="AM59" s="68">
        <v>3.9857810139000001</v>
      </c>
      <c r="AN59" s="68">
        <v>3.6437731207000001</v>
      </c>
      <c r="AO59" s="68">
        <v>3.0412941676999998</v>
      </c>
      <c r="AP59" s="68">
        <v>3.4571912129000002</v>
      </c>
      <c r="AQ59" s="68">
        <v>3.5366443909999998</v>
      </c>
      <c r="AR59" s="68">
        <v>3.4172920562</v>
      </c>
      <c r="AS59" s="68">
        <v>3.5960641104</v>
      </c>
      <c r="AT59" s="68">
        <v>3.5328100787999999</v>
      </c>
      <c r="AU59" s="68">
        <v>3.6599525468</v>
      </c>
      <c r="AV59" s="68">
        <v>3.5968449023</v>
      </c>
      <c r="AW59" s="68">
        <v>3.1730424711</v>
      </c>
      <c r="AX59" s="68">
        <v>3.0227180427000002</v>
      </c>
      <c r="AY59" s="68">
        <v>3.0873779994000001</v>
      </c>
      <c r="AZ59" s="68">
        <v>3.1035164944</v>
      </c>
      <c r="BA59" s="68">
        <v>3.6629703689999999</v>
      </c>
      <c r="BB59" s="68">
        <v>3.2890518388999999</v>
      </c>
      <c r="BC59" s="68">
        <v>3.226995982</v>
      </c>
      <c r="BD59" s="68">
        <v>3.1692979712999998</v>
      </c>
      <c r="BE59" s="329">
        <v>3.0729769999999998</v>
      </c>
      <c r="BF59" s="329">
        <v>2.9510299999999998</v>
      </c>
      <c r="BG59" s="329">
        <v>2.9459270000000002</v>
      </c>
      <c r="BH59" s="329">
        <v>2.8602159999999999</v>
      </c>
      <c r="BI59" s="329">
        <v>2.9045770000000002</v>
      </c>
      <c r="BJ59" s="329">
        <v>2.746855</v>
      </c>
      <c r="BK59" s="329">
        <v>2.5458500000000002</v>
      </c>
      <c r="BL59" s="329">
        <v>2.6055000000000001</v>
      </c>
      <c r="BM59" s="329">
        <v>2.554462</v>
      </c>
      <c r="BN59" s="329">
        <v>2.6744949999999998</v>
      </c>
      <c r="BO59" s="329">
        <v>2.7511489999999998</v>
      </c>
      <c r="BP59" s="329">
        <v>2.80626</v>
      </c>
      <c r="BQ59" s="329">
        <v>2.8892899999999999</v>
      </c>
      <c r="BR59" s="329">
        <v>2.916058</v>
      </c>
      <c r="BS59" s="329">
        <v>2.9173680000000002</v>
      </c>
      <c r="BT59" s="329">
        <v>2.810702</v>
      </c>
      <c r="BU59" s="329">
        <v>2.823645</v>
      </c>
      <c r="BV59" s="329">
        <v>2.873081</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217"/>
      <c r="BD60" s="217"/>
      <c r="BE60" s="328"/>
      <c r="BF60" s="328"/>
      <c r="BG60" s="328"/>
      <c r="BH60" s="328"/>
      <c r="BI60" s="328"/>
      <c r="BJ60" s="328"/>
      <c r="BK60" s="328"/>
      <c r="BL60" s="328"/>
      <c r="BM60" s="328"/>
      <c r="BN60" s="328"/>
      <c r="BO60" s="328"/>
      <c r="BP60" s="328"/>
      <c r="BQ60" s="328"/>
      <c r="BR60" s="328"/>
      <c r="BS60" s="328"/>
      <c r="BT60" s="328"/>
      <c r="BU60" s="328"/>
      <c r="BV60" s="328"/>
    </row>
    <row r="61" spans="1:74" ht="11.1" customHeight="1" x14ac:dyDescent="0.2">
      <c r="A61" s="35"/>
      <c r="B61" s="36" t="s">
        <v>1017</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17"/>
      <c r="BD61" s="217"/>
      <c r="BE61" s="328"/>
      <c r="BF61" s="328"/>
      <c r="BG61" s="328"/>
      <c r="BH61" s="328"/>
      <c r="BI61" s="328"/>
      <c r="BJ61" s="328"/>
      <c r="BK61" s="328"/>
      <c r="BL61" s="328"/>
      <c r="BM61" s="328"/>
      <c r="BN61" s="328"/>
      <c r="BO61" s="328"/>
      <c r="BP61" s="328"/>
      <c r="BQ61" s="328"/>
      <c r="BR61" s="328"/>
      <c r="BS61" s="328"/>
      <c r="BT61" s="328"/>
      <c r="BU61" s="328"/>
      <c r="BV61" s="328"/>
    </row>
    <row r="62" spans="1:74" ht="11.1" customHeight="1" x14ac:dyDescent="0.2">
      <c r="A62" s="37" t="s">
        <v>723</v>
      </c>
      <c r="B62" s="40" t="s">
        <v>1264</v>
      </c>
      <c r="C62" s="68">
        <v>99.584599999999995</v>
      </c>
      <c r="D62" s="68">
        <v>99.9499</v>
      </c>
      <c r="E62" s="68">
        <v>99.399199999999993</v>
      </c>
      <c r="F62" s="68">
        <v>100.1176</v>
      </c>
      <c r="G62" s="68">
        <v>99.777199999999993</v>
      </c>
      <c r="H62" s="68">
        <v>100.0714</v>
      </c>
      <c r="I62" s="68">
        <v>100.0522</v>
      </c>
      <c r="J62" s="68">
        <v>99.856899999999996</v>
      </c>
      <c r="K62" s="68">
        <v>99.916399999999996</v>
      </c>
      <c r="L62" s="68">
        <v>99.683300000000003</v>
      </c>
      <c r="M62" s="68">
        <v>100.4111</v>
      </c>
      <c r="N62" s="68">
        <v>101.1802</v>
      </c>
      <c r="O62" s="68">
        <v>100.9209</v>
      </c>
      <c r="P62" s="68">
        <v>101.4498</v>
      </c>
      <c r="Q62" s="68">
        <v>101.2064</v>
      </c>
      <c r="R62" s="68">
        <v>100.8507</v>
      </c>
      <c r="S62" s="68">
        <v>101.07380000000001</v>
      </c>
      <c r="T62" s="68">
        <v>101.28189999999999</v>
      </c>
      <c r="U62" s="68">
        <v>100.23650000000001</v>
      </c>
      <c r="V62" s="68">
        <v>101.11490000000001</v>
      </c>
      <c r="W62" s="68">
        <v>101.2128</v>
      </c>
      <c r="X62" s="68">
        <v>101.3373</v>
      </c>
      <c r="Y62" s="68">
        <v>101.2697</v>
      </c>
      <c r="Z62" s="68">
        <v>101.2581</v>
      </c>
      <c r="AA62" s="68">
        <v>100.1142</v>
      </c>
      <c r="AB62" s="68">
        <v>101.18340000000001</v>
      </c>
      <c r="AC62" s="68">
        <v>101.8952</v>
      </c>
      <c r="AD62" s="68">
        <v>101.9605</v>
      </c>
      <c r="AE62" s="68">
        <v>102.2163</v>
      </c>
      <c r="AF62" s="68">
        <v>102.64700000000001</v>
      </c>
      <c r="AG62" s="68">
        <v>103.083</v>
      </c>
      <c r="AH62" s="68">
        <v>102.73090000000001</v>
      </c>
      <c r="AI62" s="68">
        <v>102.94670000000001</v>
      </c>
      <c r="AJ62" s="68">
        <v>102.9907</v>
      </c>
      <c r="AK62" s="68">
        <v>103.9456</v>
      </c>
      <c r="AL62" s="68">
        <v>103.8143</v>
      </c>
      <c r="AM62" s="68">
        <v>103.45659999999999</v>
      </c>
      <c r="AN62" s="68">
        <v>103.02630000000001</v>
      </c>
      <c r="AO62" s="68">
        <v>103.2002</v>
      </c>
      <c r="AP62" s="68">
        <v>103.44799999999999</v>
      </c>
      <c r="AQ62" s="68">
        <v>103.4547</v>
      </c>
      <c r="AR62" s="68">
        <v>103.25369999999999</v>
      </c>
      <c r="AS62" s="68">
        <v>103.96080000000001</v>
      </c>
      <c r="AT62" s="68">
        <v>103.9229</v>
      </c>
      <c r="AU62" s="68">
        <v>103.724</v>
      </c>
      <c r="AV62" s="68">
        <v>103.93810000000001</v>
      </c>
      <c r="AW62" s="68">
        <v>103.63460000000001</v>
      </c>
      <c r="AX62" s="68">
        <v>103.6405</v>
      </c>
      <c r="AY62" s="68">
        <v>104.0735</v>
      </c>
      <c r="AZ62" s="68">
        <v>104.0461</v>
      </c>
      <c r="BA62" s="68">
        <v>103.6434</v>
      </c>
      <c r="BB62" s="68">
        <v>103.87439999999999</v>
      </c>
      <c r="BC62" s="68">
        <v>103.4692</v>
      </c>
      <c r="BD62" s="68">
        <v>103.93396296</v>
      </c>
      <c r="BE62" s="329">
        <v>103.85939999999999</v>
      </c>
      <c r="BF62" s="329">
        <v>103.8844</v>
      </c>
      <c r="BG62" s="329">
        <v>103.9483</v>
      </c>
      <c r="BH62" s="329">
        <v>104.0063</v>
      </c>
      <c r="BI62" s="329">
        <v>104.1815</v>
      </c>
      <c r="BJ62" s="329">
        <v>104.42910000000001</v>
      </c>
      <c r="BK62" s="329">
        <v>104.87430000000001</v>
      </c>
      <c r="BL62" s="329">
        <v>105.1729</v>
      </c>
      <c r="BM62" s="329">
        <v>105.45</v>
      </c>
      <c r="BN62" s="329">
        <v>105.6134</v>
      </c>
      <c r="BO62" s="329">
        <v>105.91679999999999</v>
      </c>
      <c r="BP62" s="329">
        <v>106.2679</v>
      </c>
      <c r="BQ62" s="329">
        <v>106.73399999999999</v>
      </c>
      <c r="BR62" s="329">
        <v>107.13</v>
      </c>
      <c r="BS62" s="329">
        <v>107.52330000000001</v>
      </c>
      <c r="BT62" s="329">
        <v>107.98009999999999</v>
      </c>
      <c r="BU62" s="329">
        <v>108.31789999999999</v>
      </c>
      <c r="BV62" s="329">
        <v>108.6031</v>
      </c>
    </row>
    <row r="63" spans="1:74" ht="11.1" customHeight="1" x14ac:dyDescent="0.2">
      <c r="A63" s="37" t="s">
        <v>32</v>
      </c>
      <c r="B63" s="39" t="s">
        <v>13</v>
      </c>
      <c r="C63" s="68">
        <v>3.4200354340999999</v>
      </c>
      <c r="D63" s="68">
        <v>3.6912890931</v>
      </c>
      <c r="E63" s="68">
        <v>2.4981284145</v>
      </c>
      <c r="F63" s="68">
        <v>3.902454718</v>
      </c>
      <c r="G63" s="68">
        <v>3.3815994653999999</v>
      </c>
      <c r="H63" s="68">
        <v>3.6031269961999999</v>
      </c>
      <c r="I63" s="68">
        <v>2.9987893662</v>
      </c>
      <c r="J63" s="68">
        <v>2.4631527534000002</v>
      </c>
      <c r="K63" s="68">
        <v>2.1876220885</v>
      </c>
      <c r="L63" s="68">
        <v>1.3570082777000001</v>
      </c>
      <c r="M63" s="68">
        <v>2.5108293169000002</v>
      </c>
      <c r="N63" s="68">
        <v>2.6516081512</v>
      </c>
      <c r="O63" s="68">
        <v>1.3418741452</v>
      </c>
      <c r="P63" s="68">
        <v>1.5006518266</v>
      </c>
      <c r="Q63" s="68">
        <v>1.8181232847</v>
      </c>
      <c r="R63" s="68">
        <v>0.73223888706999996</v>
      </c>
      <c r="S63" s="68">
        <v>1.2994952755</v>
      </c>
      <c r="T63" s="68">
        <v>1.2096363197</v>
      </c>
      <c r="U63" s="68">
        <v>0.18420384559</v>
      </c>
      <c r="V63" s="68">
        <v>1.2598027778000001</v>
      </c>
      <c r="W63" s="68">
        <v>1.2974846972</v>
      </c>
      <c r="X63" s="68">
        <v>1.6592548600999999</v>
      </c>
      <c r="Y63" s="68">
        <v>0.85508474661</v>
      </c>
      <c r="Z63" s="68">
        <v>7.6991348109999996E-2</v>
      </c>
      <c r="AA63" s="68">
        <v>-0.79933888817999998</v>
      </c>
      <c r="AB63" s="68">
        <v>-0.26259292772999998</v>
      </c>
      <c r="AC63" s="68">
        <v>0.68058936983999996</v>
      </c>
      <c r="AD63" s="68">
        <v>1.1004385691</v>
      </c>
      <c r="AE63" s="68">
        <v>1.130362171</v>
      </c>
      <c r="AF63" s="68">
        <v>1.3478222663999999</v>
      </c>
      <c r="AG63" s="68">
        <v>2.8397839111000001</v>
      </c>
      <c r="AH63" s="68">
        <v>1.5981818702999999</v>
      </c>
      <c r="AI63" s="68">
        <v>1.7131232412999999</v>
      </c>
      <c r="AJ63" s="68">
        <v>1.631580869</v>
      </c>
      <c r="AK63" s="68">
        <v>2.642350081</v>
      </c>
      <c r="AL63" s="68">
        <v>2.5244400201000001</v>
      </c>
      <c r="AM63" s="68">
        <v>3.3385873333</v>
      </c>
      <c r="AN63" s="68">
        <v>1.8213461892</v>
      </c>
      <c r="AO63" s="68">
        <v>1.2807276496</v>
      </c>
      <c r="AP63" s="68">
        <v>1.4588982988999999</v>
      </c>
      <c r="AQ63" s="68">
        <v>1.2115484516999999</v>
      </c>
      <c r="AR63" s="68">
        <v>0.59105477997</v>
      </c>
      <c r="AS63" s="68">
        <v>0.85154681179000002</v>
      </c>
      <c r="AT63" s="68">
        <v>1.160313012</v>
      </c>
      <c r="AU63" s="68">
        <v>0.75505091469999996</v>
      </c>
      <c r="AV63" s="68">
        <v>0.91988888316999995</v>
      </c>
      <c r="AW63" s="68">
        <v>-0.29919496352000002</v>
      </c>
      <c r="AX63" s="68">
        <v>-0.16741431574999999</v>
      </c>
      <c r="AY63" s="68">
        <v>0.59628868530000001</v>
      </c>
      <c r="AZ63" s="68">
        <v>0.98984434072000005</v>
      </c>
      <c r="BA63" s="68">
        <v>0.42945653206000001</v>
      </c>
      <c r="BB63" s="68">
        <v>0.41218776583</v>
      </c>
      <c r="BC63" s="68">
        <v>1.4015796286E-2</v>
      </c>
      <c r="BD63" s="68">
        <v>0.65882671804000004</v>
      </c>
      <c r="BE63" s="329">
        <v>-9.7493999999999997E-2</v>
      </c>
      <c r="BF63" s="329">
        <v>-3.7003899999999999E-2</v>
      </c>
      <c r="BG63" s="329">
        <v>0.2162577</v>
      </c>
      <c r="BH63" s="329">
        <v>6.5605300000000005E-2</v>
      </c>
      <c r="BI63" s="329">
        <v>0.52767660000000005</v>
      </c>
      <c r="BJ63" s="329">
        <v>0.76085659999999999</v>
      </c>
      <c r="BK63" s="329">
        <v>0.76943130000000004</v>
      </c>
      <c r="BL63" s="329">
        <v>1.082935</v>
      </c>
      <c r="BM63" s="329">
        <v>1.7430669999999999</v>
      </c>
      <c r="BN63" s="329">
        <v>1.6741550000000001</v>
      </c>
      <c r="BO63" s="329">
        <v>2.3655309999999998</v>
      </c>
      <c r="BP63" s="329">
        <v>2.2455820000000002</v>
      </c>
      <c r="BQ63" s="329">
        <v>2.767754</v>
      </c>
      <c r="BR63" s="329">
        <v>3.1242260000000002</v>
      </c>
      <c r="BS63" s="329">
        <v>3.439152</v>
      </c>
      <c r="BT63" s="329">
        <v>3.8207840000000002</v>
      </c>
      <c r="BU63" s="329">
        <v>3.9704660000000001</v>
      </c>
      <c r="BV63" s="329">
        <v>3.9970249999999998</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328"/>
      <c r="BF64" s="328"/>
      <c r="BG64" s="328"/>
      <c r="BH64" s="328"/>
      <c r="BI64" s="328"/>
      <c r="BJ64" s="328"/>
      <c r="BK64" s="328"/>
      <c r="BL64" s="328"/>
      <c r="BM64" s="328"/>
      <c r="BN64" s="328"/>
      <c r="BO64" s="328"/>
      <c r="BP64" s="328"/>
      <c r="BQ64" s="328"/>
      <c r="BR64" s="328"/>
      <c r="BS64" s="328"/>
      <c r="BT64" s="328"/>
      <c r="BU64" s="328"/>
      <c r="BV64" s="328"/>
    </row>
    <row r="65" spans="1:74" ht="11.1" customHeight="1" x14ac:dyDescent="0.2">
      <c r="A65" s="19"/>
      <c r="B65" s="20" t="s">
        <v>1018</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328"/>
      <c r="BF65" s="328"/>
      <c r="BG65" s="328"/>
      <c r="BH65" s="328"/>
      <c r="BI65" s="328"/>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217"/>
      <c r="BE66" s="328"/>
      <c r="BF66" s="328"/>
      <c r="BG66" s="328"/>
      <c r="BH66" s="328"/>
      <c r="BI66" s="328"/>
      <c r="BJ66" s="328"/>
      <c r="BK66" s="328"/>
      <c r="BL66" s="328"/>
      <c r="BM66" s="328"/>
      <c r="BN66" s="328"/>
      <c r="BO66" s="328"/>
      <c r="BP66" s="328"/>
      <c r="BQ66" s="328"/>
      <c r="BR66" s="328"/>
      <c r="BS66" s="328"/>
      <c r="BT66" s="328"/>
      <c r="BU66" s="328"/>
      <c r="BV66" s="328"/>
    </row>
    <row r="67" spans="1:74" ht="11.1" customHeight="1" x14ac:dyDescent="0.2">
      <c r="A67" s="37" t="s">
        <v>724</v>
      </c>
      <c r="B67" s="41" t="s">
        <v>1019</v>
      </c>
      <c r="C67" s="240">
        <v>762.00555305</v>
      </c>
      <c r="D67" s="240">
        <v>628.76616191000005</v>
      </c>
      <c r="E67" s="240">
        <v>381.00693067999998</v>
      </c>
      <c r="F67" s="240">
        <v>292.07859323999998</v>
      </c>
      <c r="G67" s="240">
        <v>98.780562646999996</v>
      </c>
      <c r="H67" s="240">
        <v>31.542180018</v>
      </c>
      <c r="I67" s="240">
        <v>4.9630528637999998</v>
      </c>
      <c r="J67" s="240">
        <v>8.7190894472</v>
      </c>
      <c r="K67" s="240">
        <v>60.864199141</v>
      </c>
      <c r="L67" s="240">
        <v>261.83106941</v>
      </c>
      <c r="M67" s="240">
        <v>540.31544715999996</v>
      </c>
      <c r="N67" s="240">
        <v>698.70606286999998</v>
      </c>
      <c r="O67" s="240">
        <v>827.93944457999999</v>
      </c>
      <c r="P67" s="240">
        <v>733.0468644</v>
      </c>
      <c r="Q67" s="240">
        <v>659.60962099000005</v>
      </c>
      <c r="R67" s="240">
        <v>347.90778165</v>
      </c>
      <c r="S67" s="240">
        <v>136.0924053</v>
      </c>
      <c r="T67" s="240">
        <v>26.405505270999999</v>
      </c>
      <c r="U67" s="240">
        <v>5.1491248338000002</v>
      </c>
      <c r="V67" s="240">
        <v>11.553790632</v>
      </c>
      <c r="W67" s="240">
        <v>59.489202208999998</v>
      </c>
      <c r="X67" s="240">
        <v>257.28940918000001</v>
      </c>
      <c r="Y67" s="240">
        <v>571.89013318000002</v>
      </c>
      <c r="Z67" s="240">
        <v>829.02809321999996</v>
      </c>
      <c r="AA67" s="240">
        <v>969.59310760999995</v>
      </c>
      <c r="AB67" s="240">
        <v>798.73183764999999</v>
      </c>
      <c r="AC67" s="240">
        <v>682.93731516000003</v>
      </c>
      <c r="AD67" s="240">
        <v>324.81452250000001</v>
      </c>
      <c r="AE67" s="240">
        <v>126.92880618</v>
      </c>
      <c r="AF67" s="240">
        <v>27.797893214999998</v>
      </c>
      <c r="AG67" s="240">
        <v>9.8104406005999998</v>
      </c>
      <c r="AH67" s="240">
        <v>12.967967174</v>
      </c>
      <c r="AI67" s="240">
        <v>57.434628744000001</v>
      </c>
      <c r="AJ67" s="240">
        <v>220.70353356000001</v>
      </c>
      <c r="AK67" s="240">
        <v>614.29353155000001</v>
      </c>
      <c r="AL67" s="240">
        <v>705.51721439000005</v>
      </c>
      <c r="AM67" s="240">
        <v>890.62725806000003</v>
      </c>
      <c r="AN67" s="240">
        <v>867.24070079000001</v>
      </c>
      <c r="AO67" s="240">
        <v>583.73724344000004</v>
      </c>
      <c r="AP67" s="240">
        <v>299.89153257999999</v>
      </c>
      <c r="AQ67" s="240">
        <v>118.2497894</v>
      </c>
      <c r="AR67" s="240">
        <v>24.434413401</v>
      </c>
      <c r="AS67" s="240">
        <v>6.4086424866999998</v>
      </c>
      <c r="AT67" s="240">
        <v>11.050512557999999</v>
      </c>
      <c r="AU67" s="240">
        <v>31.839056058000001</v>
      </c>
      <c r="AV67" s="240">
        <v>226.97451072999999</v>
      </c>
      <c r="AW67" s="240">
        <v>444.57141786</v>
      </c>
      <c r="AX67" s="240">
        <v>580.9551725</v>
      </c>
      <c r="AY67" s="240">
        <v>869.95493085999999</v>
      </c>
      <c r="AZ67" s="240">
        <v>628.18261464</v>
      </c>
      <c r="BA67" s="240">
        <v>449.23706570000002</v>
      </c>
      <c r="BB67" s="240">
        <v>309.18642904000001</v>
      </c>
      <c r="BC67" s="240">
        <v>148.95830423999999</v>
      </c>
      <c r="BD67" s="240">
        <v>19.722145501</v>
      </c>
      <c r="BE67" s="333">
        <v>4.1914902647999996</v>
      </c>
      <c r="BF67" s="333">
        <v>7.3854241486000003</v>
      </c>
      <c r="BG67" s="333">
        <v>48.130666812999998</v>
      </c>
      <c r="BH67" s="333">
        <v>233.20949633000001</v>
      </c>
      <c r="BI67" s="333">
        <v>483.41482721</v>
      </c>
      <c r="BJ67" s="333">
        <v>777.97888469999998</v>
      </c>
      <c r="BK67" s="333">
        <v>856.71033847000001</v>
      </c>
      <c r="BL67" s="333">
        <v>689.53740430000005</v>
      </c>
      <c r="BM67" s="333">
        <v>557.73639749999995</v>
      </c>
      <c r="BN67" s="333">
        <v>306.56987127999997</v>
      </c>
      <c r="BO67" s="333">
        <v>136.00947031999999</v>
      </c>
      <c r="BP67" s="333">
        <v>29.561124549999999</v>
      </c>
      <c r="BQ67" s="333">
        <v>5.9721848236000001</v>
      </c>
      <c r="BR67" s="333">
        <v>8.8775798310000003</v>
      </c>
      <c r="BS67" s="333">
        <v>54.503001511999997</v>
      </c>
      <c r="BT67" s="333">
        <v>232.71258678000001</v>
      </c>
      <c r="BU67" s="333">
        <v>482.54590514</v>
      </c>
      <c r="BV67" s="333">
        <v>776.84396343000003</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217"/>
      <c r="BD68" s="217"/>
      <c r="BE68" s="328"/>
      <c r="BF68" s="328"/>
      <c r="BG68" s="328"/>
      <c r="BH68" s="328"/>
      <c r="BI68" s="328"/>
      <c r="BJ68" s="328"/>
      <c r="BK68" s="328"/>
      <c r="BL68" s="328"/>
      <c r="BM68" s="328"/>
      <c r="BN68" s="328"/>
      <c r="BO68" s="328"/>
      <c r="BP68" s="328"/>
      <c r="BQ68" s="328"/>
      <c r="BR68" s="328"/>
      <c r="BS68" s="328"/>
      <c r="BT68" s="328"/>
      <c r="BU68" s="328"/>
      <c r="BV68" s="328"/>
    </row>
    <row r="69" spans="1:74" ht="11.1" customHeight="1" x14ac:dyDescent="0.2">
      <c r="A69" s="37" t="s">
        <v>731</v>
      </c>
      <c r="B69" s="42" t="s">
        <v>6</v>
      </c>
      <c r="C69" s="270">
        <v>12.007985823</v>
      </c>
      <c r="D69" s="270">
        <v>13.284722758999999</v>
      </c>
      <c r="E69" s="270">
        <v>48.848963877000003</v>
      </c>
      <c r="F69" s="270">
        <v>48.837268154999997</v>
      </c>
      <c r="G69" s="270">
        <v>154.77520172999999</v>
      </c>
      <c r="H69" s="270">
        <v>232.98835872999999</v>
      </c>
      <c r="I69" s="270">
        <v>401.07040723</v>
      </c>
      <c r="J69" s="270">
        <v>327.93391464000001</v>
      </c>
      <c r="K69" s="270">
        <v>173.90998082999999</v>
      </c>
      <c r="L69" s="270">
        <v>55.373560257999998</v>
      </c>
      <c r="M69" s="270">
        <v>14.013964791999999</v>
      </c>
      <c r="N69" s="270">
        <v>11.416343618999999</v>
      </c>
      <c r="O69" s="270">
        <v>14.976909826</v>
      </c>
      <c r="P69" s="270">
        <v>10.798723796000001</v>
      </c>
      <c r="Q69" s="270">
        <v>11.116586947</v>
      </c>
      <c r="R69" s="270">
        <v>34.103378786999997</v>
      </c>
      <c r="S69" s="270">
        <v>99.539526858000002</v>
      </c>
      <c r="T69" s="270">
        <v>244.65194933000001</v>
      </c>
      <c r="U69" s="270">
        <v>338.50876123</v>
      </c>
      <c r="V69" s="270">
        <v>288.35419352999997</v>
      </c>
      <c r="W69" s="270">
        <v>177.19098517</v>
      </c>
      <c r="X69" s="270">
        <v>56.085769298000002</v>
      </c>
      <c r="Y69" s="270">
        <v>17.713590931999999</v>
      </c>
      <c r="Z69" s="270">
        <v>13.331344762000001</v>
      </c>
      <c r="AA69" s="270">
        <v>7.0765075779000002</v>
      </c>
      <c r="AB69" s="270">
        <v>11.938274479</v>
      </c>
      <c r="AC69" s="270">
        <v>15.171106931000001</v>
      </c>
      <c r="AD69" s="270">
        <v>37.311676060000003</v>
      </c>
      <c r="AE69" s="270">
        <v>113.19898942</v>
      </c>
      <c r="AF69" s="270">
        <v>242.33791400000001</v>
      </c>
      <c r="AG69" s="270">
        <v>300.59839722999999</v>
      </c>
      <c r="AH69" s="270">
        <v>291.63045675000001</v>
      </c>
      <c r="AI69" s="270">
        <v>182.63401173</v>
      </c>
      <c r="AJ69" s="270">
        <v>74.135881302000001</v>
      </c>
      <c r="AK69" s="270">
        <v>11.124952391000001</v>
      </c>
      <c r="AL69" s="270">
        <v>10.306194594000001</v>
      </c>
      <c r="AM69" s="270">
        <v>9.2412844072000002</v>
      </c>
      <c r="AN69" s="270">
        <v>7.4074479843000001</v>
      </c>
      <c r="AO69" s="270">
        <v>29.770874200000002</v>
      </c>
      <c r="AP69" s="270">
        <v>53.153215834000001</v>
      </c>
      <c r="AQ69" s="270">
        <v>125.68584523</v>
      </c>
      <c r="AR69" s="270">
        <v>254.62075994</v>
      </c>
      <c r="AS69" s="270">
        <v>336.19866016999998</v>
      </c>
      <c r="AT69" s="270">
        <v>316.04060930000003</v>
      </c>
      <c r="AU69" s="270">
        <v>223.46169907999999</v>
      </c>
      <c r="AV69" s="270">
        <v>77.457682027999994</v>
      </c>
      <c r="AW69" s="270">
        <v>29.781794258000001</v>
      </c>
      <c r="AX69" s="270">
        <v>25.950980012999999</v>
      </c>
      <c r="AY69" s="270">
        <v>7.2860275196000002</v>
      </c>
      <c r="AZ69" s="270">
        <v>11.079673287</v>
      </c>
      <c r="BA69" s="270">
        <v>35.273325726000003</v>
      </c>
      <c r="BB69" s="270">
        <v>42.427398750000002</v>
      </c>
      <c r="BC69" s="270">
        <v>97.353899576000003</v>
      </c>
      <c r="BD69" s="270">
        <v>274.52554987000002</v>
      </c>
      <c r="BE69" s="335">
        <v>359.74710364999999</v>
      </c>
      <c r="BF69" s="335">
        <v>338.32919106000003</v>
      </c>
      <c r="BG69" s="335">
        <v>188.02202124999999</v>
      </c>
      <c r="BH69" s="335">
        <v>69.147682902</v>
      </c>
      <c r="BI69" s="335">
        <v>21.075619336999999</v>
      </c>
      <c r="BJ69" s="335">
        <v>9.9923220906000001</v>
      </c>
      <c r="BK69" s="335">
        <v>10.265548391999999</v>
      </c>
      <c r="BL69" s="335">
        <v>10.804402066</v>
      </c>
      <c r="BM69" s="335">
        <v>22.360794214999999</v>
      </c>
      <c r="BN69" s="335">
        <v>41.476042761000002</v>
      </c>
      <c r="BO69" s="335">
        <v>122.39470724</v>
      </c>
      <c r="BP69" s="335">
        <v>241.90036372</v>
      </c>
      <c r="BQ69" s="335">
        <v>350.95504811000001</v>
      </c>
      <c r="BR69" s="335">
        <v>327.76215588999997</v>
      </c>
      <c r="BS69" s="335">
        <v>181.09968824000001</v>
      </c>
      <c r="BT69" s="335">
        <v>69.493198656999994</v>
      </c>
      <c r="BU69" s="335">
        <v>21.199830947999999</v>
      </c>
      <c r="BV69" s="335">
        <v>10.044125276999999</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336"/>
      <c r="BE70" s="336"/>
      <c r="BF70" s="663"/>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
      <c r="A71" s="16"/>
      <c r="B71" s="781" t="s">
        <v>1042</v>
      </c>
      <c r="C71" s="778"/>
      <c r="D71" s="778"/>
      <c r="E71" s="778"/>
      <c r="F71" s="778"/>
      <c r="G71" s="778"/>
      <c r="H71" s="778"/>
      <c r="I71" s="778"/>
      <c r="J71" s="778"/>
      <c r="K71" s="778"/>
      <c r="L71" s="778"/>
      <c r="M71" s="778"/>
      <c r="N71" s="778"/>
      <c r="O71" s="778"/>
      <c r="P71" s="778"/>
      <c r="Q71" s="778"/>
      <c r="AY71" s="497"/>
      <c r="AZ71" s="497"/>
      <c r="BA71" s="497"/>
      <c r="BB71" s="497"/>
      <c r="BC71" s="497"/>
      <c r="BD71" s="497"/>
      <c r="BE71" s="497"/>
      <c r="BF71" s="664"/>
      <c r="BG71" s="497"/>
      <c r="BH71" s="497"/>
      <c r="BI71" s="497"/>
      <c r="BJ71" s="497"/>
    </row>
    <row r="72" spans="1:74" s="276" customFormat="1" ht="12" customHeight="1" x14ac:dyDescent="0.2">
      <c r="A72" s="16"/>
      <c r="B72" s="783" t="s">
        <v>140</v>
      </c>
      <c r="C72" s="778"/>
      <c r="D72" s="778"/>
      <c r="E72" s="778"/>
      <c r="F72" s="778"/>
      <c r="G72" s="778"/>
      <c r="H72" s="778"/>
      <c r="I72" s="778"/>
      <c r="J72" s="778"/>
      <c r="K72" s="778"/>
      <c r="L72" s="778"/>
      <c r="M72" s="778"/>
      <c r="N72" s="778"/>
      <c r="O72" s="778"/>
      <c r="P72" s="778"/>
      <c r="Q72" s="778"/>
      <c r="AY72" s="497"/>
      <c r="AZ72" s="497"/>
      <c r="BA72" s="497"/>
      <c r="BB72" s="497"/>
      <c r="BC72" s="497"/>
      <c r="BD72" s="497"/>
      <c r="BE72" s="497"/>
      <c r="BF72" s="664"/>
      <c r="BG72" s="497"/>
      <c r="BH72" s="497"/>
      <c r="BI72" s="497"/>
      <c r="BJ72" s="497"/>
    </row>
    <row r="73" spans="1:74" s="432" customFormat="1" ht="12" customHeight="1" x14ac:dyDescent="0.2">
      <c r="A73" s="431"/>
      <c r="B73" s="759" t="s">
        <v>1043</v>
      </c>
      <c r="C73" s="782"/>
      <c r="D73" s="782"/>
      <c r="E73" s="782"/>
      <c r="F73" s="782"/>
      <c r="G73" s="782"/>
      <c r="H73" s="782"/>
      <c r="I73" s="782"/>
      <c r="J73" s="782"/>
      <c r="K73" s="782"/>
      <c r="L73" s="782"/>
      <c r="M73" s="782"/>
      <c r="N73" s="782"/>
      <c r="O73" s="782"/>
      <c r="P73" s="782"/>
      <c r="Q73" s="761"/>
      <c r="AY73" s="498"/>
      <c r="AZ73" s="498"/>
      <c r="BA73" s="498"/>
      <c r="BB73" s="498"/>
      <c r="BC73" s="498"/>
      <c r="BD73" s="498"/>
      <c r="BE73" s="498"/>
      <c r="BF73" s="617"/>
      <c r="BG73" s="498"/>
      <c r="BH73" s="498"/>
      <c r="BI73" s="498"/>
      <c r="BJ73" s="498"/>
    </row>
    <row r="74" spans="1:74" s="432" customFormat="1" ht="12" customHeight="1" x14ac:dyDescent="0.2">
      <c r="A74" s="431"/>
      <c r="B74" s="759" t="s">
        <v>1044</v>
      </c>
      <c r="C74" s="760"/>
      <c r="D74" s="760"/>
      <c r="E74" s="760"/>
      <c r="F74" s="760"/>
      <c r="G74" s="760"/>
      <c r="H74" s="760"/>
      <c r="I74" s="760"/>
      <c r="J74" s="760"/>
      <c r="K74" s="760"/>
      <c r="L74" s="760"/>
      <c r="M74" s="760"/>
      <c r="N74" s="760"/>
      <c r="O74" s="760"/>
      <c r="P74" s="760"/>
      <c r="Q74" s="761"/>
      <c r="AY74" s="498"/>
      <c r="AZ74" s="498"/>
      <c r="BA74" s="498"/>
      <c r="BB74" s="498"/>
      <c r="BC74" s="498"/>
      <c r="BD74" s="498"/>
      <c r="BE74" s="498"/>
      <c r="BF74" s="617"/>
      <c r="BG74" s="498"/>
      <c r="BH74" s="498"/>
      <c r="BI74" s="498"/>
      <c r="BJ74" s="498"/>
    </row>
    <row r="75" spans="1:74" s="432" customFormat="1" ht="12" customHeight="1" x14ac:dyDescent="0.2">
      <c r="A75" s="431"/>
      <c r="B75" s="759" t="s">
        <v>1045</v>
      </c>
      <c r="C75" s="760"/>
      <c r="D75" s="760"/>
      <c r="E75" s="760"/>
      <c r="F75" s="760"/>
      <c r="G75" s="760"/>
      <c r="H75" s="760"/>
      <c r="I75" s="760"/>
      <c r="J75" s="760"/>
      <c r="K75" s="760"/>
      <c r="L75" s="760"/>
      <c r="M75" s="760"/>
      <c r="N75" s="760"/>
      <c r="O75" s="760"/>
      <c r="P75" s="760"/>
      <c r="Q75" s="761"/>
      <c r="AY75" s="498"/>
      <c r="AZ75" s="498"/>
      <c r="BA75" s="498"/>
      <c r="BB75" s="498"/>
      <c r="BC75" s="498"/>
      <c r="BD75" s="498"/>
      <c r="BE75" s="498"/>
      <c r="BF75" s="617"/>
      <c r="BG75" s="498"/>
      <c r="BH75" s="498"/>
      <c r="BI75" s="498"/>
      <c r="BJ75" s="498"/>
    </row>
    <row r="76" spans="1:74" s="432" customFormat="1" ht="12" customHeight="1" x14ac:dyDescent="0.2">
      <c r="A76" s="431"/>
      <c r="B76" s="759" t="s">
        <v>1056</v>
      </c>
      <c r="C76" s="761"/>
      <c r="D76" s="761"/>
      <c r="E76" s="761"/>
      <c r="F76" s="761"/>
      <c r="G76" s="761"/>
      <c r="H76" s="761"/>
      <c r="I76" s="761"/>
      <c r="J76" s="761"/>
      <c r="K76" s="761"/>
      <c r="L76" s="761"/>
      <c r="M76" s="761"/>
      <c r="N76" s="761"/>
      <c r="O76" s="761"/>
      <c r="P76" s="761"/>
      <c r="Q76" s="761"/>
      <c r="AY76" s="498"/>
      <c r="AZ76" s="498"/>
      <c r="BA76" s="498"/>
      <c r="BB76" s="498"/>
      <c r="BC76" s="498"/>
      <c r="BD76" s="498"/>
      <c r="BE76" s="498"/>
      <c r="BF76" s="617"/>
      <c r="BG76" s="498"/>
      <c r="BH76" s="498"/>
      <c r="BI76" s="498"/>
      <c r="BJ76" s="498"/>
    </row>
    <row r="77" spans="1:74" s="432" customFormat="1" ht="12" customHeight="1" x14ac:dyDescent="0.2">
      <c r="A77" s="431"/>
      <c r="B77" s="759" t="s">
        <v>1061</v>
      </c>
      <c r="C77" s="760"/>
      <c r="D77" s="760"/>
      <c r="E77" s="760"/>
      <c r="F77" s="760"/>
      <c r="G77" s="760"/>
      <c r="H77" s="760"/>
      <c r="I77" s="760"/>
      <c r="J77" s="760"/>
      <c r="K77" s="760"/>
      <c r="L77" s="760"/>
      <c r="M77" s="760"/>
      <c r="N77" s="760"/>
      <c r="O77" s="760"/>
      <c r="P77" s="760"/>
      <c r="Q77" s="761"/>
      <c r="AY77" s="498"/>
      <c r="AZ77" s="498"/>
      <c r="BA77" s="498"/>
      <c r="BB77" s="498"/>
      <c r="BC77" s="498"/>
      <c r="BD77" s="498"/>
      <c r="BE77" s="498"/>
      <c r="BF77" s="617"/>
      <c r="BG77" s="498"/>
      <c r="BH77" s="498"/>
      <c r="BI77" s="498"/>
      <c r="BJ77" s="498"/>
    </row>
    <row r="78" spans="1:74" s="432" customFormat="1" ht="12" customHeight="1" x14ac:dyDescent="0.2">
      <c r="A78" s="431"/>
      <c r="B78" s="759" t="s">
        <v>1062</v>
      </c>
      <c r="C78" s="761"/>
      <c r="D78" s="761"/>
      <c r="E78" s="761"/>
      <c r="F78" s="761"/>
      <c r="G78" s="761"/>
      <c r="H78" s="761"/>
      <c r="I78" s="761"/>
      <c r="J78" s="761"/>
      <c r="K78" s="761"/>
      <c r="L78" s="761"/>
      <c r="M78" s="761"/>
      <c r="N78" s="761"/>
      <c r="O78" s="761"/>
      <c r="P78" s="761"/>
      <c r="Q78" s="761"/>
      <c r="AY78" s="498"/>
      <c r="AZ78" s="498"/>
      <c r="BA78" s="498"/>
      <c r="BB78" s="498"/>
      <c r="BC78" s="498"/>
      <c r="BD78" s="498"/>
      <c r="BE78" s="498"/>
      <c r="BF78" s="617"/>
      <c r="BG78" s="498"/>
      <c r="BH78" s="498"/>
      <c r="BI78" s="498"/>
      <c r="BJ78" s="498"/>
    </row>
    <row r="79" spans="1:74" s="432" customFormat="1" ht="12" customHeight="1" x14ac:dyDescent="0.2">
      <c r="A79" s="431"/>
      <c r="B79" s="759" t="s">
        <v>1068</v>
      </c>
      <c r="C79" s="760"/>
      <c r="D79" s="760"/>
      <c r="E79" s="760"/>
      <c r="F79" s="760"/>
      <c r="G79" s="760"/>
      <c r="H79" s="760"/>
      <c r="I79" s="760"/>
      <c r="J79" s="760"/>
      <c r="K79" s="760"/>
      <c r="L79" s="760"/>
      <c r="M79" s="760"/>
      <c r="N79" s="760"/>
      <c r="O79" s="760"/>
      <c r="P79" s="760"/>
      <c r="Q79" s="761"/>
      <c r="AY79" s="498"/>
      <c r="AZ79" s="498"/>
      <c r="BA79" s="498"/>
      <c r="BB79" s="498"/>
      <c r="BC79" s="498"/>
      <c r="BD79" s="498"/>
      <c r="BE79" s="498"/>
      <c r="BF79" s="617"/>
      <c r="BG79" s="498"/>
      <c r="BH79" s="498"/>
      <c r="BI79" s="498"/>
      <c r="BJ79" s="498"/>
    </row>
    <row r="80" spans="1:74" s="432" customFormat="1" ht="12" customHeight="1" x14ac:dyDescent="0.2">
      <c r="A80" s="431"/>
      <c r="B80" s="767" t="s">
        <v>1069</v>
      </c>
      <c r="C80" s="768"/>
      <c r="D80" s="768"/>
      <c r="E80" s="768"/>
      <c r="F80" s="768"/>
      <c r="G80" s="768"/>
      <c r="H80" s="768"/>
      <c r="I80" s="768"/>
      <c r="J80" s="768"/>
      <c r="K80" s="768"/>
      <c r="L80" s="768"/>
      <c r="M80" s="768"/>
      <c r="N80" s="768"/>
      <c r="O80" s="768"/>
      <c r="P80" s="768"/>
      <c r="Q80" s="764"/>
      <c r="AY80" s="498"/>
      <c r="AZ80" s="498"/>
      <c r="BA80" s="498"/>
      <c r="BB80" s="498"/>
      <c r="BC80" s="498"/>
      <c r="BD80" s="498"/>
      <c r="BE80" s="498"/>
      <c r="BF80" s="617"/>
      <c r="BG80" s="498"/>
      <c r="BH80" s="498"/>
      <c r="BI80" s="498"/>
      <c r="BJ80" s="498"/>
    </row>
    <row r="81" spans="1:74" s="432" customFormat="1" ht="12" customHeight="1" x14ac:dyDescent="0.2">
      <c r="A81" s="431"/>
      <c r="B81" s="767" t="s">
        <v>1070</v>
      </c>
      <c r="C81" s="768"/>
      <c r="D81" s="768"/>
      <c r="E81" s="768"/>
      <c r="F81" s="768"/>
      <c r="G81" s="768"/>
      <c r="H81" s="768"/>
      <c r="I81" s="768"/>
      <c r="J81" s="768"/>
      <c r="K81" s="768"/>
      <c r="L81" s="768"/>
      <c r="M81" s="768"/>
      <c r="N81" s="768"/>
      <c r="O81" s="768"/>
      <c r="P81" s="768"/>
      <c r="Q81" s="764"/>
      <c r="AY81" s="498"/>
      <c r="AZ81" s="498"/>
      <c r="BA81" s="498"/>
      <c r="BB81" s="498"/>
      <c r="BC81" s="498"/>
      <c r="BD81" s="498"/>
      <c r="BE81" s="498"/>
      <c r="BF81" s="617"/>
      <c r="BG81" s="498"/>
      <c r="BH81" s="498"/>
      <c r="BI81" s="498"/>
      <c r="BJ81" s="498"/>
    </row>
    <row r="82" spans="1:74" s="432" customFormat="1" ht="12" customHeight="1" x14ac:dyDescent="0.2">
      <c r="A82" s="431"/>
      <c r="B82" s="769" t="s">
        <v>1071</v>
      </c>
      <c r="C82" s="764"/>
      <c r="D82" s="764"/>
      <c r="E82" s="764"/>
      <c r="F82" s="764"/>
      <c r="G82" s="764"/>
      <c r="H82" s="764"/>
      <c r="I82" s="764"/>
      <c r="J82" s="764"/>
      <c r="K82" s="764"/>
      <c r="L82" s="764"/>
      <c r="M82" s="764"/>
      <c r="N82" s="764"/>
      <c r="O82" s="764"/>
      <c r="P82" s="764"/>
      <c r="Q82" s="764"/>
      <c r="AY82" s="498"/>
      <c r="AZ82" s="498"/>
      <c r="BA82" s="498"/>
      <c r="BB82" s="498"/>
      <c r="BC82" s="498"/>
      <c r="BD82" s="498"/>
      <c r="BE82" s="498"/>
      <c r="BF82" s="617"/>
      <c r="BG82" s="498"/>
      <c r="BH82" s="498"/>
      <c r="BI82" s="498"/>
      <c r="BJ82" s="498"/>
    </row>
    <row r="83" spans="1:74" s="432" customFormat="1" ht="12" customHeight="1" x14ac:dyDescent="0.2">
      <c r="A83" s="431"/>
      <c r="B83" s="769" t="s">
        <v>1072</v>
      </c>
      <c r="C83" s="764"/>
      <c r="D83" s="764"/>
      <c r="E83" s="764"/>
      <c r="F83" s="764"/>
      <c r="G83" s="764"/>
      <c r="H83" s="764"/>
      <c r="I83" s="764"/>
      <c r="J83" s="764"/>
      <c r="K83" s="764"/>
      <c r="L83" s="764"/>
      <c r="M83" s="764"/>
      <c r="N83" s="764"/>
      <c r="O83" s="764"/>
      <c r="P83" s="764"/>
      <c r="Q83" s="764"/>
      <c r="AY83" s="498"/>
      <c r="AZ83" s="498"/>
      <c r="BA83" s="498"/>
      <c r="BB83" s="498"/>
      <c r="BC83" s="498"/>
      <c r="BD83" s="498"/>
      <c r="BE83" s="498"/>
      <c r="BF83" s="617"/>
      <c r="BG83" s="498"/>
      <c r="BH83" s="498"/>
      <c r="BI83" s="498"/>
      <c r="BJ83" s="498"/>
    </row>
    <row r="84" spans="1:74" s="432" customFormat="1" ht="12" customHeight="1" x14ac:dyDescent="0.2">
      <c r="A84" s="431"/>
      <c r="B84" s="762" t="s">
        <v>1073</v>
      </c>
      <c r="C84" s="763"/>
      <c r="D84" s="763"/>
      <c r="E84" s="763"/>
      <c r="F84" s="763"/>
      <c r="G84" s="763"/>
      <c r="H84" s="763"/>
      <c r="I84" s="763"/>
      <c r="J84" s="763"/>
      <c r="K84" s="763"/>
      <c r="L84" s="763"/>
      <c r="M84" s="763"/>
      <c r="N84" s="763"/>
      <c r="O84" s="763"/>
      <c r="P84" s="763"/>
      <c r="Q84" s="764"/>
      <c r="AY84" s="498"/>
      <c r="AZ84" s="498"/>
      <c r="BA84" s="498"/>
      <c r="BB84" s="498"/>
      <c r="BC84" s="498"/>
      <c r="BD84" s="498"/>
      <c r="BE84" s="498"/>
      <c r="BF84" s="617"/>
      <c r="BG84" s="498"/>
      <c r="BH84" s="498"/>
      <c r="BI84" s="498"/>
      <c r="BJ84" s="498"/>
    </row>
    <row r="85" spans="1:74" s="433" customFormat="1" ht="12" customHeight="1" x14ac:dyDescent="0.2">
      <c r="A85" s="431"/>
      <c r="B85" s="765" t="s">
        <v>1183</v>
      </c>
      <c r="C85" s="764"/>
      <c r="D85" s="764"/>
      <c r="E85" s="764"/>
      <c r="F85" s="764"/>
      <c r="G85" s="764"/>
      <c r="H85" s="764"/>
      <c r="I85" s="764"/>
      <c r="J85" s="764"/>
      <c r="K85" s="764"/>
      <c r="L85" s="764"/>
      <c r="M85" s="764"/>
      <c r="N85" s="764"/>
      <c r="O85" s="764"/>
      <c r="P85" s="764"/>
      <c r="Q85" s="764"/>
      <c r="AY85" s="499"/>
      <c r="AZ85" s="499"/>
      <c r="BA85" s="499"/>
      <c r="BB85" s="499"/>
      <c r="BC85" s="499"/>
      <c r="BD85" s="499"/>
      <c r="BE85" s="499"/>
      <c r="BF85" s="665"/>
      <c r="BG85" s="499"/>
      <c r="BH85" s="499"/>
      <c r="BI85" s="499"/>
      <c r="BJ85" s="499"/>
    </row>
    <row r="86" spans="1:74" s="433" customFormat="1" ht="12" customHeight="1" x14ac:dyDescent="0.2">
      <c r="A86" s="431"/>
      <c r="B86" s="766" t="s">
        <v>1074</v>
      </c>
      <c r="C86" s="764"/>
      <c r="D86" s="764"/>
      <c r="E86" s="764"/>
      <c r="F86" s="764"/>
      <c r="G86" s="764"/>
      <c r="H86" s="764"/>
      <c r="I86" s="764"/>
      <c r="J86" s="764"/>
      <c r="K86" s="764"/>
      <c r="L86" s="764"/>
      <c r="M86" s="764"/>
      <c r="N86" s="764"/>
      <c r="O86" s="764"/>
      <c r="P86" s="764"/>
      <c r="Q86" s="764"/>
      <c r="AY86" s="499"/>
      <c r="AZ86" s="499"/>
      <c r="BA86" s="499"/>
      <c r="BB86" s="499"/>
      <c r="BC86" s="499"/>
      <c r="BD86" s="499"/>
      <c r="BE86" s="499"/>
      <c r="BF86" s="665"/>
      <c r="BG86" s="499"/>
      <c r="BH86" s="499"/>
      <c r="BI86" s="499"/>
      <c r="BJ86" s="499"/>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5"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Y5" activePane="bottomRight" state="frozen"/>
      <selection activeCell="AV7" sqref="AV7"/>
      <selection pane="topRight" activeCell="AV7" sqref="AV7"/>
      <selection pane="bottomLeft" activeCell="AV7" sqref="AV7"/>
      <selection pane="bottomRight" activeCell="AY19" sqref="AY19"/>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7" width="6.5703125" style="415" customWidth="1"/>
    <col min="58" max="58" width="6.5703125" style="654" customWidth="1"/>
    <col min="59" max="62" width="6.5703125" style="415" customWidth="1"/>
    <col min="63" max="74" width="6.5703125" style="13" customWidth="1"/>
    <col min="75" max="16384" width="9.5703125" style="13"/>
  </cols>
  <sheetData>
    <row r="1" spans="1:74" ht="13.35" customHeight="1" x14ac:dyDescent="0.2">
      <c r="A1" s="770" t="s">
        <v>1021</v>
      </c>
      <c r="B1" s="786" t="s">
        <v>1256</v>
      </c>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c r="AI1" s="778"/>
      <c r="AJ1" s="778"/>
      <c r="AK1" s="778"/>
      <c r="AL1" s="778"/>
      <c r="AM1" s="262"/>
    </row>
    <row r="2" spans="1:74" ht="12.75" x14ac:dyDescent="0.2">
      <c r="A2" s="771"/>
      <c r="B2" s="542" t="str">
        <f>"U.S. Energy Information Administration  |  Short-Term Energy Outlook  - "&amp;Dates!D1</f>
        <v>U.S. Energy Information Administration  |  Short-Term Energy Outlook  - July 2016</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262"/>
    </row>
    <row r="3" spans="1:74" s="12" customFormat="1" ht="12.75" x14ac:dyDescent="0.2">
      <c r="A3" s="14"/>
      <c r="B3" s="15"/>
      <c r="C3" s="779">
        <f>Dates!D3</f>
        <v>2012</v>
      </c>
      <c r="D3" s="775"/>
      <c r="E3" s="775"/>
      <c r="F3" s="775"/>
      <c r="G3" s="775"/>
      <c r="H3" s="775"/>
      <c r="I3" s="775"/>
      <c r="J3" s="775"/>
      <c r="K3" s="775"/>
      <c r="L3" s="775"/>
      <c r="M3" s="775"/>
      <c r="N3" s="776"/>
      <c r="O3" s="779">
        <f>C3+1</f>
        <v>2013</v>
      </c>
      <c r="P3" s="780"/>
      <c r="Q3" s="780"/>
      <c r="R3" s="780"/>
      <c r="S3" s="780"/>
      <c r="T3" s="780"/>
      <c r="U3" s="780"/>
      <c r="V3" s="780"/>
      <c r="W3" s="780"/>
      <c r="X3" s="775"/>
      <c r="Y3" s="775"/>
      <c r="Z3" s="776"/>
      <c r="AA3" s="772">
        <f>O3+1</f>
        <v>2014</v>
      </c>
      <c r="AB3" s="775"/>
      <c r="AC3" s="775"/>
      <c r="AD3" s="775"/>
      <c r="AE3" s="775"/>
      <c r="AF3" s="775"/>
      <c r="AG3" s="775"/>
      <c r="AH3" s="775"/>
      <c r="AI3" s="775"/>
      <c r="AJ3" s="775"/>
      <c r="AK3" s="775"/>
      <c r="AL3" s="776"/>
      <c r="AM3" s="772">
        <f>AA3+1</f>
        <v>2015</v>
      </c>
      <c r="AN3" s="775"/>
      <c r="AO3" s="775"/>
      <c r="AP3" s="775"/>
      <c r="AQ3" s="775"/>
      <c r="AR3" s="775"/>
      <c r="AS3" s="775"/>
      <c r="AT3" s="775"/>
      <c r="AU3" s="775"/>
      <c r="AV3" s="775"/>
      <c r="AW3" s="775"/>
      <c r="AX3" s="776"/>
      <c r="AY3" s="772">
        <f>AM3+1</f>
        <v>2016</v>
      </c>
      <c r="AZ3" s="773"/>
      <c r="BA3" s="773"/>
      <c r="BB3" s="773"/>
      <c r="BC3" s="773"/>
      <c r="BD3" s="773"/>
      <c r="BE3" s="773"/>
      <c r="BF3" s="773"/>
      <c r="BG3" s="773"/>
      <c r="BH3" s="773"/>
      <c r="BI3" s="773"/>
      <c r="BJ3" s="774"/>
      <c r="BK3" s="772">
        <f>AY3+1</f>
        <v>2017</v>
      </c>
      <c r="BL3" s="775"/>
      <c r="BM3" s="775"/>
      <c r="BN3" s="775"/>
      <c r="BO3" s="775"/>
      <c r="BP3" s="775"/>
      <c r="BQ3" s="775"/>
      <c r="BR3" s="775"/>
      <c r="BS3" s="775"/>
      <c r="BT3" s="775"/>
      <c r="BU3" s="775"/>
      <c r="BV3" s="77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49"/>
      <c r="B5" s="50" t="s">
        <v>118</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655"/>
      <c r="BG5" s="51"/>
      <c r="BH5" s="51"/>
      <c r="BI5" s="51"/>
      <c r="BJ5" s="51"/>
      <c r="BK5" s="51"/>
      <c r="BL5" s="51"/>
      <c r="BM5" s="51"/>
      <c r="BN5" s="51"/>
      <c r="BO5" s="51"/>
      <c r="BP5" s="51"/>
      <c r="BQ5" s="51"/>
      <c r="BR5" s="51"/>
      <c r="BS5" s="51"/>
      <c r="BT5" s="51"/>
      <c r="BU5" s="51"/>
      <c r="BV5" s="51"/>
    </row>
    <row r="6" spans="1:74" ht="11.1" customHeight="1" x14ac:dyDescent="0.2">
      <c r="A6" s="52" t="s">
        <v>676</v>
      </c>
      <c r="B6" s="151" t="s">
        <v>624</v>
      </c>
      <c r="C6" s="216">
        <v>100.274</v>
      </c>
      <c r="D6" s="216">
        <v>102.20399999999999</v>
      </c>
      <c r="E6" s="216">
        <v>106.158</v>
      </c>
      <c r="F6" s="216">
        <v>103.321</v>
      </c>
      <c r="G6" s="216">
        <v>94.655000000000001</v>
      </c>
      <c r="H6" s="216">
        <v>82.302999999999997</v>
      </c>
      <c r="I6" s="216">
        <v>87.894999999999996</v>
      </c>
      <c r="J6" s="216">
        <v>94.131</v>
      </c>
      <c r="K6" s="216">
        <v>94.513999999999996</v>
      </c>
      <c r="L6" s="216">
        <v>89.491</v>
      </c>
      <c r="M6" s="216">
        <v>86.531000000000006</v>
      </c>
      <c r="N6" s="216">
        <v>87.86</v>
      </c>
      <c r="O6" s="216">
        <v>94.757000000000005</v>
      </c>
      <c r="P6" s="216">
        <v>95.308999999999997</v>
      </c>
      <c r="Q6" s="216">
        <v>92.938999999999993</v>
      </c>
      <c r="R6" s="216">
        <v>92.021000000000001</v>
      </c>
      <c r="S6" s="216">
        <v>94.51</v>
      </c>
      <c r="T6" s="216">
        <v>95.772999999999996</v>
      </c>
      <c r="U6" s="216">
        <v>104.67100000000001</v>
      </c>
      <c r="V6" s="216">
        <v>106.57299999999999</v>
      </c>
      <c r="W6" s="216">
        <v>106.29</v>
      </c>
      <c r="X6" s="216">
        <v>100.538</v>
      </c>
      <c r="Y6" s="216">
        <v>93.864000000000004</v>
      </c>
      <c r="Z6" s="216">
        <v>97.625</v>
      </c>
      <c r="AA6" s="216">
        <v>94.617000000000004</v>
      </c>
      <c r="AB6" s="216">
        <v>100.81699999999999</v>
      </c>
      <c r="AC6" s="216">
        <v>100.804</v>
      </c>
      <c r="AD6" s="216">
        <v>102.069</v>
      </c>
      <c r="AE6" s="216">
        <v>102.17700000000001</v>
      </c>
      <c r="AF6" s="216">
        <v>105.794</v>
      </c>
      <c r="AG6" s="216">
        <v>103.58799999999999</v>
      </c>
      <c r="AH6" s="216">
        <v>96.534999999999997</v>
      </c>
      <c r="AI6" s="216">
        <v>93.212000000000003</v>
      </c>
      <c r="AJ6" s="216">
        <v>84.397000000000006</v>
      </c>
      <c r="AK6" s="216">
        <v>75.789000000000001</v>
      </c>
      <c r="AL6" s="216">
        <v>59.29</v>
      </c>
      <c r="AM6" s="216">
        <v>47.216999999999999</v>
      </c>
      <c r="AN6" s="216">
        <v>50.584000000000003</v>
      </c>
      <c r="AO6" s="216">
        <v>47.823</v>
      </c>
      <c r="AP6" s="216">
        <v>54.453000000000003</v>
      </c>
      <c r="AQ6" s="216">
        <v>59.265000000000001</v>
      </c>
      <c r="AR6" s="216">
        <v>59.819000000000003</v>
      </c>
      <c r="AS6" s="216">
        <v>50.901000000000003</v>
      </c>
      <c r="AT6" s="216">
        <v>42.866999999999997</v>
      </c>
      <c r="AU6" s="216">
        <v>45.478999999999999</v>
      </c>
      <c r="AV6" s="216">
        <v>46.222999999999999</v>
      </c>
      <c r="AW6" s="216">
        <v>42.442999999999998</v>
      </c>
      <c r="AX6" s="216">
        <v>37.189</v>
      </c>
      <c r="AY6" s="216">
        <v>31.683</v>
      </c>
      <c r="AZ6" s="216">
        <v>30.323</v>
      </c>
      <c r="BA6" s="216">
        <v>37.545000000000002</v>
      </c>
      <c r="BB6" s="216">
        <v>40.753999999999998</v>
      </c>
      <c r="BC6" s="216">
        <v>46.71</v>
      </c>
      <c r="BD6" s="216">
        <v>48.76</v>
      </c>
      <c r="BE6" s="327">
        <v>47</v>
      </c>
      <c r="BF6" s="327">
        <v>47</v>
      </c>
      <c r="BG6" s="327">
        <v>47</v>
      </c>
      <c r="BH6" s="327">
        <v>48</v>
      </c>
      <c r="BI6" s="327">
        <v>48</v>
      </c>
      <c r="BJ6" s="327">
        <v>48</v>
      </c>
      <c r="BK6" s="327">
        <v>48</v>
      </c>
      <c r="BL6" s="327">
        <v>48</v>
      </c>
      <c r="BM6" s="327">
        <v>49</v>
      </c>
      <c r="BN6" s="327">
        <v>50</v>
      </c>
      <c r="BO6" s="327">
        <v>50</v>
      </c>
      <c r="BP6" s="327">
        <v>50</v>
      </c>
      <c r="BQ6" s="327">
        <v>51</v>
      </c>
      <c r="BR6" s="327">
        <v>52</v>
      </c>
      <c r="BS6" s="327">
        <v>54</v>
      </c>
      <c r="BT6" s="327">
        <v>56</v>
      </c>
      <c r="BU6" s="327">
        <v>58</v>
      </c>
      <c r="BV6" s="327">
        <v>60</v>
      </c>
    </row>
    <row r="7" spans="1:74" ht="11.1" customHeight="1" x14ac:dyDescent="0.2">
      <c r="A7" s="52" t="s">
        <v>105</v>
      </c>
      <c r="B7" s="151" t="s">
        <v>104</v>
      </c>
      <c r="C7" s="216">
        <v>110.68600000000001</v>
      </c>
      <c r="D7" s="216">
        <v>119.327</v>
      </c>
      <c r="E7" s="216">
        <v>125.44499999999999</v>
      </c>
      <c r="F7" s="216">
        <v>119.75</v>
      </c>
      <c r="G7" s="216">
        <v>110.34</v>
      </c>
      <c r="H7" s="216">
        <v>95.156000000000006</v>
      </c>
      <c r="I7" s="216">
        <v>102.619</v>
      </c>
      <c r="J7" s="216">
        <v>113.35599999999999</v>
      </c>
      <c r="K7" s="216">
        <v>112.864</v>
      </c>
      <c r="L7" s="216">
        <v>111.711</v>
      </c>
      <c r="M7" s="216">
        <v>109.059</v>
      </c>
      <c r="N7" s="216">
        <v>109.494</v>
      </c>
      <c r="O7" s="216">
        <v>112.96</v>
      </c>
      <c r="P7" s="216">
        <v>116.051</v>
      </c>
      <c r="Q7" s="216">
        <v>108.474</v>
      </c>
      <c r="R7" s="216">
        <v>102.248</v>
      </c>
      <c r="S7" s="216">
        <v>102.559</v>
      </c>
      <c r="T7" s="216">
        <v>102.92</v>
      </c>
      <c r="U7" s="216">
        <v>107.93300000000001</v>
      </c>
      <c r="V7" s="216">
        <v>111.28</v>
      </c>
      <c r="W7" s="216">
        <v>111.59699999999999</v>
      </c>
      <c r="X7" s="216">
        <v>109.077</v>
      </c>
      <c r="Y7" s="216">
        <v>107.792</v>
      </c>
      <c r="Z7" s="216">
        <v>110.75700000000001</v>
      </c>
      <c r="AA7" s="216">
        <v>108.11799999999999</v>
      </c>
      <c r="AB7" s="216">
        <v>108.901</v>
      </c>
      <c r="AC7" s="216">
        <v>107.48099999999999</v>
      </c>
      <c r="AD7" s="216">
        <v>107.755</v>
      </c>
      <c r="AE7" s="216">
        <v>109.539</v>
      </c>
      <c r="AF7" s="216">
        <v>111.795</v>
      </c>
      <c r="AG7" s="216">
        <v>106.768</v>
      </c>
      <c r="AH7" s="216">
        <v>101.608</v>
      </c>
      <c r="AI7" s="216">
        <v>97.090999999999994</v>
      </c>
      <c r="AJ7" s="216">
        <v>87.424999999999997</v>
      </c>
      <c r="AK7" s="216">
        <v>79.438000000000002</v>
      </c>
      <c r="AL7" s="216">
        <v>62.335000000000001</v>
      </c>
      <c r="AM7" s="216">
        <v>47.76</v>
      </c>
      <c r="AN7" s="216">
        <v>58.095999999999997</v>
      </c>
      <c r="AO7" s="216">
        <v>55.884999999999998</v>
      </c>
      <c r="AP7" s="216">
        <v>59.524000000000001</v>
      </c>
      <c r="AQ7" s="216">
        <v>64.075000000000003</v>
      </c>
      <c r="AR7" s="216">
        <v>61.478000000000002</v>
      </c>
      <c r="AS7" s="216">
        <v>56.561</v>
      </c>
      <c r="AT7" s="216">
        <v>46.515000000000001</v>
      </c>
      <c r="AU7" s="216">
        <v>47.622999999999998</v>
      </c>
      <c r="AV7" s="216">
        <v>48.43</v>
      </c>
      <c r="AW7" s="216">
        <v>44.268000000000001</v>
      </c>
      <c r="AX7" s="216">
        <v>38.005000000000003</v>
      </c>
      <c r="AY7" s="216">
        <v>30.7</v>
      </c>
      <c r="AZ7" s="216">
        <v>32.182000000000002</v>
      </c>
      <c r="BA7" s="216">
        <v>38.21</v>
      </c>
      <c r="BB7" s="216">
        <v>41.582999999999998</v>
      </c>
      <c r="BC7" s="216">
        <v>46.74</v>
      </c>
      <c r="BD7" s="216">
        <v>48.25</v>
      </c>
      <c r="BE7" s="327">
        <v>47</v>
      </c>
      <c r="BF7" s="327">
        <v>47</v>
      </c>
      <c r="BG7" s="327">
        <v>47</v>
      </c>
      <c r="BH7" s="327">
        <v>48</v>
      </c>
      <c r="BI7" s="327">
        <v>48</v>
      </c>
      <c r="BJ7" s="327">
        <v>48</v>
      </c>
      <c r="BK7" s="327">
        <v>48</v>
      </c>
      <c r="BL7" s="327">
        <v>48</v>
      </c>
      <c r="BM7" s="327">
        <v>49</v>
      </c>
      <c r="BN7" s="327">
        <v>50</v>
      </c>
      <c r="BO7" s="327">
        <v>50</v>
      </c>
      <c r="BP7" s="327">
        <v>50</v>
      </c>
      <c r="BQ7" s="327">
        <v>51</v>
      </c>
      <c r="BR7" s="327">
        <v>52</v>
      </c>
      <c r="BS7" s="327">
        <v>54</v>
      </c>
      <c r="BT7" s="327">
        <v>56</v>
      </c>
      <c r="BU7" s="327">
        <v>58</v>
      </c>
      <c r="BV7" s="327">
        <v>60</v>
      </c>
    </row>
    <row r="8" spans="1:74" ht="11.1" customHeight="1" x14ac:dyDescent="0.2">
      <c r="A8" s="52" t="s">
        <v>675</v>
      </c>
      <c r="B8" s="651" t="s">
        <v>1259</v>
      </c>
      <c r="C8" s="216">
        <v>105.25</v>
      </c>
      <c r="D8" s="216">
        <v>108.08</v>
      </c>
      <c r="E8" s="216">
        <v>111</v>
      </c>
      <c r="F8" s="216">
        <v>108.54</v>
      </c>
      <c r="G8" s="216">
        <v>103.26</v>
      </c>
      <c r="H8" s="216">
        <v>92.18</v>
      </c>
      <c r="I8" s="216">
        <v>92.99</v>
      </c>
      <c r="J8" s="216">
        <v>97.04</v>
      </c>
      <c r="K8" s="216">
        <v>101.82</v>
      </c>
      <c r="L8" s="216">
        <v>100.92</v>
      </c>
      <c r="M8" s="216">
        <v>98.07</v>
      </c>
      <c r="N8" s="216">
        <v>93.7</v>
      </c>
      <c r="O8" s="216">
        <v>97.91</v>
      </c>
      <c r="P8" s="216">
        <v>99.23</v>
      </c>
      <c r="Q8" s="216">
        <v>99.11</v>
      </c>
      <c r="R8" s="216">
        <v>96.45</v>
      </c>
      <c r="S8" s="216">
        <v>98.5</v>
      </c>
      <c r="T8" s="216">
        <v>97.17</v>
      </c>
      <c r="U8" s="216">
        <v>101.56</v>
      </c>
      <c r="V8" s="216">
        <v>104.16</v>
      </c>
      <c r="W8" s="216">
        <v>103.49</v>
      </c>
      <c r="X8" s="216">
        <v>97.84</v>
      </c>
      <c r="Y8" s="216">
        <v>90.36</v>
      </c>
      <c r="Z8" s="216">
        <v>90.57</v>
      </c>
      <c r="AA8" s="216">
        <v>89.71</v>
      </c>
      <c r="AB8" s="216">
        <v>96.1</v>
      </c>
      <c r="AC8" s="216">
        <v>97.13</v>
      </c>
      <c r="AD8" s="216">
        <v>97.33</v>
      </c>
      <c r="AE8" s="216">
        <v>98.46</v>
      </c>
      <c r="AF8" s="216">
        <v>100.26</v>
      </c>
      <c r="AG8" s="216">
        <v>98.75</v>
      </c>
      <c r="AH8" s="216">
        <v>93.23</v>
      </c>
      <c r="AI8" s="216">
        <v>89.38</v>
      </c>
      <c r="AJ8" s="216">
        <v>82.75</v>
      </c>
      <c r="AK8" s="216">
        <v>74.34</v>
      </c>
      <c r="AL8" s="216">
        <v>57.36</v>
      </c>
      <c r="AM8" s="216">
        <v>44.74</v>
      </c>
      <c r="AN8" s="216">
        <v>47.18</v>
      </c>
      <c r="AO8" s="216">
        <v>47.22</v>
      </c>
      <c r="AP8" s="216">
        <v>51.62</v>
      </c>
      <c r="AQ8" s="216">
        <v>57.51</v>
      </c>
      <c r="AR8" s="216">
        <v>58.89</v>
      </c>
      <c r="AS8" s="216">
        <v>52.42</v>
      </c>
      <c r="AT8" s="216">
        <v>43.23</v>
      </c>
      <c r="AU8" s="216">
        <v>41.12</v>
      </c>
      <c r="AV8" s="216">
        <v>42.03</v>
      </c>
      <c r="AW8" s="216">
        <v>39.049999999999997</v>
      </c>
      <c r="AX8" s="216">
        <v>33.159999999999997</v>
      </c>
      <c r="AY8" s="216">
        <v>27.48</v>
      </c>
      <c r="AZ8" s="216">
        <v>26.61</v>
      </c>
      <c r="BA8" s="216">
        <v>32.25</v>
      </c>
      <c r="BB8" s="216">
        <v>34.97</v>
      </c>
      <c r="BC8" s="216">
        <v>43.21</v>
      </c>
      <c r="BD8" s="216">
        <v>45.26</v>
      </c>
      <c r="BE8" s="327">
        <v>43.5</v>
      </c>
      <c r="BF8" s="327">
        <v>43.5</v>
      </c>
      <c r="BG8" s="327">
        <v>43.5</v>
      </c>
      <c r="BH8" s="327">
        <v>44.5</v>
      </c>
      <c r="BI8" s="327">
        <v>44.5</v>
      </c>
      <c r="BJ8" s="327">
        <v>44.5</v>
      </c>
      <c r="BK8" s="327">
        <v>44.5</v>
      </c>
      <c r="BL8" s="327">
        <v>44.5</v>
      </c>
      <c r="BM8" s="327">
        <v>45.5</v>
      </c>
      <c r="BN8" s="327">
        <v>46.5</v>
      </c>
      <c r="BO8" s="327">
        <v>46.5</v>
      </c>
      <c r="BP8" s="327">
        <v>46.5</v>
      </c>
      <c r="BQ8" s="327">
        <v>47.5</v>
      </c>
      <c r="BR8" s="327">
        <v>48.5</v>
      </c>
      <c r="BS8" s="327">
        <v>50.5</v>
      </c>
      <c r="BT8" s="327">
        <v>52.5</v>
      </c>
      <c r="BU8" s="327">
        <v>54.5</v>
      </c>
      <c r="BV8" s="327">
        <v>56.5</v>
      </c>
    </row>
    <row r="9" spans="1:74" ht="11.1" customHeight="1" x14ac:dyDescent="0.2">
      <c r="A9" s="52" t="s">
        <v>1007</v>
      </c>
      <c r="B9" s="651" t="s">
        <v>1258</v>
      </c>
      <c r="C9" s="216">
        <v>104.71</v>
      </c>
      <c r="D9" s="216">
        <v>107.18</v>
      </c>
      <c r="E9" s="216">
        <v>110.92</v>
      </c>
      <c r="F9" s="216">
        <v>109.68</v>
      </c>
      <c r="G9" s="216">
        <v>103.17</v>
      </c>
      <c r="H9" s="216">
        <v>91.96</v>
      </c>
      <c r="I9" s="216">
        <v>92.84</v>
      </c>
      <c r="J9" s="216">
        <v>97.7</v>
      </c>
      <c r="K9" s="216">
        <v>101.97</v>
      </c>
      <c r="L9" s="216">
        <v>100.02</v>
      </c>
      <c r="M9" s="216">
        <v>96.78</v>
      </c>
      <c r="N9" s="216">
        <v>95.06</v>
      </c>
      <c r="O9" s="216">
        <v>100.78</v>
      </c>
      <c r="P9" s="216">
        <v>101.45</v>
      </c>
      <c r="Q9" s="216">
        <v>101.23</v>
      </c>
      <c r="R9" s="216">
        <v>99.5</v>
      </c>
      <c r="S9" s="216">
        <v>100.17</v>
      </c>
      <c r="T9" s="216">
        <v>98.67</v>
      </c>
      <c r="U9" s="216">
        <v>103.85</v>
      </c>
      <c r="V9" s="216">
        <v>106.2</v>
      </c>
      <c r="W9" s="216">
        <v>105.7</v>
      </c>
      <c r="X9" s="216">
        <v>100.41</v>
      </c>
      <c r="Y9" s="216">
        <v>93.32</v>
      </c>
      <c r="Z9" s="216">
        <v>94.32</v>
      </c>
      <c r="AA9" s="216">
        <v>93.58</v>
      </c>
      <c r="AB9" s="216">
        <v>99.36</v>
      </c>
      <c r="AC9" s="216">
        <v>100.09</v>
      </c>
      <c r="AD9" s="216">
        <v>100.15</v>
      </c>
      <c r="AE9" s="216">
        <v>100.61</v>
      </c>
      <c r="AF9" s="216">
        <v>102.51</v>
      </c>
      <c r="AG9" s="216">
        <v>101.22</v>
      </c>
      <c r="AH9" s="216">
        <v>95.61</v>
      </c>
      <c r="AI9" s="216">
        <v>92.26</v>
      </c>
      <c r="AJ9" s="216">
        <v>84.99</v>
      </c>
      <c r="AK9" s="216">
        <v>75.66</v>
      </c>
      <c r="AL9" s="216">
        <v>60.7</v>
      </c>
      <c r="AM9" s="216">
        <v>47</v>
      </c>
      <c r="AN9" s="216">
        <v>48.92</v>
      </c>
      <c r="AO9" s="216">
        <v>47.99</v>
      </c>
      <c r="AP9" s="216">
        <v>53.51</v>
      </c>
      <c r="AQ9" s="216">
        <v>58.65</v>
      </c>
      <c r="AR9" s="216">
        <v>60.12</v>
      </c>
      <c r="AS9" s="216">
        <v>53.4</v>
      </c>
      <c r="AT9" s="216">
        <v>44.97</v>
      </c>
      <c r="AU9" s="216">
        <v>44.38</v>
      </c>
      <c r="AV9" s="216">
        <v>44.77</v>
      </c>
      <c r="AW9" s="216">
        <v>41.43</v>
      </c>
      <c r="AX9" s="216">
        <v>35.630000000000003</v>
      </c>
      <c r="AY9" s="216">
        <v>29.99</v>
      </c>
      <c r="AZ9" s="216">
        <v>28.53</v>
      </c>
      <c r="BA9" s="216">
        <v>33.82</v>
      </c>
      <c r="BB9" s="216">
        <v>37.42</v>
      </c>
      <c r="BC9" s="216">
        <v>45.71</v>
      </c>
      <c r="BD9" s="216">
        <v>47.76</v>
      </c>
      <c r="BE9" s="327">
        <v>46</v>
      </c>
      <c r="BF9" s="327">
        <v>46</v>
      </c>
      <c r="BG9" s="327">
        <v>46</v>
      </c>
      <c r="BH9" s="327">
        <v>47</v>
      </c>
      <c r="BI9" s="327">
        <v>47</v>
      </c>
      <c r="BJ9" s="327">
        <v>47</v>
      </c>
      <c r="BK9" s="327">
        <v>47</v>
      </c>
      <c r="BL9" s="327">
        <v>47</v>
      </c>
      <c r="BM9" s="327">
        <v>48</v>
      </c>
      <c r="BN9" s="327">
        <v>49</v>
      </c>
      <c r="BO9" s="327">
        <v>49</v>
      </c>
      <c r="BP9" s="327">
        <v>49</v>
      </c>
      <c r="BQ9" s="327">
        <v>50</v>
      </c>
      <c r="BR9" s="327">
        <v>51</v>
      </c>
      <c r="BS9" s="327">
        <v>53</v>
      </c>
      <c r="BT9" s="327">
        <v>55</v>
      </c>
      <c r="BU9" s="327">
        <v>57</v>
      </c>
      <c r="BV9" s="327">
        <v>59</v>
      </c>
    </row>
    <row r="10" spans="1:74" ht="11.1" customHeight="1" x14ac:dyDescent="0.2">
      <c r="A10" s="49"/>
      <c r="B10" s="50" t="s">
        <v>1260</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412"/>
      <c r="BF10" s="412"/>
      <c r="BG10" s="412"/>
      <c r="BH10" s="412"/>
      <c r="BI10" s="412"/>
      <c r="BJ10" s="412"/>
      <c r="BK10" s="412"/>
      <c r="BL10" s="412"/>
      <c r="BM10" s="412"/>
      <c r="BN10" s="412"/>
      <c r="BO10" s="412"/>
      <c r="BP10" s="412"/>
      <c r="BQ10" s="412"/>
      <c r="BR10" s="412"/>
      <c r="BS10" s="412"/>
      <c r="BT10" s="412"/>
      <c r="BU10" s="412"/>
      <c r="BV10" s="412"/>
    </row>
    <row r="11" spans="1:74" ht="11.1" customHeight="1" x14ac:dyDescent="0.2">
      <c r="A11" s="49"/>
      <c r="B11" s="50" t="s">
        <v>703</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c r="BD11" s="221"/>
      <c r="BE11" s="412"/>
      <c r="BF11" s="412"/>
      <c r="BG11" s="412"/>
      <c r="BH11" s="412"/>
      <c r="BI11" s="412"/>
      <c r="BJ11" s="412"/>
      <c r="BK11" s="412"/>
      <c r="BL11" s="412"/>
      <c r="BM11" s="412"/>
      <c r="BN11" s="412"/>
      <c r="BO11" s="412"/>
      <c r="BP11" s="412"/>
      <c r="BQ11" s="412"/>
      <c r="BR11" s="412"/>
      <c r="BS11" s="412"/>
      <c r="BT11" s="412"/>
      <c r="BU11" s="412"/>
      <c r="BV11" s="412"/>
    </row>
    <row r="12" spans="1:74" ht="11.1" customHeight="1" x14ac:dyDescent="0.2">
      <c r="A12" s="52" t="s">
        <v>992</v>
      </c>
      <c r="B12" s="151" t="s">
        <v>704</v>
      </c>
      <c r="C12" s="240">
        <v>274.7</v>
      </c>
      <c r="D12" s="240">
        <v>293.60000000000002</v>
      </c>
      <c r="E12" s="240">
        <v>320.3</v>
      </c>
      <c r="F12" s="240">
        <v>318.89999999999998</v>
      </c>
      <c r="G12" s="240">
        <v>301.60000000000002</v>
      </c>
      <c r="H12" s="240">
        <v>275.7</v>
      </c>
      <c r="I12" s="240">
        <v>280.60000000000002</v>
      </c>
      <c r="J12" s="240">
        <v>308.7</v>
      </c>
      <c r="K12" s="240">
        <v>316.3</v>
      </c>
      <c r="L12" s="240">
        <v>294.10000000000002</v>
      </c>
      <c r="M12" s="240">
        <v>271.3</v>
      </c>
      <c r="N12" s="240">
        <v>259</v>
      </c>
      <c r="O12" s="240">
        <v>267.60000000000002</v>
      </c>
      <c r="P12" s="240">
        <v>302</v>
      </c>
      <c r="Q12" s="240">
        <v>298.7</v>
      </c>
      <c r="R12" s="240">
        <v>285.3</v>
      </c>
      <c r="S12" s="240">
        <v>295.10000000000002</v>
      </c>
      <c r="T12" s="240">
        <v>288.2</v>
      </c>
      <c r="U12" s="240">
        <v>294.2</v>
      </c>
      <c r="V12" s="240">
        <v>289</v>
      </c>
      <c r="W12" s="240">
        <v>279.2</v>
      </c>
      <c r="X12" s="240">
        <v>263.2</v>
      </c>
      <c r="Y12" s="240">
        <v>254.4</v>
      </c>
      <c r="Z12" s="240">
        <v>258.10000000000002</v>
      </c>
      <c r="AA12" s="240">
        <v>260.39999999999998</v>
      </c>
      <c r="AB12" s="240">
        <v>269.89999999999998</v>
      </c>
      <c r="AC12" s="240">
        <v>285.5</v>
      </c>
      <c r="AD12" s="240">
        <v>298.10000000000002</v>
      </c>
      <c r="AE12" s="240">
        <v>295.10000000000002</v>
      </c>
      <c r="AF12" s="240">
        <v>300.10000000000002</v>
      </c>
      <c r="AG12" s="240">
        <v>285.5</v>
      </c>
      <c r="AH12" s="240">
        <v>275.89999999999998</v>
      </c>
      <c r="AI12" s="240">
        <v>266.89999999999998</v>
      </c>
      <c r="AJ12" s="240">
        <v>233.3</v>
      </c>
      <c r="AK12" s="240">
        <v>211.1</v>
      </c>
      <c r="AL12" s="240">
        <v>163.4</v>
      </c>
      <c r="AM12" s="240">
        <v>136.6</v>
      </c>
      <c r="AN12" s="240">
        <v>163.69999999999999</v>
      </c>
      <c r="AO12" s="240">
        <v>177</v>
      </c>
      <c r="AP12" s="240">
        <v>183.5</v>
      </c>
      <c r="AQ12" s="240">
        <v>208</v>
      </c>
      <c r="AR12" s="240">
        <v>212.1</v>
      </c>
      <c r="AS12" s="240">
        <v>207.2</v>
      </c>
      <c r="AT12" s="240">
        <v>183.8</v>
      </c>
      <c r="AU12" s="240">
        <v>160.9</v>
      </c>
      <c r="AV12" s="240">
        <v>155.80000000000001</v>
      </c>
      <c r="AW12" s="240">
        <v>142.6</v>
      </c>
      <c r="AX12" s="240">
        <v>135.6</v>
      </c>
      <c r="AY12" s="240">
        <v>118.7</v>
      </c>
      <c r="AZ12" s="240">
        <v>104.6</v>
      </c>
      <c r="BA12" s="240">
        <v>133.5</v>
      </c>
      <c r="BB12" s="240">
        <v>147.6</v>
      </c>
      <c r="BC12" s="240">
        <v>159.07859999999999</v>
      </c>
      <c r="BD12" s="240">
        <v>164.29339999999999</v>
      </c>
      <c r="BE12" s="333">
        <v>154.91720000000001</v>
      </c>
      <c r="BF12" s="333">
        <v>152.73609999999999</v>
      </c>
      <c r="BG12" s="333">
        <v>144.63579999999999</v>
      </c>
      <c r="BH12" s="333">
        <v>138.1163</v>
      </c>
      <c r="BI12" s="333">
        <v>132.02959999999999</v>
      </c>
      <c r="BJ12" s="333">
        <v>128.1969</v>
      </c>
      <c r="BK12" s="333">
        <v>128.28960000000001</v>
      </c>
      <c r="BL12" s="333">
        <v>133.1155</v>
      </c>
      <c r="BM12" s="333">
        <v>146.66540000000001</v>
      </c>
      <c r="BN12" s="333">
        <v>160.6893</v>
      </c>
      <c r="BO12" s="333">
        <v>165.0513</v>
      </c>
      <c r="BP12" s="333">
        <v>166.88570000000001</v>
      </c>
      <c r="BQ12" s="333">
        <v>166.93510000000001</v>
      </c>
      <c r="BR12" s="333">
        <v>166.50360000000001</v>
      </c>
      <c r="BS12" s="333">
        <v>159.08680000000001</v>
      </c>
      <c r="BT12" s="333">
        <v>157.0094</v>
      </c>
      <c r="BU12" s="333">
        <v>156.34209999999999</v>
      </c>
      <c r="BV12" s="333">
        <v>153.91730000000001</v>
      </c>
    </row>
    <row r="13" spans="1:74" ht="11.1" customHeight="1" x14ac:dyDescent="0.2">
      <c r="A13" s="49" t="s">
        <v>1008</v>
      </c>
      <c r="B13" s="151" t="s">
        <v>715</v>
      </c>
      <c r="C13" s="240">
        <v>301.8</v>
      </c>
      <c r="D13" s="240">
        <v>316.3</v>
      </c>
      <c r="E13" s="240">
        <v>330.8</v>
      </c>
      <c r="F13" s="240">
        <v>325.2</v>
      </c>
      <c r="G13" s="240">
        <v>303.89999999999998</v>
      </c>
      <c r="H13" s="240">
        <v>274.10000000000002</v>
      </c>
      <c r="I13" s="240">
        <v>290.7</v>
      </c>
      <c r="J13" s="240">
        <v>320.60000000000002</v>
      </c>
      <c r="K13" s="240">
        <v>327.8</v>
      </c>
      <c r="L13" s="240">
        <v>326.5</v>
      </c>
      <c r="M13" s="240">
        <v>311.7</v>
      </c>
      <c r="N13" s="240">
        <v>302.2</v>
      </c>
      <c r="O13" s="240">
        <v>304.60000000000002</v>
      </c>
      <c r="P13" s="240">
        <v>325.89999999999998</v>
      </c>
      <c r="Q13" s="240">
        <v>308.2</v>
      </c>
      <c r="R13" s="240">
        <v>296.89999999999998</v>
      </c>
      <c r="S13" s="240">
        <v>295.8</v>
      </c>
      <c r="T13" s="240">
        <v>292.3</v>
      </c>
      <c r="U13" s="240">
        <v>301.5</v>
      </c>
      <c r="V13" s="240">
        <v>308.39999999999998</v>
      </c>
      <c r="W13" s="240">
        <v>309.5</v>
      </c>
      <c r="X13" s="240">
        <v>300.60000000000002</v>
      </c>
      <c r="Y13" s="240">
        <v>294.89999999999998</v>
      </c>
      <c r="Z13" s="240">
        <v>299.8</v>
      </c>
      <c r="AA13" s="240">
        <v>298.10000000000002</v>
      </c>
      <c r="AB13" s="240">
        <v>309.10000000000002</v>
      </c>
      <c r="AC13" s="240">
        <v>303.10000000000002</v>
      </c>
      <c r="AD13" s="240">
        <v>302.7</v>
      </c>
      <c r="AE13" s="240">
        <v>298.7</v>
      </c>
      <c r="AF13" s="240">
        <v>297.3</v>
      </c>
      <c r="AG13" s="240">
        <v>292.10000000000002</v>
      </c>
      <c r="AH13" s="240">
        <v>290</v>
      </c>
      <c r="AI13" s="240">
        <v>280.60000000000002</v>
      </c>
      <c r="AJ13" s="240">
        <v>263.89999999999998</v>
      </c>
      <c r="AK13" s="240">
        <v>255.8</v>
      </c>
      <c r="AL13" s="240">
        <v>198</v>
      </c>
      <c r="AM13" s="240">
        <v>161.6</v>
      </c>
      <c r="AN13" s="240">
        <v>186.1</v>
      </c>
      <c r="AO13" s="240">
        <v>181.5</v>
      </c>
      <c r="AP13" s="240">
        <v>180.5</v>
      </c>
      <c r="AQ13" s="240">
        <v>197.3</v>
      </c>
      <c r="AR13" s="240">
        <v>188.1</v>
      </c>
      <c r="AS13" s="240">
        <v>172.9</v>
      </c>
      <c r="AT13" s="240">
        <v>156.19999999999999</v>
      </c>
      <c r="AU13" s="240">
        <v>155.1</v>
      </c>
      <c r="AV13" s="240">
        <v>157.19999999999999</v>
      </c>
      <c r="AW13" s="240">
        <v>145.6</v>
      </c>
      <c r="AX13" s="240">
        <v>117.6</v>
      </c>
      <c r="AY13" s="240">
        <v>101.5</v>
      </c>
      <c r="AZ13" s="240">
        <v>104.3</v>
      </c>
      <c r="BA13" s="240">
        <v>118.9</v>
      </c>
      <c r="BB13" s="240">
        <v>125.1</v>
      </c>
      <c r="BC13" s="240">
        <v>145.38300000000001</v>
      </c>
      <c r="BD13" s="240">
        <v>152.55510000000001</v>
      </c>
      <c r="BE13" s="333">
        <v>149.16319999999999</v>
      </c>
      <c r="BF13" s="333">
        <v>150.12790000000001</v>
      </c>
      <c r="BG13" s="333">
        <v>153.5249</v>
      </c>
      <c r="BH13" s="333">
        <v>158.32339999999999</v>
      </c>
      <c r="BI13" s="333">
        <v>159.23660000000001</v>
      </c>
      <c r="BJ13" s="333">
        <v>152.33250000000001</v>
      </c>
      <c r="BK13" s="333">
        <v>156.0026</v>
      </c>
      <c r="BL13" s="333">
        <v>160.4511</v>
      </c>
      <c r="BM13" s="333">
        <v>163.12049999999999</v>
      </c>
      <c r="BN13" s="333">
        <v>164.00620000000001</v>
      </c>
      <c r="BO13" s="333">
        <v>164.6883</v>
      </c>
      <c r="BP13" s="333">
        <v>162.56399999999999</v>
      </c>
      <c r="BQ13" s="333">
        <v>164.90459999999999</v>
      </c>
      <c r="BR13" s="333">
        <v>172.221</v>
      </c>
      <c r="BS13" s="333">
        <v>176.31780000000001</v>
      </c>
      <c r="BT13" s="333">
        <v>185.20660000000001</v>
      </c>
      <c r="BU13" s="333">
        <v>190.05680000000001</v>
      </c>
      <c r="BV13" s="333">
        <v>187.0652</v>
      </c>
    </row>
    <row r="14" spans="1:74" ht="11.1" customHeight="1" x14ac:dyDescent="0.2">
      <c r="A14" s="52" t="s">
        <v>679</v>
      </c>
      <c r="B14" s="151" t="s">
        <v>705</v>
      </c>
      <c r="C14" s="240">
        <v>302.7</v>
      </c>
      <c r="D14" s="240">
        <v>316.60000000000002</v>
      </c>
      <c r="E14" s="240">
        <v>321.10000000000002</v>
      </c>
      <c r="F14" s="240">
        <v>315.3</v>
      </c>
      <c r="G14" s="240">
        <v>297.60000000000002</v>
      </c>
      <c r="H14" s="240">
        <v>263.5</v>
      </c>
      <c r="I14" s="240">
        <v>277.39999999999998</v>
      </c>
      <c r="J14" s="240">
        <v>298.8</v>
      </c>
      <c r="K14" s="240">
        <v>312.8</v>
      </c>
      <c r="L14" s="240">
        <v>315.5</v>
      </c>
      <c r="M14" s="240">
        <v>304.89999999999998</v>
      </c>
      <c r="N14" s="240">
        <v>300.3</v>
      </c>
      <c r="O14" s="240">
        <v>306.89999999999998</v>
      </c>
      <c r="P14" s="240">
        <v>316.8</v>
      </c>
      <c r="Q14" s="240">
        <v>297.7</v>
      </c>
      <c r="R14" s="240">
        <v>279.3</v>
      </c>
      <c r="S14" s="240">
        <v>270.8</v>
      </c>
      <c r="T14" s="240">
        <v>274.10000000000002</v>
      </c>
      <c r="U14" s="240">
        <v>289.39999999999998</v>
      </c>
      <c r="V14" s="240">
        <v>295.39999999999998</v>
      </c>
      <c r="W14" s="240">
        <v>297.3</v>
      </c>
      <c r="X14" s="240">
        <v>295.5</v>
      </c>
      <c r="Y14" s="240">
        <v>291</v>
      </c>
      <c r="Z14" s="240">
        <v>301.10000000000002</v>
      </c>
      <c r="AA14" s="240">
        <v>305.89999999999998</v>
      </c>
      <c r="AB14" s="240">
        <v>305.10000000000002</v>
      </c>
      <c r="AC14" s="240">
        <v>297.89999999999998</v>
      </c>
      <c r="AD14" s="240">
        <v>291.10000000000002</v>
      </c>
      <c r="AE14" s="240">
        <v>288.3</v>
      </c>
      <c r="AF14" s="240">
        <v>287.8</v>
      </c>
      <c r="AG14" s="240">
        <v>282.5</v>
      </c>
      <c r="AH14" s="240">
        <v>278.39999999999998</v>
      </c>
      <c r="AI14" s="240">
        <v>270.10000000000002</v>
      </c>
      <c r="AJ14" s="240">
        <v>247.6</v>
      </c>
      <c r="AK14" s="240">
        <v>237.1</v>
      </c>
      <c r="AL14" s="240">
        <v>205</v>
      </c>
      <c r="AM14" s="240">
        <v>166.9</v>
      </c>
      <c r="AN14" s="240">
        <v>185</v>
      </c>
      <c r="AO14" s="240">
        <v>184.7</v>
      </c>
      <c r="AP14" s="240">
        <v>174</v>
      </c>
      <c r="AQ14" s="240">
        <v>185.2</v>
      </c>
      <c r="AR14" s="240">
        <v>181.3</v>
      </c>
      <c r="AS14" s="240">
        <v>165.4</v>
      </c>
      <c r="AT14" s="240">
        <v>146.1</v>
      </c>
      <c r="AU14" s="240">
        <v>143.80000000000001</v>
      </c>
      <c r="AV14" s="240">
        <v>141.1</v>
      </c>
      <c r="AW14" s="240">
        <v>135.6</v>
      </c>
      <c r="AX14" s="240">
        <v>112.6</v>
      </c>
      <c r="AY14" s="240">
        <v>97.6</v>
      </c>
      <c r="AZ14" s="240">
        <v>94.8</v>
      </c>
      <c r="BA14" s="240">
        <v>107</v>
      </c>
      <c r="BB14" s="240">
        <v>111.2</v>
      </c>
      <c r="BC14" s="240">
        <v>134.56739999999999</v>
      </c>
      <c r="BD14" s="240">
        <v>144.2955</v>
      </c>
      <c r="BE14" s="333">
        <v>141.49449999999999</v>
      </c>
      <c r="BF14" s="333">
        <v>140.25299999999999</v>
      </c>
      <c r="BG14" s="333">
        <v>143.70269999999999</v>
      </c>
      <c r="BH14" s="333">
        <v>148.05699999999999</v>
      </c>
      <c r="BI14" s="333">
        <v>151.87450000000001</v>
      </c>
      <c r="BJ14" s="333">
        <v>151.8348</v>
      </c>
      <c r="BK14" s="333">
        <v>158.42590000000001</v>
      </c>
      <c r="BL14" s="333">
        <v>157.01089999999999</v>
      </c>
      <c r="BM14" s="333">
        <v>157.14490000000001</v>
      </c>
      <c r="BN14" s="333">
        <v>154.99709999999999</v>
      </c>
      <c r="BO14" s="333">
        <v>156.5789</v>
      </c>
      <c r="BP14" s="333">
        <v>154.39019999999999</v>
      </c>
      <c r="BQ14" s="333">
        <v>156.2578</v>
      </c>
      <c r="BR14" s="333">
        <v>160.9949</v>
      </c>
      <c r="BS14" s="333">
        <v>166.0025</v>
      </c>
      <c r="BT14" s="333">
        <v>174.03569999999999</v>
      </c>
      <c r="BU14" s="333">
        <v>181.70320000000001</v>
      </c>
      <c r="BV14" s="333">
        <v>184.54509999999999</v>
      </c>
    </row>
    <row r="15" spans="1:74" ht="11.1" customHeight="1" x14ac:dyDescent="0.2">
      <c r="A15" s="49"/>
      <c r="B15" s="50" t="s">
        <v>14</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412"/>
      <c r="BF15" s="412"/>
      <c r="BG15" s="412"/>
      <c r="BH15" s="412"/>
      <c r="BI15" s="412"/>
      <c r="BJ15" s="412"/>
      <c r="BK15" s="412"/>
      <c r="BL15" s="412"/>
      <c r="BM15" s="412"/>
      <c r="BN15" s="412"/>
      <c r="BO15" s="412"/>
      <c r="BP15" s="412"/>
      <c r="BQ15" s="412"/>
      <c r="BR15" s="412"/>
      <c r="BS15" s="412"/>
      <c r="BT15" s="412"/>
      <c r="BU15" s="412"/>
      <c r="BV15" s="412"/>
    </row>
    <row r="16" spans="1:74" ht="11.1" customHeight="1" x14ac:dyDescent="0.2">
      <c r="A16" s="52" t="s">
        <v>1009</v>
      </c>
      <c r="B16" s="151" t="s">
        <v>539</v>
      </c>
      <c r="C16" s="240">
        <v>308.7</v>
      </c>
      <c r="D16" s="240">
        <v>320.60000000000002</v>
      </c>
      <c r="E16" s="240">
        <v>333.7</v>
      </c>
      <c r="F16" s="240">
        <v>328.3</v>
      </c>
      <c r="G16" s="240">
        <v>310</v>
      </c>
      <c r="H16" s="240">
        <v>276.8</v>
      </c>
      <c r="I16" s="240">
        <v>285.60000000000002</v>
      </c>
      <c r="J16" s="240">
        <v>312.3</v>
      </c>
      <c r="K16" s="240">
        <v>328.3</v>
      </c>
      <c r="L16" s="240">
        <v>321.10000000000002</v>
      </c>
      <c r="M16" s="240">
        <v>304.5</v>
      </c>
      <c r="N16" s="240">
        <v>300.8</v>
      </c>
      <c r="O16" s="240">
        <v>311.7</v>
      </c>
      <c r="P16" s="240">
        <v>329.4</v>
      </c>
      <c r="Q16" s="240">
        <v>307</v>
      </c>
      <c r="R16" s="240">
        <v>292.2</v>
      </c>
      <c r="S16" s="240">
        <v>278.7</v>
      </c>
      <c r="T16" s="240">
        <v>281.3</v>
      </c>
      <c r="U16" s="240">
        <v>290.8</v>
      </c>
      <c r="V16" s="240">
        <v>300.2</v>
      </c>
      <c r="W16" s="240">
        <v>304</v>
      </c>
      <c r="X16" s="240">
        <v>293.10000000000002</v>
      </c>
      <c r="Y16" s="240">
        <v>288.3</v>
      </c>
      <c r="Z16" s="240">
        <v>300.8</v>
      </c>
      <c r="AA16" s="240">
        <v>298.7</v>
      </c>
      <c r="AB16" s="240">
        <v>299.39999999999998</v>
      </c>
      <c r="AC16" s="240">
        <v>294.2</v>
      </c>
      <c r="AD16" s="240">
        <v>293.10000000000002</v>
      </c>
      <c r="AE16" s="240">
        <v>296.5</v>
      </c>
      <c r="AF16" s="240">
        <v>294.5</v>
      </c>
      <c r="AG16" s="240">
        <v>290.60000000000002</v>
      </c>
      <c r="AH16" s="240">
        <v>291.60000000000002</v>
      </c>
      <c r="AI16" s="240">
        <v>283.39999999999998</v>
      </c>
      <c r="AJ16" s="240">
        <v>257.60000000000002</v>
      </c>
      <c r="AK16" s="240">
        <v>243.3</v>
      </c>
      <c r="AL16" s="240">
        <v>202.8</v>
      </c>
      <c r="AM16" s="240">
        <v>163.30000000000001</v>
      </c>
      <c r="AN16" s="240">
        <v>174.7</v>
      </c>
      <c r="AO16" s="240">
        <v>176.6</v>
      </c>
      <c r="AP16" s="240">
        <v>173.9</v>
      </c>
      <c r="AQ16" s="240">
        <v>197.9</v>
      </c>
      <c r="AR16" s="240">
        <v>185.5</v>
      </c>
      <c r="AS16" s="240">
        <v>169.4</v>
      </c>
      <c r="AT16" s="240">
        <v>151.6</v>
      </c>
      <c r="AU16" s="240">
        <v>146.5</v>
      </c>
      <c r="AV16" s="240">
        <v>147.30000000000001</v>
      </c>
      <c r="AW16" s="240">
        <v>142.4</v>
      </c>
      <c r="AX16" s="240">
        <v>123.2</v>
      </c>
      <c r="AY16" s="240">
        <v>103.8</v>
      </c>
      <c r="AZ16" s="240">
        <v>103.2</v>
      </c>
      <c r="BA16" s="240">
        <v>113.3</v>
      </c>
      <c r="BB16" s="240">
        <v>118.7</v>
      </c>
      <c r="BC16" s="240">
        <v>137.5453</v>
      </c>
      <c r="BD16" s="240">
        <v>145.8115</v>
      </c>
      <c r="BE16" s="333">
        <v>144.1875</v>
      </c>
      <c r="BF16" s="333">
        <v>148.56909999999999</v>
      </c>
      <c r="BG16" s="333">
        <v>149.23070000000001</v>
      </c>
      <c r="BH16" s="333">
        <v>152.8159</v>
      </c>
      <c r="BI16" s="333">
        <v>153.99340000000001</v>
      </c>
      <c r="BJ16" s="333">
        <v>151.68549999999999</v>
      </c>
      <c r="BK16" s="333">
        <v>155.91820000000001</v>
      </c>
      <c r="BL16" s="333">
        <v>156.3629</v>
      </c>
      <c r="BM16" s="333">
        <v>158.661</v>
      </c>
      <c r="BN16" s="333">
        <v>157.97280000000001</v>
      </c>
      <c r="BO16" s="333">
        <v>159.65090000000001</v>
      </c>
      <c r="BP16" s="333">
        <v>157.49629999999999</v>
      </c>
      <c r="BQ16" s="333">
        <v>160.19280000000001</v>
      </c>
      <c r="BR16" s="333">
        <v>167.22329999999999</v>
      </c>
      <c r="BS16" s="333">
        <v>171.53290000000001</v>
      </c>
      <c r="BT16" s="333">
        <v>179.16220000000001</v>
      </c>
      <c r="BU16" s="333">
        <v>184.26910000000001</v>
      </c>
      <c r="BV16" s="333">
        <v>185.8716</v>
      </c>
    </row>
    <row r="17" spans="1:74" ht="11.1" customHeight="1" x14ac:dyDescent="0.2">
      <c r="A17" s="52" t="s">
        <v>680</v>
      </c>
      <c r="B17" s="151" t="s">
        <v>120</v>
      </c>
      <c r="C17" s="240">
        <v>262</v>
      </c>
      <c r="D17" s="240">
        <v>270.5</v>
      </c>
      <c r="E17" s="240">
        <v>278.39999999999998</v>
      </c>
      <c r="F17" s="240">
        <v>273.10000000000002</v>
      </c>
      <c r="G17" s="240">
        <v>278.39999999999998</v>
      </c>
      <c r="H17" s="240">
        <v>247.6</v>
      </c>
      <c r="I17" s="240">
        <v>240.6</v>
      </c>
      <c r="J17" s="240">
        <v>257.89999999999998</v>
      </c>
      <c r="K17" s="240">
        <v>258.2</v>
      </c>
      <c r="L17" s="240">
        <v>249.6</v>
      </c>
      <c r="M17" s="240">
        <v>249.2</v>
      </c>
      <c r="N17" s="240">
        <v>243.1</v>
      </c>
      <c r="O17" s="240">
        <v>247.5</v>
      </c>
      <c r="P17" s="240">
        <v>257.8</v>
      </c>
      <c r="Q17" s="240">
        <v>251.7</v>
      </c>
      <c r="R17" s="240">
        <v>235.4</v>
      </c>
      <c r="S17" s="240">
        <v>250.7</v>
      </c>
      <c r="T17" s="240">
        <v>245.4</v>
      </c>
      <c r="U17" s="240">
        <v>238.4</v>
      </c>
      <c r="V17" s="240">
        <v>250</v>
      </c>
      <c r="W17" s="240">
        <v>251.3</v>
      </c>
      <c r="X17" s="240">
        <v>253.2</v>
      </c>
      <c r="Y17" s="240">
        <v>249.2</v>
      </c>
      <c r="Z17" s="240">
        <v>245.8</v>
      </c>
      <c r="AA17" s="240">
        <v>248.1</v>
      </c>
      <c r="AB17" s="240">
        <v>253.2</v>
      </c>
      <c r="AC17" s="240">
        <v>247.6</v>
      </c>
      <c r="AD17" s="240">
        <v>246.4</v>
      </c>
      <c r="AE17" s="240">
        <v>242</v>
      </c>
      <c r="AF17" s="240">
        <v>242.3</v>
      </c>
      <c r="AG17" s="240">
        <v>245.5</v>
      </c>
      <c r="AH17" s="240">
        <v>247.1</v>
      </c>
      <c r="AI17" s="240">
        <v>236.2</v>
      </c>
      <c r="AJ17" s="240">
        <v>219.4</v>
      </c>
      <c r="AK17" s="240">
        <v>194.6</v>
      </c>
      <c r="AL17" s="240">
        <v>167.6</v>
      </c>
      <c r="AM17" s="240">
        <v>126.4</v>
      </c>
      <c r="AN17" s="240">
        <v>137.6</v>
      </c>
      <c r="AO17" s="240">
        <v>146.5</v>
      </c>
      <c r="AP17" s="240">
        <v>151.6</v>
      </c>
      <c r="AQ17" s="240">
        <v>154.30000000000001</v>
      </c>
      <c r="AR17" s="240">
        <v>154.9</v>
      </c>
      <c r="AS17" s="240">
        <v>136.30000000000001</v>
      </c>
      <c r="AT17" s="240">
        <v>120.7</v>
      </c>
      <c r="AU17" s="240">
        <v>110.7</v>
      </c>
      <c r="AV17" s="240">
        <v>109.4</v>
      </c>
      <c r="AW17" s="240">
        <v>104.3</v>
      </c>
      <c r="AX17" s="240">
        <v>91.9</v>
      </c>
      <c r="AY17" s="240">
        <v>71</v>
      </c>
      <c r="AZ17" s="240">
        <v>63.2</v>
      </c>
      <c r="BA17" s="240">
        <v>69.3</v>
      </c>
      <c r="BB17" s="240">
        <v>75.900000000000006</v>
      </c>
      <c r="BC17" s="240">
        <v>99.31908</v>
      </c>
      <c r="BD17" s="240">
        <v>111.84050000000001</v>
      </c>
      <c r="BE17" s="333">
        <v>111.8252</v>
      </c>
      <c r="BF17" s="333">
        <v>115.9555</v>
      </c>
      <c r="BG17" s="333">
        <v>114.76739999999999</v>
      </c>
      <c r="BH17" s="333">
        <v>114.13</v>
      </c>
      <c r="BI17" s="333">
        <v>117.53660000000001</v>
      </c>
      <c r="BJ17" s="333">
        <v>118.3288</v>
      </c>
      <c r="BK17" s="333">
        <v>117.5119</v>
      </c>
      <c r="BL17" s="333">
        <v>119.68940000000001</v>
      </c>
      <c r="BM17" s="333">
        <v>118.36620000000001</v>
      </c>
      <c r="BN17" s="333">
        <v>117.5856</v>
      </c>
      <c r="BO17" s="333">
        <v>119.9271</v>
      </c>
      <c r="BP17" s="333">
        <v>121.3563</v>
      </c>
      <c r="BQ17" s="333">
        <v>121.1246</v>
      </c>
      <c r="BR17" s="333">
        <v>126.8497</v>
      </c>
      <c r="BS17" s="333">
        <v>129.23060000000001</v>
      </c>
      <c r="BT17" s="333">
        <v>131.4486</v>
      </c>
      <c r="BU17" s="333">
        <v>138.84819999999999</v>
      </c>
      <c r="BV17" s="333">
        <v>144.1268</v>
      </c>
    </row>
    <row r="18" spans="1:74" ht="11.1" customHeight="1" x14ac:dyDescent="0.2">
      <c r="A18" s="52"/>
      <c r="B18" s="53" t="s">
        <v>245</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328"/>
      <c r="BF18" s="328"/>
      <c r="BG18" s="328"/>
      <c r="BH18" s="328"/>
      <c r="BI18" s="328"/>
      <c r="BJ18" s="328"/>
      <c r="BK18" s="328"/>
      <c r="BL18" s="328"/>
      <c r="BM18" s="328"/>
      <c r="BN18" s="328"/>
      <c r="BO18" s="328"/>
      <c r="BP18" s="328"/>
      <c r="BQ18" s="328"/>
      <c r="BR18" s="328"/>
      <c r="BS18" s="328"/>
      <c r="BT18" s="328"/>
      <c r="BU18" s="328"/>
      <c r="BV18" s="328"/>
    </row>
    <row r="19" spans="1:74" ht="11.1" customHeight="1" x14ac:dyDescent="0.2">
      <c r="A19" s="52" t="s">
        <v>654</v>
      </c>
      <c r="B19" s="151" t="s">
        <v>246</v>
      </c>
      <c r="C19" s="240">
        <v>338</v>
      </c>
      <c r="D19" s="240">
        <v>357.92500000000001</v>
      </c>
      <c r="E19" s="240">
        <v>385.17500000000001</v>
      </c>
      <c r="F19" s="240">
        <v>390.04</v>
      </c>
      <c r="G19" s="240">
        <v>373.22500000000002</v>
      </c>
      <c r="H19" s="240">
        <v>353.875</v>
      </c>
      <c r="I19" s="240">
        <v>343.92</v>
      </c>
      <c r="J19" s="240">
        <v>372.15</v>
      </c>
      <c r="K19" s="240">
        <v>384.85</v>
      </c>
      <c r="L19" s="240">
        <v>374.56</v>
      </c>
      <c r="M19" s="240">
        <v>345.17500000000001</v>
      </c>
      <c r="N19" s="240">
        <v>331.04</v>
      </c>
      <c r="O19" s="240">
        <v>331.85</v>
      </c>
      <c r="P19" s="240">
        <v>367</v>
      </c>
      <c r="Q19" s="240">
        <v>371.125</v>
      </c>
      <c r="R19" s="240">
        <v>357.02</v>
      </c>
      <c r="S19" s="240">
        <v>361.47500000000002</v>
      </c>
      <c r="T19" s="240">
        <v>362.6</v>
      </c>
      <c r="U19" s="240">
        <v>359.1</v>
      </c>
      <c r="V19" s="240">
        <v>357.375</v>
      </c>
      <c r="W19" s="240">
        <v>353.24</v>
      </c>
      <c r="X19" s="240">
        <v>334.375</v>
      </c>
      <c r="Y19" s="240">
        <v>324.27499999999998</v>
      </c>
      <c r="Z19" s="240">
        <v>327.64</v>
      </c>
      <c r="AA19" s="240">
        <v>331.25</v>
      </c>
      <c r="AB19" s="240">
        <v>335.625</v>
      </c>
      <c r="AC19" s="240">
        <v>353.32</v>
      </c>
      <c r="AD19" s="240">
        <v>366.07499999999999</v>
      </c>
      <c r="AE19" s="240">
        <v>367.27499999999998</v>
      </c>
      <c r="AF19" s="240">
        <v>369.16</v>
      </c>
      <c r="AG19" s="240">
        <v>361.125</v>
      </c>
      <c r="AH19" s="240">
        <v>348.65</v>
      </c>
      <c r="AI19" s="240">
        <v>340.62</v>
      </c>
      <c r="AJ19" s="240">
        <v>317.05</v>
      </c>
      <c r="AK19" s="240">
        <v>291.22500000000002</v>
      </c>
      <c r="AL19" s="240">
        <v>254.26</v>
      </c>
      <c r="AM19" s="240">
        <v>211.57499999999999</v>
      </c>
      <c r="AN19" s="240">
        <v>221.625</v>
      </c>
      <c r="AO19" s="240">
        <v>246.36</v>
      </c>
      <c r="AP19" s="240">
        <v>246.9</v>
      </c>
      <c r="AQ19" s="240">
        <v>271.82499999999999</v>
      </c>
      <c r="AR19" s="240">
        <v>280.16000000000003</v>
      </c>
      <c r="AS19" s="240">
        <v>279.35000000000002</v>
      </c>
      <c r="AT19" s="240">
        <v>263.62</v>
      </c>
      <c r="AU19" s="240">
        <v>236.52500000000001</v>
      </c>
      <c r="AV19" s="240">
        <v>229</v>
      </c>
      <c r="AW19" s="240">
        <v>215.8</v>
      </c>
      <c r="AX19" s="240">
        <v>203.75</v>
      </c>
      <c r="AY19" s="240">
        <v>194.85</v>
      </c>
      <c r="AZ19" s="240">
        <v>176.36</v>
      </c>
      <c r="BA19" s="240">
        <v>196.875</v>
      </c>
      <c r="BB19" s="240">
        <v>211.27500000000001</v>
      </c>
      <c r="BC19" s="240">
        <v>226.82</v>
      </c>
      <c r="BD19" s="240">
        <v>236.55</v>
      </c>
      <c r="BE19" s="333">
        <v>228.26929999999999</v>
      </c>
      <c r="BF19" s="333">
        <v>225.60079999999999</v>
      </c>
      <c r="BG19" s="333">
        <v>219.3673</v>
      </c>
      <c r="BH19" s="333">
        <v>213.54349999999999</v>
      </c>
      <c r="BI19" s="333">
        <v>206.19370000000001</v>
      </c>
      <c r="BJ19" s="333">
        <v>201.27379999999999</v>
      </c>
      <c r="BK19" s="333">
        <v>197.73060000000001</v>
      </c>
      <c r="BL19" s="333">
        <v>201.40049999999999</v>
      </c>
      <c r="BM19" s="333">
        <v>216.42500000000001</v>
      </c>
      <c r="BN19" s="333">
        <v>230.71899999999999</v>
      </c>
      <c r="BO19" s="333">
        <v>238.3004</v>
      </c>
      <c r="BP19" s="333">
        <v>241.4736</v>
      </c>
      <c r="BQ19" s="333">
        <v>241.40559999999999</v>
      </c>
      <c r="BR19" s="333">
        <v>240.31049999999999</v>
      </c>
      <c r="BS19" s="333">
        <v>234.2893</v>
      </c>
      <c r="BT19" s="333">
        <v>231.84540000000001</v>
      </c>
      <c r="BU19" s="333">
        <v>229.7432</v>
      </c>
      <c r="BV19" s="333">
        <v>226.5121</v>
      </c>
    </row>
    <row r="20" spans="1:74" ht="11.1" customHeight="1" x14ac:dyDescent="0.2">
      <c r="A20" s="52" t="s">
        <v>677</v>
      </c>
      <c r="B20" s="151" t="s">
        <v>247</v>
      </c>
      <c r="C20" s="240">
        <v>344</v>
      </c>
      <c r="D20" s="240">
        <v>363.95</v>
      </c>
      <c r="E20" s="240">
        <v>390.72500000000002</v>
      </c>
      <c r="F20" s="240">
        <v>395.82</v>
      </c>
      <c r="G20" s="240">
        <v>379.1</v>
      </c>
      <c r="H20" s="240">
        <v>359.57499999999999</v>
      </c>
      <c r="I20" s="240">
        <v>349.82</v>
      </c>
      <c r="J20" s="240">
        <v>378.02499999999998</v>
      </c>
      <c r="K20" s="240">
        <v>390.95</v>
      </c>
      <c r="L20" s="240">
        <v>381.2</v>
      </c>
      <c r="M20" s="240">
        <v>352.07499999999999</v>
      </c>
      <c r="N20" s="240">
        <v>338.06</v>
      </c>
      <c r="O20" s="240">
        <v>339.07499999999999</v>
      </c>
      <c r="P20" s="240">
        <v>373.6</v>
      </c>
      <c r="Q20" s="240">
        <v>377.875</v>
      </c>
      <c r="R20" s="240">
        <v>363.82</v>
      </c>
      <c r="S20" s="240">
        <v>367.5</v>
      </c>
      <c r="T20" s="240">
        <v>368.85</v>
      </c>
      <c r="U20" s="240">
        <v>366.06</v>
      </c>
      <c r="V20" s="240">
        <v>364.47500000000002</v>
      </c>
      <c r="W20" s="240">
        <v>360.42</v>
      </c>
      <c r="X20" s="240">
        <v>341.95</v>
      </c>
      <c r="Y20" s="240">
        <v>332.17500000000001</v>
      </c>
      <c r="Z20" s="240">
        <v>335.68</v>
      </c>
      <c r="AA20" s="240">
        <v>339.2</v>
      </c>
      <c r="AB20" s="240">
        <v>343.42500000000001</v>
      </c>
      <c r="AC20" s="240">
        <v>360.58</v>
      </c>
      <c r="AD20" s="240">
        <v>373.52499999999998</v>
      </c>
      <c r="AE20" s="240">
        <v>375</v>
      </c>
      <c r="AF20" s="240">
        <v>376.6</v>
      </c>
      <c r="AG20" s="240">
        <v>368.82499999999999</v>
      </c>
      <c r="AH20" s="240">
        <v>356.45</v>
      </c>
      <c r="AI20" s="240">
        <v>348.42</v>
      </c>
      <c r="AJ20" s="240">
        <v>325.45</v>
      </c>
      <c r="AK20" s="240">
        <v>299.67500000000001</v>
      </c>
      <c r="AL20" s="240">
        <v>263.24</v>
      </c>
      <c r="AM20" s="240">
        <v>220.75</v>
      </c>
      <c r="AN20" s="240">
        <v>230.07499999999999</v>
      </c>
      <c r="AO20" s="240">
        <v>254.64</v>
      </c>
      <c r="AP20" s="240">
        <v>255.47499999999999</v>
      </c>
      <c r="AQ20" s="240">
        <v>280.22500000000002</v>
      </c>
      <c r="AR20" s="240">
        <v>288.48</v>
      </c>
      <c r="AS20" s="240">
        <v>287.95</v>
      </c>
      <c r="AT20" s="240">
        <v>272.60000000000002</v>
      </c>
      <c r="AU20" s="240">
        <v>246.15</v>
      </c>
      <c r="AV20" s="240">
        <v>238.67500000000001</v>
      </c>
      <c r="AW20" s="240">
        <v>226.02</v>
      </c>
      <c r="AX20" s="240">
        <v>214.42500000000001</v>
      </c>
      <c r="AY20" s="240">
        <v>205.65</v>
      </c>
      <c r="AZ20" s="240">
        <v>187.2</v>
      </c>
      <c r="BA20" s="240">
        <v>207.07499999999999</v>
      </c>
      <c r="BB20" s="240">
        <v>221.57499999999999</v>
      </c>
      <c r="BC20" s="240">
        <v>237.1</v>
      </c>
      <c r="BD20" s="240">
        <v>246.7</v>
      </c>
      <c r="BE20" s="333">
        <v>238.5453</v>
      </c>
      <c r="BF20" s="333">
        <v>235.89850000000001</v>
      </c>
      <c r="BG20" s="333">
        <v>229.74250000000001</v>
      </c>
      <c r="BH20" s="333">
        <v>224.09889999999999</v>
      </c>
      <c r="BI20" s="333">
        <v>216.9067</v>
      </c>
      <c r="BJ20" s="333">
        <v>212.1585</v>
      </c>
      <c r="BK20" s="333">
        <v>208.50370000000001</v>
      </c>
      <c r="BL20" s="333">
        <v>212.18889999999999</v>
      </c>
      <c r="BM20" s="333">
        <v>226.98519999999999</v>
      </c>
      <c r="BN20" s="333">
        <v>241.2955</v>
      </c>
      <c r="BO20" s="333">
        <v>248.9041</v>
      </c>
      <c r="BP20" s="333">
        <v>251.9571</v>
      </c>
      <c r="BQ20" s="333">
        <v>252.08009999999999</v>
      </c>
      <c r="BR20" s="333">
        <v>251.04470000000001</v>
      </c>
      <c r="BS20" s="333">
        <v>245.12540000000001</v>
      </c>
      <c r="BT20" s="333">
        <v>242.86869999999999</v>
      </c>
      <c r="BU20" s="333">
        <v>240.91470000000001</v>
      </c>
      <c r="BV20" s="333">
        <v>237.84460000000001</v>
      </c>
    </row>
    <row r="21" spans="1:74" ht="11.1" customHeight="1" x14ac:dyDescent="0.2">
      <c r="A21" s="52" t="s">
        <v>678</v>
      </c>
      <c r="B21" s="151" t="s">
        <v>1034</v>
      </c>
      <c r="C21" s="240">
        <v>383.26</v>
      </c>
      <c r="D21" s="240">
        <v>395.25</v>
      </c>
      <c r="E21" s="240">
        <v>412.65</v>
      </c>
      <c r="F21" s="240">
        <v>411.5</v>
      </c>
      <c r="G21" s="240">
        <v>397.85</v>
      </c>
      <c r="H21" s="240">
        <v>375.85</v>
      </c>
      <c r="I21" s="240">
        <v>372.1</v>
      </c>
      <c r="J21" s="240">
        <v>398.25</v>
      </c>
      <c r="K21" s="240">
        <v>412</v>
      </c>
      <c r="L21" s="240">
        <v>409.38</v>
      </c>
      <c r="M21" s="240">
        <v>400</v>
      </c>
      <c r="N21" s="240">
        <v>396.08</v>
      </c>
      <c r="O21" s="240">
        <v>390.85</v>
      </c>
      <c r="P21" s="240">
        <v>411.05</v>
      </c>
      <c r="Q21" s="240">
        <v>406.77499999999998</v>
      </c>
      <c r="R21" s="240">
        <v>393</v>
      </c>
      <c r="S21" s="240">
        <v>387.02499999999998</v>
      </c>
      <c r="T21" s="240">
        <v>384.92500000000001</v>
      </c>
      <c r="U21" s="240">
        <v>386.6</v>
      </c>
      <c r="V21" s="240">
        <v>390.45</v>
      </c>
      <c r="W21" s="240">
        <v>396.08</v>
      </c>
      <c r="X21" s="240">
        <v>388.47500000000002</v>
      </c>
      <c r="Y21" s="240">
        <v>383.875</v>
      </c>
      <c r="Z21" s="240">
        <v>388.18</v>
      </c>
      <c r="AA21" s="240">
        <v>389.32499999999999</v>
      </c>
      <c r="AB21" s="240">
        <v>398.35</v>
      </c>
      <c r="AC21" s="240">
        <v>400.06</v>
      </c>
      <c r="AD21" s="240">
        <v>396.42500000000001</v>
      </c>
      <c r="AE21" s="240">
        <v>394.27499999999998</v>
      </c>
      <c r="AF21" s="240">
        <v>390.62</v>
      </c>
      <c r="AG21" s="240">
        <v>388.35</v>
      </c>
      <c r="AH21" s="240">
        <v>383.8</v>
      </c>
      <c r="AI21" s="240">
        <v>379.24</v>
      </c>
      <c r="AJ21" s="240">
        <v>368.05</v>
      </c>
      <c r="AK21" s="240">
        <v>364.72500000000002</v>
      </c>
      <c r="AL21" s="240">
        <v>341.06</v>
      </c>
      <c r="AM21" s="240">
        <v>299.72500000000002</v>
      </c>
      <c r="AN21" s="240">
        <v>285.77499999999998</v>
      </c>
      <c r="AO21" s="240">
        <v>289.7</v>
      </c>
      <c r="AP21" s="240">
        <v>278.22500000000002</v>
      </c>
      <c r="AQ21" s="240">
        <v>288.75</v>
      </c>
      <c r="AR21" s="240">
        <v>287.3</v>
      </c>
      <c r="AS21" s="240">
        <v>278.77499999999998</v>
      </c>
      <c r="AT21" s="240">
        <v>259.5</v>
      </c>
      <c r="AU21" s="240">
        <v>250.5</v>
      </c>
      <c r="AV21" s="240">
        <v>251.92500000000001</v>
      </c>
      <c r="AW21" s="240">
        <v>246.7</v>
      </c>
      <c r="AX21" s="240">
        <v>230.9</v>
      </c>
      <c r="AY21" s="240">
        <v>214.27500000000001</v>
      </c>
      <c r="AZ21" s="240">
        <v>199.82</v>
      </c>
      <c r="BA21" s="240">
        <v>209</v>
      </c>
      <c r="BB21" s="240">
        <v>215.15</v>
      </c>
      <c r="BC21" s="240">
        <v>231.46</v>
      </c>
      <c r="BD21" s="240">
        <v>242.25</v>
      </c>
      <c r="BE21" s="333">
        <v>246.3526</v>
      </c>
      <c r="BF21" s="333">
        <v>246.55410000000001</v>
      </c>
      <c r="BG21" s="333">
        <v>250.46510000000001</v>
      </c>
      <c r="BH21" s="333">
        <v>252.60319999999999</v>
      </c>
      <c r="BI21" s="333">
        <v>255.511</v>
      </c>
      <c r="BJ21" s="333">
        <v>256.49790000000002</v>
      </c>
      <c r="BK21" s="333">
        <v>255.57769999999999</v>
      </c>
      <c r="BL21" s="333">
        <v>261.35289999999998</v>
      </c>
      <c r="BM21" s="333">
        <v>268.47620000000001</v>
      </c>
      <c r="BN21" s="333">
        <v>265.47910000000002</v>
      </c>
      <c r="BO21" s="333">
        <v>265.19310000000002</v>
      </c>
      <c r="BP21" s="333">
        <v>265.14580000000001</v>
      </c>
      <c r="BQ21" s="333">
        <v>265.4984</v>
      </c>
      <c r="BR21" s="333">
        <v>269.61130000000003</v>
      </c>
      <c r="BS21" s="333">
        <v>275.85719999999998</v>
      </c>
      <c r="BT21" s="333">
        <v>281.14440000000002</v>
      </c>
      <c r="BU21" s="333">
        <v>287.8306</v>
      </c>
      <c r="BV21" s="333">
        <v>292.70280000000002</v>
      </c>
    </row>
    <row r="22" spans="1:74" ht="11.1" customHeight="1" x14ac:dyDescent="0.2">
      <c r="A22" s="52" t="s">
        <v>638</v>
      </c>
      <c r="B22" s="151" t="s">
        <v>705</v>
      </c>
      <c r="C22" s="240">
        <v>369.7</v>
      </c>
      <c r="D22" s="240">
        <v>380.4</v>
      </c>
      <c r="E22" s="240">
        <v>390.9</v>
      </c>
      <c r="F22" s="240">
        <v>385.8</v>
      </c>
      <c r="G22" s="240">
        <v>374.9</v>
      </c>
      <c r="H22" s="240">
        <v>351.3</v>
      </c>
      <c r="I22" s="240">
        <v>349.2</v>
      </c>
      <c r="J22" s="240">
        <v>366</v>
      </c>
      <c r="K22" s="240">
        <v>381.7</v>
      </c>
      <c r="L22" s="240">
        <v>384.7</v>
      </c>
      <c r="M22" s="240">
        <v>384.7</v>
      </c>
      <c r="N22" s="240">
        <v>384.4</v>
      </c>
      <c r="O22" s="240">
        <v>384.1</v>
      </c>
      <c r="P22" s="240">
        <v>396.5</v>
      </c>
      <c r="Q22" s="240">
        <v>387.9</v>
      </c>
      <c r="R22" s="240">
        <v>370.1</v>
      </c>
      <c r="S22" s="240">
        <v>359.9</v>
      </c>
      <c r="T22" s="240">
        <v>356.9</v>
      </c>
      <c r="U22" s="240">
        <v>360.4</v>
      </c>
      <c r="V22" s="240">
        <v>365.1</v>
      </c>
      <c r="W22" s="240">
        <v>369.4</v>
      </c>
      <c r="X22" s="240">
        <v>368.4</v>
      </c>
      <c r="Y22" s="240">
        <v>368.3</v>
      </c>
      <c r="Z22" s="240">
        <v>377.2</v>
      </c>
      <c r="AA22" s="240">
        <v>390.4</v>
      </c>
      <c r="AB22" s="240">
        <v>407.2</v>
      </c>
      <c r="AC22" s="240">
        <v>395.2</v>
      </c>
      <c r="AD22" s="240">
        <v>383</v>
      </c>
      <c r="AE22" s="240">
        <v>381.5</v>
      </c>
      <c r="AF22" s="240">
        <v>377.9</v>
      </c>
      <c r="AG22" s="240">
        <v>375.3</v>
      </c>
      <c r="AH22" s="240">
        <v>370.5</v>
      </c>
      <c r="AI22" s="240">
        <v>364.2</v>
      </c>
      <c r="AJ22" s="240">
        <v>351.5</v>
      </c>
      <c r="AK22" s="240">
        <v>338.4</v>
      </c>
      <c r="AL22" s="240">
        <v>313.8</v>
      </c>
      <c r="AM22" s="240">
        <v>281.10000000000002</v>
      </c>
      <c r="AN22" s="240">
        <v>286.39999999999998</v>
      </c>
      <c r="AO22" s="240">
        <v>301.89999999999998</v>
      </c>
      <c r="AP22" s="240">
        <v>275.5</v>
      </c>
      <c r="AQ22" s="240">
        <v>278.8</v>
      </c>
      <c r="AR22" s="240">
        <v>274.3</v>
      </c>
      <c r="AS22" s="240">
        <v>265.10000000000002</v>
      </c>
      <c r="AT22" s="240">
        <v>243.7</v>
      </c>
      <c r="AU22" s="240">
        <v>237.6</v>
      </c>
      <c r="AV22" s="240">
        <v>235</v>
      </c>
      <c r="AW22" s="240">
        <v>230.2</v>
      </c>
      <c r="AX22" s="240">
        <v>211.4</v>
      </c>
      <c r="AY22" s="240">
        <v>197</v>
      </c>
      <c r="AZ22" s="240">
        <v>192.3</v>
      </c>
      <c r="BA22" s="240">
        <v>194.7</v>
      </c>
      <c r="BB22" s="240">
        <v>198.9</v>
      </c>
      <c r="BC22" s="240">
        <v>209.7</v>
      </c>
      <c r="BD22" s="240">
        <v>224.28800000000001</v>
      </c>
      <c r="BE22" s="333">
        <v>227.48939999999999</v>
      </c>
      <c r="BF22" s="333">
        <v>229.12649999999999</v>
      </c>
      <c r="BG22" s="333">
        <v>233.0891</v>
      </c>
      <c r="BH22" s="333">
        <v>238.36019999999999</v>
      </c>
      <c r="BI22" s="333">
        <v>243.74700000000001</v>
      </c>
      <c r="BJ22" s="333">
        <v>249.7259</v>
      </c>
      <c r="BK22" s="333">
        <v>257.53109999999998</v>
      </c>
      <c r="BL22" s="333">
        <v>257.56330000000003</v>
      </c>
      <c r="BM22" s="333">
        <v>258.2217</v>
      </c>
      <c r="BN22" s="333">
        <v>253.00559999999999</v>
      </c>
      <c r="BO22" s="333">
        <v>254.14830000000001</v>
      </c>
      <c r="BP22" s="333">
        <v>253.119</v>
      </c>
      <c r="BQ22" s="333">
        <v>254.4862</v>
      </c>
      <c r="BR22" s="333">
        <v>257.18959999999998</v>
      </c>
      <c r="BS22" s="333">
        <v>260.59460000000001</v>
      </c>
      <c r="BT22" s="333">
        <v>267.56799999999998</v>
      </c>
      <c r="BU22" s="333">
        <v>276.67059999999998</v>
      </c>
      <c r="BV22" s="333">
        <v>283.77640000000002</v>
      </c>
    </row>
    <row r="23" spans="1:74" ht="11.1" customHeight="1" x14ac:dyDescent="0.2">
      <c r="A23" s="49"/>
      <c r="B23" s="54" t="s">
        <v>144</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750"/>
      <c r="AZ23" s="750"/>
      <c r="BA23" s="750"/>
      <c r="BB23" s="750"/>
      <c r="BC23" s="750"/>
      <c r="BD23" s="750"/>
      <c r="BE23" s="413"/>
      <c r="BF23" s="413"/>
      <c r="BG23" s="749"/>
      <c r="BH23" s="413"/>
      <c r="BI23" s="413"/>
      <c r="BJ23" s="413"/>
      <c r="BK23" s="413"/>
      <c r="BL23" s="413"/>
      <c r="BM23" s="413"/>
      <c r="BN23" s="413"/>
      <c r="BO23" s="413"/>
      <c r="BP23" s="413"/>
      <c r="BQ23" s="413"/>
      <c r="BR23" s="413"/>
      <c r="BS23" s="413"/>
      <c r="BT23" s="413"/>
      <c r="BU23" s="413"/>
      <c r="BV23" s="413"/>
    </row>
    <row r="24" spans="1:74" ht="11.1" customHeight="1" x14ac:dyDescent="0.2">
      <c r="A24" s="52" t="s">
        <v>957</v>
      </c>
      <c r="B24" s="151" t="s">
        <v>143</v>
      </c>
      <c r="C24" s="216">
        <v>2.7511299999999999</v>
      </c>
      <c r="D24" s="216">
        <v>2.5801500000000002</v>
      </c>
      <c r="E24" s="216">
        <v>2.2371599999999998</v>
      </c>
      <c r="F24" s="216">
        <v>2.0033500000000002</v>
      </c>
      <c r="G24" s="216">
        <v>2.5049600000000001</v>
      </c>
      <c r="H24" s="216">
        <v>2.5286499999999998</v>
      </c>
      <c r="I24" s="216">
        <v>3.0415899999999998</v>
      </c>
      <c r="J24" s="216">
        <v>2.9231400000000001</v>
      </c>
      <c r="K24" s="216">
        <v>2.93344</v>
      </c>
      <c r="L24" s="216">
        <v>3.4165100000000002</v>
      </c>
      <c r="M24" s="216">
        <v>3.6461999999999999</v>
      </c>
      <c r="N24" s="216">
        <v>3.4422600000000001</v>
      </c>
      <c r="O24" s="216">
        <v>3.4288699999999999</v>
      </c>
      <c r="P24" s="216">
        <v>3.4298999999999999</v>
      </c>
      <c r="Q24" s="216">
        <v>3.9243000000000001</v>
      </c>
      <c r="R24" s="216">
        <v>4.2909800000000002</v>
      </c>
      <c r="S24" s="216">
        <v>4.1622300000000001</v>
      </c>
      <c r="T24" s="216">
        <v>3.9407800000000002</v>
      </c>
      <c r="U24" s="216">
        <v>3.73169</v>
      </c>
      <c r="V24" s="216">
        <v>3.5277500000000002</v>
      </c>
      <c r="W24" s="216">
        <v>3.7275700000000001</v>
      </c>
      <c r="X24" s="216">
        <v>3.7873100000000002</v>
      </c>
      <c r="Y24" s="216">
        <v>3.7471399999999999</v>
      </c>
      <c r="Z24" s="216">
        <v>4.3672000000000004</v>
      </c>
      <c r="AA24" s="216">
        <v>4.8543900000000004</v>
      </c>
      <c r="AB24" s="216">
        <v>6.1789699999999996</v>
      </c>
      <c r="AC24" s="216">
        <v>5.05009</v>
      </c>
      <c r="AD24" s="216">
        <v>4.7977400000000001</v>
      </c>
      <c r="AE24" s="216">
        <v>4.7184299999999997</v>
      </c>
      <c r="AF24" s="216">
        <v>4.7256400000000003</v>
      </c>
      <c r="AG24" s="216">
        <v>4.1704699999999999</v>
      </c>
      <c r="AH24" s="216">
        <v>4.0293599999999996</v>
      </c>
      <c r="AI24" s="216">
        <v>4.0417199999999998</v>
      </c>
      <c r="AJ24" s="216">
        <v>3.8944299999999998</v>
      </c>
      <c r="AK24" s="216">
        <v>4.24566</v>
      </c>
      <c r="AL24" s="216">
        <v>3.5864600000000002</v>
      </c>
      <c r="AM24" s="216">
        <v>3.0838199999999998</v>
      </c>
      <c r="AN24" s="216">
        <v>2.95919</v>
      </c>
      <c r="AO24" s="216">
        <v>2.9159299999999999</v>
      </c>
      <c r="AP24" s="216">
        <v>2.6882999999999999</v>
      </c>
      <c r="AQ24" s="216">
        <v>2.9344700000000001</v>
      </c>
      <c r="AR24" s="216">
        <v>2.8675199999999998</v>
      </c>
      <c r="AS24" s="216">
        <v>2.9241700000000002</v>
      </c>
      <c r="AT24" s="216">
        <v>2.8572199999999999</v>
      </c>
      <c r="AU24" s="216">
        <v>2.7397999999999998</v>
      </c>
      <c r="AV24" s="216">
        <v>2.4112300000000002</v>
      </c>
      <c r="AW24" s="216">
        <v>2.1557900000000001</v>
      </c>
      <c r="AX24" s="216">
        <v>1.9868699999999999</v>
      </c>
      <c r="AY24" s="216">
        <v>2.3514900000000001</v>
      </c>
      <c r="AZ24" s="216">
        <v>2.04867</v>
      </c>
      <c r="BA24" s="216">
        <v>1.78087</v>
      </c>
      <c r="BB24" s="216">
        <v>1.97451</v>
      </c>
      <c r="BC24" s="216">
        <v>1.97966</v>
      </c>
      <c r="BD24" s="216">
        <v>2.6646100000000001</v>
      </c>
      <c r="BE24" s="327">
        <v>2.851861</v>
      </c>
      <c r="BF24" s="327">
        <v>2.886234</v>
      </c>
      <c r="BG24" s="327">
        <v>2.6503770000000002</v>
      </c>
      <c r="BH24" s="327">
        <v>2.4231549999999999</v>
      </c>
      <c r="BI24" s="327">
        <v>2.700647</v>
      </c>
      <c r="BJ24" s="327">
        <v>2.9055070000000001</v>
      </c>
      <c r="BK24" s="327">
        <v>3.1291530000000001</v>
      </c>
      <c r="BL24" s="327">
        <v>3.1493250000000002</v>
      </c>
      <c r="BM24" s="327">
        <v>3.0309689999999998</v>
      </c>
      <c r="BN24" s="327">
        <v>2.8715250000000001</v>
      </c>
      <c r="BO24" s="327">
        <v>2.8949750000000001</v>
      </c>
      <c r="BP24" s="327">
        <v>2.9064510000000001</v>
      </c>
      <c r="BQ24" s="327">
        <v>3.0139369999999999</v>
      </c>
      <c r="BR24" s="327">
        <v>3.0177860000000001</v>
      </c>
      <c r="BS24" s="327">
        <v>3.053321</v>
      </c>
      <c r="BT24" s="327">
        <v>3.0973190000000002</v>
      </c>
      <c r="BU24" s="327">
        <v>3.0961500000000002</v>
      </c>
      <c r="BV24" s="327">
        <v>3.2162850000000001</v>
      </c>
    </row>
    <row r="25" spans="1:74" ht="11.1" customHeight="1" x14ac:dyDescent="0.2">
      <c r="A25" s="52" t="s">
        <v>145</v>
      </c>
      <c r="B25" s="151" t="s">
        <v>137</v>
      </c>
      <c r="C25" s="216">
        <v>2.6709999999999998</v>
      </c>
      <c r="D25" s="216">
        <v>2.5049999999999999</v>
      </c>
      <c r="E25" s="216">
        <v>2.1720000000000002</v>
      </c>
      <c r="F25" s="216">
        <v>1.9450000000000001</v>
      </c>
      <c r="G25" s="216">
        <v>2.4319999999999999</v>
      </c>
      <c r="H25" s="216">
        <v>2.4550000000000001</v>
      </c>
      <c r="I25" s="216">
        <v>2.9529999999999998</v>
      </c>
      <c r="J25" s="216">
        <v>2.8380000000000001</v>
      </c>
      <c r="K25" s="216">
        <v>2.8479999999999999</v>
      </c>
      <c r="L25" s="216">
        <v>3.3170000000000002</v>
      </c>
      <c r="M25" s="216">
        <v>3.54</v>
      </c>
      <c r="N25" s="216">
        <v>3.3420000000000001</v>
      </c>
      <c r="O25" s="216">
        <v>3.3290000000000002</v>
      </c>
      <c r="P25" s="216">
        <v>3.33</v>
      </c>
      <c r="Q25" s="216">
        <v>3.81</v>
      </c>
      <c r="R25" s="216">
        <v>4.1660000000000004</v>
      </c>
      <c r="S25" s="216">
        <v>4.0410000000000004</v>
      </c>
      <c r="T25" s="216">
        <v>3.8260000000000001</v>
      </c>
      <c r="U25" s="216">
        <v>3.6230000000000002</v>
      </c>
      <c r="V25" s="216">
        <v>3.4249999999999998</v>
      </c>
      <c r="W25" s="216">
        <v>3.6190000000000002</v>
      </c>
      <c r="X25" s="216">
        <v>3.677</v>
      </c>
      <c r="Y25" s="216">
        <v>3.6379999999999999</v>
      </c>
      <c r="Z25" s="216">
        <v>4.24</v>
      </c>
      <c r="AA25" s="216">
        <v>4.7130000000000001</v>
      </c>
      <c r="AB25" s="216">
        <v>5.9989999999999997</v>
      </c>
      <c r="AC25" s="216">
        <v>4.9029999999999996</v>
      </c>
      <c r="AD25" s="216">
        <v>4.6580000000000004</v>
      </c>
      <c r="AE25" s="216">
        <v>4.5810000000000004</v>
      </c>
      <c r="AF25" s="216">
        <v>4.5880000000000001</v>
      </c>
      <c r="AG25" s="216">
        <v>4.0490000000000004</v>
      </c>
      <c r="AH25" s="216">
        <v>3.9119999999999999</v>
      </c>
      <c r="AI25" s="216">
        <v>3.9239999999999999</v>
      </c>
      <c r="AJ25" s="216">
        <v>3.7810000000000001</v>
      </c>
      <c r="AK25" s="216">
        <v>4.1219999999999999</v>
      </c>
      <c r="AL25" s="216">
        <v>3.4820000000000002</v>
      </c>
      <c r="AM25" s="216">
        <v>2.9940000000000002</v>
      </c>
      <c r="AN25" s="216">
        <v>2.8730000000000002</v>
      </c>
      <c r="AO25" s="216">
        <v>2.831</v>
      </c>
      <c r="AP25" s="216">
        <v>2.61</v>
      </c>
      <c r="AQ25" s="216">
        <v>2.8490000000000002</v>
      </c>
      <c r="AR25" s="216">
        <v>2.7839999999999998</v>
      </c>
      <c r="AS25" s="216">
        <v>2.839</v>
      </c>
      <c r="AT25" s="216">
        <v>2.774</v>
      </c>
      <c r="AU25" s="216">
        <v>2.66</v>
      </c>
      <c r="AV25" s="216">
        <v>2.3410000000000002</v>
      </c>
      <c r="AW25" s="216">
        <v>2.093</v>
      </c>
      <c r="AX25" s="216">
        <v>1.929</v>
      </c>
      <c r="AY25" s="216">
        <v>2.2829999999999999</v>
      </c>
      <c r="AZ25" s="216">
        <v>1.9890000000000001</v>
      </c>
      <c r="BA25" s="216">
        <v>1.7290000000000001</v>
      </c>
      <c r="BB25" s="216">
        <v>1.917</v>
      </c>
      <c r="BC25" s="216">
        <v>1.9219999999999999</v>
      </c>
      <c r="BD25" s="216">
        <v>2.5870000000000002</v>
      </c>
      <c r="BE25" s="327">
        <v>2.7687970000000002</v>
      </c>
      <c r="BF25" s="327">
        <v>2.8021690000000001</v>
      </c>
      <c r="BG25" s="327">
        <v>2.5731820000000001</v>
      </c>
      <c r="BH25" s="327">
        <v>2.3525779999999998</v>
      </c>
      <c r="BI25" s="327">
        <v>2.6219869999999998</v>
      </c>
      <c r="BJ25" s="327">
        <v>2.820881</v>
      </c>
      <c r="BK25" s="327">
        <v>3.0380129999999999</v>
      </c>
      <c r="BL25" s="327">
        <v>3.0575969999999999</v>
      </c>
      <c r="BM25" s="327">
        <v>2.942688</v>
      </c>
      <c r="BN25" s="327">
        <v>2.7878880000000001</v>
      </c>
      <c r="BO25" s="327">
        <v>2.8106550000000001</v>
      </c>
      <c r="BP25" s="327">
        <v>2.8217970000000001</v>
      </c>
      <c r="BQ25" s="327">
        <v>2.9261520000000001</v>
      </c>
      <c r="BR25" s="327">
        <v>2.9298890000000002</v>
      </c>
      <c r="BS25" s="327">
        <v>2.9643890000000002</v>
      </c>
      <c r="BT25" s="327">
        <v>3.0071059999999998</v>
      </c>
      <c r="BU25" s="327">
        <v>3.0059710000000002</v>
      </c>
      <c r="BV25" s="327">
        <v>3.1226069999999999</v>
      </c>
    </row>
    <row r="26" spans="1:74" ht="11.1" customHeight="1" x14ac:dyDescent="0.2">
      <c r="A26" s="52"/>
      <c r="B26" s="53" t="s">
        <v>1298</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330"/>
      <c r="BF26" s="330"/>
      <c r="BG26" s="330"/>
      <c r="BH26" s="330"/>
      <c r="BI26" s="330"/>
      <c r="BJ26" s="330"/>
      <c r="BK26" s="330"/>
      <c r="BL26" s="330"/>
      <c r="BM26" s="330"/>
      <c r="BN26" s="330"/>
      <c r="BO26" s="330"/>
      <c r="BP26" s="330"/>
      <c r="BQ26" s="330"/>
      <c r="BR26" s="330"/>
      <c r="BS26" s="330"/>
      <c r="BT26" s="330"/>
      <c r="BU26" s="330"/>
      <c r="BV26" s="330"/>
    </row>
    <row r="27" spans="1:74" ht="11.1" customHeight="1" x14ac:dyDescent="0.2">
      <c r="A27" s="52" t="s">
        <v>896</v>
      </c>
      <c r="B27" s="151" t="s">
        <v>540</v>
      </c>
      <c r="C27" s="216">
        <v>4.58</v>
      </c>
      <c r="D27" s="216">
        <v>4.1900000000000004</v>
      </c>
      <c r="E27" s="216">
        <v>3.71</v>
      </c>
      <c r="F27" s="216">
        <v>3.21</v>
      </c>
      <c r="G27" s="216">
        <v>3.02</v>
      </c>
      <c r="H27" s="216">
        <v>3.34</v>
      </c>
      <c r="I27" s="216">
        <v>3.6</v>
      </c>
      <c r="J27" s="216">
        <v>3.83</v>
      </c>
      <c r="K27" s="216">
        <v>3.56</v>
      </c>
      <c r="L27" s="216">
        <v>3.94</v>
      </c>
      <c r="M27" s="216">
        <v>4.46</v>
      </c>
      <c r="N27" s="216">
        <v>4.7300000000000004</v>
      </c>
      <c r="O27" s="216">
        <v>4.58</v>
      </c>
      <c r="P27" s="216">
        <v>4.54</v>
      </c>
      <c r="Q27" s="216">
        <v>4.59</v>
      </c>
      <c r="R27" s="216">
        <v>4.95</v>
      </c>
      <c r="S27" s="216">
        <v>5</v>
      </c>
      <c r="T27" s="216">
        <v>4.9000000000000004</v>
      </c>
      <c r="U27" s="216">
        <v>4.47</v>
      </c>
      <c r="V27" s="216">
        <v>4.3099999999999996</v>
      </c>
      <c r="W27" s="216">
        <v>4.3600000000000003</v>
      </c>
      <c r="X27" s="216">
        <v>4.3600000000000003</v>
      </c>
      <c r="Y27" s="216">
        <v>4.62</v>
      </c>
      <c r="Z27" s="216">
        <v>4.97</v>
      </c>
      <c r="AA27" s="216">
        <v>5.62</v>
      </c>
      <c r="AB27" s="216">
        <v>6.58</v>
      </c>
      <c r="AC27" s="216">
        <v>6.39</v>
      </c>
      <c r="AD27" s="216">
        <v>5.78</v>
      </c>
      <c r="AE27" s="216">
        <v>5.69</v>
      </c>
      <c r="AF27" s="216">
        <v>5.42</v>
      </c>
      <c r="AG27" s="216">
        <v>5.36</v>
      </c>
      <c r="AH27" s="216">
        <v>4.9000000000000004</v>
      </c>
      <c r="AI27" s="216">
        <v>4.96</v>
      </c>
      <c r="AJ27" s="216">
        <v>4.97</v>
      </c>
      <c r="AK27" s="216">
        <v>4.97</v>
      </c>
      <c r="AL27" s="216">
        <v>5.54</v>
      </c>
      <c r="AM27" s="216">
        <v>4.76</v>
      </c>
      <c r="AN27" s="216">
        <v>4.5999999999999996</v>
      </c>
      <c r="AO27" s="216">
        <v>4.3499999999999996</v>
      </c>
      <c r="AP27" s="216">
        <v>3.86</v>
      </c>
      <c r="AQ27" s="216">
        <v>3.49</v>
      </c>
      <c r="AR27" s="216">
        <v>3.69</v>
      </c>
      <c r="AS27" s="216">
        <v>3.67</v>
      </c>
      <c r="AT27" s="216">
        <v>3.73</v>
      </c>
      <c r="AU27" s="216">
        <v>3.58</v>
      </c>
      <c r="AV27" s="216">
        <v>3.45</v>
      </c>
      <c r="AW27" s="216">
        <v>3.18</v>
      </c>
      <c r="AX27" s="216">
        <v>3.38</v>
      </c>
      <c r="AY27" s="216">
        <v>3.5</v>
      </c>
      <c r="AZ27" s="216">
        <v>3.53</v>
      </c>
      <c r="BA27" s="216">
        <v>2.96</v>
      </c>
      <c r="BB27" s="216">
        <v>2.91</v>
      </c>
      <c r="BC27" s="216">
        <v>2.7615669999999999</v>
      </c>
      <c r="BD27" s="216">
        <v>3.0701580000000002</v>
      </c>
      <c r="BE27" s="327">
        <v>3.6011359999999999</v>
      </c>
      <c r="BF27" s="327">
        <v>3.718197</v>
      </c>
      <c r="BG27" s="327">
        <v>3.617016</v>
      </c>
      <c r="BH27" s="327">
        <v>3.5086300000000001</v>
      </c>
      <c r="BI27" s="327">
        <v>3.6916769999999999</v>
      </c>
      <c r="BJ27" s="327">
        <v>4.1101710000000002</v>
      </c>
      <c r="BK27" s="327">
        <v>4.3676019999999998</v>
      </c>
      <c r="BL27" s="327">
        <v>4.4435750000000001</v>
      </c>
      <c r="BM27" s="327">
        <v>4.2452649999999998</v>
      </c>
      <c r="BN27" s="327">
        <v>3.8709349999999998</v>
      </c>
      <c r="BO27" s="327">
        <v>3.7193420000000001</v>
      </c>
      <c r="BP27" s="327">
        <v>3.699738</v>
      </c>
      <c r="BQ27" s="327">
        <v>3.8909570000000002</v>
      </c>
      <c r="BR27" s="327">
        <v>3.961214</v>
      </c>
      <c r="BS27" s="327">
        <v>3.9404659999999998</v>
      </c>
      <c r="BT27" s="327">
        <v>4.069725</v>
      </c>
      <c r="BU27" s="327">
        <v>4.1928380000000001</v>
      </c>
      <c r="BV27" s="327">
        <v>4.4863220000000004</v>
      </c>
    </row>
    <row r="28" spans="1:74" ht="11.1" customHeight="1" x14ac:dyDescent="0.2">
      <c r="A28" s="52" t="s">
        <v>886</v>
      </c>
      <c r="B28" s="151" t="s">
        <v>541</v>
      </c>
      <c r="C28" s="216">
        <v>8.0399999999999991</v>
      </c>
      <c r="D28" s="216">
        <v>7.76</v>
      </c>
      <c r="E28" s="216">
        <v>8.16</v>
      </c>
      <c r="F28" s="216">
        <v>8.0399999999999991</v>
      </c>
      <c r="G28" s="216">
        <v>8.14</v>
      </c>
      <c r="H28" s="216">
        <v>8.44</v>
      </c>
      <c r="I28" s="216">
        <v>8.52</v>
      </c>
      <c r="J28" s="216">
        <v>8.7100000000000009</v>
      </c>
      <c r="K28" s="216">
        <v>8.35</v>
      </c>
      <c r="L28" s="216">
        <v>8.07</v>
      </c>
      <c r="M28" s="216">
        <v>7.99</v>
      </c>
      <c r="N28" s="216">
        <v>8.18</v>
      </c>
      <c r="O28" s="216">
        <v>7.75</v>
      </c>
      <c r="P28" s="216">
        <v>7.78</v>
      </c>
      <c r="Q28" s="216">
        <v>7.77</v>
      </c>
      <c r="R28" s="216">
        <v>8.15</v>
      </c>
      <c r="S28" s="216">
        <v>8.7100000000000009</v>
      </c>
      <c r="T28" s="216">
        <v>9.07</v>
      </c>
      <c r="U28" s="216">
        <v>9.0399999999999991</v>
      </c>
      <c r="V28" s="216">
        <v>9.0399999999999991</v>
      </c>
      <c r="W28" s="216">
        <v>8.8000000000000007</v>
      </c>
      <c r="X28" s="216">
        <v>8.2799999999999994</v>
      </c>
      <c r="Y28" s="216">
        <v>7.94</v>
      </c>
      <c r="Z28" s="216">
        <v>7.81</v>
      </c>
      <c r="AA28" s="216">
        <v>8.11</v>
      </c>
      <c r="AB28" s="216">
        <v>8.69</v>
      </c>
      <c r="AC28" s="216">
        <v>9.34</v>
      </c>
      <c r="AD28" s="216">
        <v>9.49</v>
      </c>
      <c r="AE28" s="216">
        <v>9.6999999999999993</v>
      </c>
      <c r="AF28" s="216">
        <v>9.94</v>
      </c>
      <c r="AG28" s="216">
        <v>10.050000000000001</v>
      </c>
      <c r="AH28" s="216">
        <v>9.66</v>
      </c>
      <c r="AI28" s="216">
        <v>9.3800000000000008</v>
      </c>
      <c r="AJ28" s="216">
        <v>8.9600000000000009</v>
      </c>
      <c r="AK28" s="216">
        <v>8.2899999999999991</v>
      </c>
      <c r="AL28" s="216">
        <v>8.52</v>
      </c>
      <c r="AM28" s="216">
        <v>8.15</v>
      </c>
      <c r="AN28" s="216">
        <v>7.84</v>
      </c>
      <c r="AO28" s="216">
        <v>7.79</v>
      </c>
      <c r="AP28" s="216">
        <v>7.99</v>
      </c>
      <c r="AQ28" s="216">
        <v>8.0399999999999991</v>
      </c>
      <c r="AR28" s="216">
        <v>8.5</v>
      </c>
      <c r="AS28" s="216">
        <v>8.4499999999999993</v>
      </c>
      <c r="AT28" s="216">
        <v>8.4499999999999993</v>
      </c>
      <c r="AU28" s="216">
        <v>8.3699999999999992</v>
      </c>
      <c r="AV28" s="216">
        <v>7.74</v>
      </c>
      <c r="AW28" s="216">
        <v>7.38</v>
      </c>
      <c r="AX28" s="216">
        <v>7.21</v>
      </c>
      <c r="AY28" s="216">
        <v>6.74</v>
      </c>
      <c r="AZ28" s="216">
        <v>6.82</v>
      </c>
      <c r="BA28" s="216">
        <v>7.05</v>
      </c>
      <c r="BB28" s="216">
        <v>6.94</v>
      </c>
      <c r="BC28" s="216">
        <v>7.2322150000000001</v>
      </c>
      <c r="BD28" s="216">
        <v>7.6883119999999998</v>
      </c>
      <c r="BE28" s="327">
        <v>8.0469480000000004</v>
      </c>
      <c r="BF28" s="327">
        <v>8.3060200000000002</v>
      </c>
      <c r="BG28" s="327">
        <v>8.2585639999999998</v>
      </c>
      <c r="BH28" s="327">
        <v>7.8966589999999997</v>
      </c>
      <c r="BI28" s="327">
        <v>7.5485759999999997</v>
      </c>
      <c r="BJ28" s="327">
        <v>7.4358089999999999</v>
      </c>
      <c r="BK28" s="327">
        <v>7.6313630000000003</v>
      </c>
      <c r="BL28" s="327">
        <v>7.7392519999999996</v>
      </c>
      <c r="BM28" s="327">
        <v>8.0303179999999994</v>
      </c>
      <c r="BN28" s="327">
        <v>8.0627519999999997</v>
      </c>
      <c r="BO28" s="327">
        <v>8.2525329999999997</v>
      </c>
      <c r="BP28" s="327">
        <v>8.4903770000000005</v>
      </c>
      <c r="BQ28" s="327">
        <v>8.6799920000000004</v>
      </c>
      <c r="BR28" s="327">
        <v>8.8308529999999994</v>
      </c>
      <c r="BS28" s="327">
        <v>8.7288460000000008</v>
      </c>
      <c r="BT28" s="327">
        <v>8.452477</v>
      </c>
      <c r="BU28" s="327">
        <v>8.0998459999999994</v>
      </c>
      <c r="BV28" s="327">
        <v>7.9489970000000003</v>
      </c>
    </row>
    <row r="29" spans="1:74" ht="11.1" customHeight="1" x14ac:dyDescent="0.2">
      <c r="A29" s="52" t="s">
        <v>684</v>
      </c>
      <c r="B29" s="151" t="s">
        <v>542</v>
      </c>
      <c r="C29" s="216">
        <v>9.6199999999999992</v>
      </c>
      <c r="D29" s="216">
        <v>9.4700000000000006</v>
      </c>
      <c r="E29" s="216">
        <v>10.41</v>
      </c>
      <c r="F29" s="216">
        <v>10.94</v>
      </c>
      <c r="G29" s="216">
        <v>12.61</v>
      </c>
      <c r="H29" s="216">
        <v>14.18</v>
      </c>
      <c r="I29" s="216">
        <v>15.13</v>
      </c>
      <c r="J29" s="216">
        <v>15.82</v>
      </c>
      <c r="K29" s="216">
        <v>14.72</v>
      </c>
      <c r="L29" s="216">
        <v>11.68</v>
      </c>
      <c r="M29" s="216">
        <v>9.99</v>
      </c>
      <c r="N29" s="216">
        <v>9.8000000000000007</v>
      </c>
      <c r="O29" s="216">
        <v>9.15</v>
      </c>
      <c r="P29" s="216">
        <v>9.23</v>
      </c>
      <c r="Q29" s="216">
        <v>9.35</v>
      </c>
      <c r="R29" s="216">
        <v>10.43</v>
      </c>
      <c r="S29" s="216">
        <v>12.61</v>
      </c>
      <c r="T29" s="216">
        <v>15.02</v>
      </c>
      <c r="U29" s="216">
        <v>16.3</v>
      </c>
      <c r="V29" s="216">
        <v>16.43</v>
      </c>
      <c r="W29" s="216">
        <v>15.69</v>
      </c>
      <c r="X29" s="216">
        <v>12.38</v>
      </c>
      <c r="Y29" s="216">
        <v>10.039999999999999</v>
      </c>
      <c r="Z29" s="216">
        <v>9.14</v>
      </c>
      <c r="AA29" s="216">
        <v>9.26</v>
      </c>
      <c r="AB29" s="216">
        <v>9.77</v>
      </c>
      <c r="AC29" s="216">
        <v>10.7</v>
      </c>
      <c r="AD29" s="216">
        <v>11.76</v>
      </c>
      <c r="AE29" s="216">
        <v>13.6</v>
      </c>
      <c r="AF29" s="216">
        <v>16.13</v>
      </c>
      <c r="AG29" s="216">
        <v>17.23</v>
      </c>
      <c r="AH29" s="216">
        <v>17.41</v>
      </c>
      <c r="AI29" s="216">
        <v>16.27</v>
      </c>
      <c r="AJ29" s="216">
        <v>13.11</v>
      </c>
      <c r="AK29" s="216">
        <v>10.19</v>
      </c>
      <c r="AL29" s="216">
        <v>10.01</v>
      </c>
      <c r="AM29" s="216">
        <v>9.5</v>
      </c>
      <c r="AN29" s="216">
        <v>9.1</v>
      </c>
      <c r="AO29" s="216">
        <v>9.2799999999999994</v>
      </c>
      <c r="AP29" s="216">
        <v>10.42</v>
      </c>
      <c r="AQ29" s="216">
        <v>12.61</v>
      </c>
      <c r="AR29" s="216">
        <v>15.07</v>
      </c>
      <c r="AS29" s="216">
        <v>16.21</v>
      </c>
      <c r="AT29" s="216">
        <v>16.8</v>
      </c>
      <c r="AU29" s="216">
        <v>16.37</v>
      </c>
      <c r="AV29" s="216">
        <v>12.59</v>
      </c>
      <c r="AW29" s="216">
        <v>10.06</v>
      </c>
      <c r="AX29" s="216">
        <v>9.2899999999999991</v>
      </c>
      <c r="AY29" s="216">
        <v>8.3000000000000007</v>
      </c>
      <c r="AZ29" s="216">
        <v>8.39</v>
      </c>
      <c r="BA29" s="216">
        <v>9.2100000000000009</v>
      </c>
      <c r="BB29" s="216">
        <v>9.66</v>
      </c>
      <c r="BC29" s="216">
        <v>11.52238</v>
      </c>
      <c r="BD29" s="216">
        <v>13.810230000000001</v>
      </c>
      <c r="BE29" s="327">
        <v>15.412570000000001</v>
      </c>
      <c r="BF29" s="327">
        <v>16.249379999999999</v>
      </c>
      <c r="BG29" s="327">
        <v>15.41351</v>
      </c>
      <c r="BH29" s="327">
        <v>12.486689999999999</v>
      </c>
      <c r="BI29" s="327">
        <v>9.9920419999999996</v>
      </c>
      <c r="BJ29" s="327">
        <v>9.2095210000000005</v>
      </c>
      <c r="BK29" s="327">
        <v>8.9981980000000004</v>
      </c>
      <c r="BL29" s="327">
        <v>9.2313779999999994</v>
      </c>
      <c r="BM29" s="327">
        <v>9.8954559999999994</v>
      </c>
      <c r="BN29" s="327">
        <v>10.821160000000001</v>
      </c>
      <c r="BO29" s="327">
        <v>12.579190000000001</v>
      </c>
      <c r="BP29" s="327">
        <v>14.72503</v>
      </c>
      <c r="BQ29" s="327">
        <v>16.17089</v>
      </c>
      <c r="BR29" s="327">
        <v>16.860389999999999</v>
      </c>
      <c r="BS29" s="327">
        <v>15.963469999999999</v>
      </c>
      <c r="BT29" s="327">
        <v>13.100949999999999</v>
      </c>
      <c r="BU29" s="327">
        <v>10.558809999999999</v>
      </c>
      <c r="BV29" s="327">
        <v>9.6422899999999991</v>
      </c>
    </row>
    <row r="30" spans="1:74" ht="11.1" customHeight="1" x14ac:dyDescent="0.2">
      <c r="A30" s="49"/>
      <c r="B30" s="54" t="s">
        <v>1261</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750"/>
      <c r="AZ30" s="750"/>
      <c r="BA30" s="750"/>
      <c r="BB30" s="750"/>
      <c r="BC30" s="750"/>
      <c r="BD30" s="750"/>
      <c r="BE30" s="413"/>
      <c r="BF30" s="413"/>
      <c r="BG30" s="413"/>
      <c r="BH30" s="413"/>
      <c r="BI30" s="413"/>
      <c r="BJ30" s="413"/>
      <c r="BK30" s="413"/>
      <c r="BL30" s="413"/>
      <c r="BM30" s="413"/>
      <c r="BN30" s="413"/>
      <c r="BO30" s="413"/>
      <c r="BP30" s="413"/>
      <c r="BQ30" s="413"/>
      <c r="BR30" s="413"/>
      <c r="BS30" s="413"/>
      <c r="BT30" s="413"/>
      <c r="BU30" s="413"/>
      <c r="BV30" s="413"/>
    </row>
    <row r="31" spans="1:74" ht="11.1" customHeight="1" x14ac:dyDescent="0.2">
      <c r="A31" s="49"/>
      <c r="B31" s="55" t="s">
        <v>119</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750"/>
      <c r="AZ31" s="750"/>
      <c r="BA31" s="750"/>
      <c r="BB31" s="750"/>
      <c r="BC31" s="750"/>
      <c r="BD31" s="750"/>
      <c r="BE31" s="413"/>
      <c r="BF31" s="413"/>
      <c r="BG31" s="413"/>
      <c r="BH31" s="413"/>
      <c r="BI31" s="413"/>
      <c r="BJ31" s="413"/>
      <c r="BK31" s="413"/>
      <c r="BL31" s="413"/>
      <c r="BM31" s="413"/>
      <c r="BN31" s="413"/>
      <c r="BO31" s="413"/>
      <c r="BP31" s="413"/>
      <c r="BQ31" s="413"/>
      <c r="BR31" s="413"/>
      <c r="BS31" s="413"/>
      <c r="BT31" s="413"/>
      <c r="BU31" s="413"/>
      <c r="BV31" s="413"/>
    </row>
    <row r="32" spans="1:74" ht="11.1" customHeight="1" x14ac:dyDescent="0.2">
      <c r="A32" s="52" t="s">
        <v>681</v>
      </c>
      <c r="B32" s="151" t="s">
        <v>543</v>
      </c>
      <c r="C32" s="216">
        <v>2.37</v>
      </c>
      <c r="D32" s="216">
        <v>2.38</v>
      </c>
      <c r="E32" s="216">
        <v>2.39</v>
      </c>
      <c r="F32" s="216">
        <v>2.42</v>
      </c>
      <c r="G32" s="216">
        <v>2.42</v>
      </c>
      <c r="H32" s="216">
        <v>2.36</v>
      </c>
      <c r="I32" s="216">
        <v>2.4</v>
      </c>
      <c r="J32" s="216">
        <v>2.4</v>
      </c>
      <c r="K32" s="216">
        <v>2.38</v>
      </c>
      <c r="L32" s="216">
        <v>2.36</v>
      </c>
      <c r="M32" s="216">
        <v>2.36</v>
      </c>
      <c r="N32" s="216">
        <v>2.36</v>
      </c>
      <c r="O32" s="216">
        <v>2.34</v>
      </c>
      <c r="P32" s="216">
        <v>2.34</v>
      </c>
      <c r="Q32" s="216">
        <v>2.35</v>
      </c>
      <c r="R32" s="216">
        <v>2.37</v>
      </c>
      <c r="S32" s="216">
        <v>2.37</v>
      </c>
      <c r="T32" s="216">
        <v>2.36</v>
      </c>
      <c r="U32" s="216">
        <v>2.31</v>
      </c>
      <c r="V32" s="216">
        <v>2.33</v>
      </c>
      <c r="W32" s="216">
        <v>2.35</v>
      </c>
      <c r="X32" s="216">
        <v>2.34</v>
      </c>
      <c r="Y32" s="216">
        <v>2.33</v>
      </c>
      <c r="Z32" s="216">
        <v>2.34</v>
      </c>
      <c r="AA32" s="216">
        <v>2.29</v>
      </c>
      <c r="AB32" s="216">
        <v>2.3199999999999998</v>
      </c>
      <c r="AC32" s="216">
        <v>2.36</v>
      </c>
      <c r="AD32" s="216">
        <v>2.39</v>
      </c>
      <c r="AE32" s="216">
        <v>2.4</v>
      </c>
      <c r="AF32" s="216">
        <v>2.38</v>
      </c>
      <c r="AG32" s="216">
        <v>2.38</v>
      </c>
      <c r="AH32" s="216">
        <v>2.37</v>
      </c>
      <c r="AI32" s="216">
        <v>2.37</v>
      </c>
      <c r="AJ32" s="216">
        <v>2.31</v>
      </c>
      <c r="AK32" s="216">
        <v>2.2999999999999998</v>
      </c>
      <c r="AL32" s="216">
        <v>2.5099999999999998</v>
      </c>
      <c r="AM32" s="216">
        <v>2.29</v>
      </c>
      <c r="AN32" s="216">
        <v>2.2599999999999998</v>
      </c>
      <c r="AO32" s="216">
        <v>2.2599999999999998</v>
      </c>
      <c r="AP32" s="216">
        <v>2.23</v>
      </c>
      <c r="AQ32" s="216">
        <v>2.2599999999999998</v>
      </c>
      <c r="AR32" s="216">
        <v>2.25</v>
      </c>
      <c r="AS32" s="216">
        <v>2.21</v>
      </c>
      <c r="AT32" s="216">
        <v>2.23</v>
      </c>
      <c r="AU32" s="216">
        <v>2.2200000000000002</v>
      </c>
      <c r="AV32" s="216">
        <v>2.14</v>
      </c>
      <c r="AW32" s="216">
        <v>2.15</v>
      </c>
      <c r="AX32" s="216">
        <v>2.16</v>
      </c>
      <c r="AY32" s="216">
        <v>2.12</v>
      </c>
      <c r="AZ32" s="216">
        <v>2.11</v>
      </c>
      <c r="BA32" s="216">
        <v>2.1793119618999999</v>
      </c>
      <c r="BB32" s="216">
        <v>2.1599798376999999</v>
      </c>
      <c r="BC32" s="216">
        <v>2.1772300000000002</v>
      </c>
      <c r="BD32" s="216">
        <v>2.2048510000000001</v>
      </c>
      <c r="BE32" s="327">
        <v>2.1994720000000001</v>
      </c>
      <c r="BF32" s="327">
        <v>2.248043</v>
      </c>
      <c r="BG32" s="327">
        <v>2.2373349999999999</v>
      </c>
      <c r="BH32" s="327">
        <v>2.2330380000000001</v>
      </c>
      <c r="BI32" s="327">
        <v>2.1921390000000001</v>
      </c>
      <c r="BJ32" s="327">
        <v>2.2206039999999998</v>
      </c>
      <c r="BK32" s="327">
        <v>2.1929500000000002</v>
      </c>
      <c r="BL32" s="327">
        <v>2.2147640000000002</v>
      </c>
      <c r="BM32" s="327">
        <v>2.2132770000000002</v>
      </c>
      <c r="BN32" s="327">
        <v>2.1995170000000002</v>
      </c>
      <c r="BO32" s="327">
        <v>2.2564850000000001</v>
      </c>
      <c r="BP32" s="327">
        <v>2.2676349999999998</v>
      </c>
      <c r="BQ32" s="327">
        <v>2.2819159999999998</v>
      </c>
      <c r="BR32" s="327">
        <v>2.2927059999999999</v>
      </c>
      <c r="BS32" s="327">
        <v>2.2548249999999999</v>
      </c>
      <c r="BT32" s="327">
        <v>2.2565520000000001</v>
      </c>
      <c r="BU32" s="327">
        <v>2.2287859999999999</v>
      </c>
      <c r="BV32" s="327">
        <v>2.2464550000000001</v>
      </c>
    </row>
    <row r="33" spans="1:74" ht="11.1" customHeight="1" x14ac:dyDescent="0.2">
      <c r="A33" s="52" t="s">
        <v>683</v>
      </c>
      <c r="B33" s="151" t="s">
        <v>544</v>
      </c>
      <c r="C33" s="216">
        <v>3.69</v>
      </c>
      <c r="D33" s="216">
        <v>3.34</v>
      </c>
      <c r="E33" s="216">
        <v>2.99</v>
      </c>
      <c r="F33" s="216">
        <v>2.71</v>
      </c>
      <c r="G33" s="216">
        <v>2.94</v>
      </c>
      <c r="H33" s="216">
        <v>3.11</v>
      </c>
      <c r="I33" s="216">
        <v>3.43</v>
      </c>
      <c r="J33" s="216">
        <v>3.5</v>
      </c>
      <c r="K33" s="216">
        <v>3.41</v>
      </c>
      <c r="L33" s="216">
        <v>3.84</v>
      </c>
      <c r="M33" s="216">
        <v>4.25</v>
      </c>
      <c r="N33" s="216">
        <v>4.21</v>
      </c>
      <c r="O33" s="216">
        <v>4.38</v>
      </c>
      <c r="P33" s="216">
        <v>4.3899999999999997</v>
      </c>
      <c r="Q33" s="216">
        <v>4.3</v>
      </c>
      <c r="R33" s="216">
        <v>4.67</v>
      </c>
      <c r="S33" s="216">
        <v>4.62</v>
      </c>
      <c r="T33" s="216">
        <v>4.42</v>
      </c>
      <c r="U33" s="216">
        <v>4.2</v>
      </c>
      <c r="V33" s="216">
        <v>3.91</v>
      </c>
      <c r="W33" s="216">
        <v>4.08</v>
      </c>
      <c r="X33" s="216">
        <v>4.1100000000000003</v>
      </c>
      <c r="Y33" s="216">
        <v>4.1900000000000004</v>
      </c>
      <c r="Z33" s="216">
        <v>4.91</v>
      </c>
      <c r="AA33" s="216">
        <v>7.02</v>
      </c>
      <c r="AB33" s="216">
        <v>7.4</v>
      </c>
      <c r="AC33" s="216">
        <v>6</v>
      </c>
      <c r="AD33" s="216">
        <v>5.07</v>
      </c>
      <c r="AE33" s="216">
        <v>4.93</v>
      </c>
      <c r="AF33" s="216">
        <v>4.84</v>
      </c>
      <c r="AG33" s="216">
        <v>4.43</v>
      </c>
      <c r="AH33" s="216">
        <v>4.12</v>
      </c>
      <c r="AI33" s="216">
        <v>4.2</v>
      </c>
      <c r="AJ33" s="216">
        <v>4.0999999999999996</v>
      </c>
      <c r="AK33" s="216">
        <v>4.4800000000000004</v>
      </c>
      <c r="AL33" s="216">
        <v>4.3600000000000003</v>
      </c>
      <c r="AM33" s="216">
        <v>4.0999999999999996</v>
      </c>
      <c r="AN33" s="216">
        <v>4.68</v>
      </c>
      <c r="AO33" s="216">
        <v>3.54</v>
      </c>
      <c r="AP33" s="216">
        <v>3.09</v>
      </c>
      <c r="AQ33" s="216">
        <v>3.14</v>
      </c>
      <c r="AR33" s="216">
        <v>3.12</v>
      </c>
      <c r="AS33" s="216">
        <v>3.11</v>
      </c>
      <c r="AT33" s="216">
        <v>3.11</v>
      </c>
      <c r="AU33" s="216">
        <v>3.06</v>
      </c>
      <c r="AV33" s="216">
        <v>2.91</v>
      </c>
      <c r="AW33" s="216">
        <v>2.65</v>
      </c>
      <c r="AX33" s="216">
        <v>2.59</v>
      </c>
      <c r="AY33" s="216">
        <v>3.01</v>
      </c>
      <c r="AZ33" s="216">
        <v>2.7</v>
      </c>
      <c r="BA33" s="216">
        <v>2.2315353449000002</v>
      </c>
      <c r="BB33" s="216">
        <v>2.4164916361</v>
      </c>
      <c r="BC33" s="216">
        <v>2.3187250000000001</v>
      </c>
      <c r="BD33" s="216">
        <v>2.9282889999999999</v>
      </c>
      <c r="BE33" s="327">
        <v>3.0373790000000001</v>
      </c>
      <c r="BF33" s="327">
        <v>3.0697930000000002</v>
      </c>
      <c r="BG33" s="327">
        <v>3.0684170000000002</v>
      </c>
      <c r="BH33" s="327">
        <v>3.0166089999999999</v>
      </c>
      <c r="BI33" s="327">
        <v>3.380779</v>
      </c>
      <c r="BJ33" s="327">
        <v>3.7104910000000002</v>
      </c>
      <c r="BK33" s="327">
        <v>4.0169240000000004</v>
      </c>
      <c r="BL33" s="327">
        <v>3.9888849999999998</v>
      </c>
      <c r="BM33" s="327">
        <v>3.6488179999999999</v>
      </c>
      <c r="BN33" s="327">
        <v>3.4174880000000001</v>
      </c>
      <c r="BO33" s="327">
        <v>3.2775110000000001</v>
      </c>
      <c r="BP33" s="327">
        <v>3.188869</v>
      </c>
      <c r="BQ33" s="327">
        <v>3.2024080000000001</v>
      </c>
      <c r="BR33" s="327">
        <v>3.2004229999999998</v>
      </c>
      <c r="BS33" s="327">
        <v>3.4689700000000001</v>
      </c>
      <c r="BT33" s="327">
        <v>3.7678509999999998</v>
      </c>
      <c r="BU33" s="327">
        <v>3.8126440000000001</v>
      </c>
      <c r="BV33" s="327">
        <v>4.0317790000000002</v>
      </c>
    </row>
    <row r="34" spans="1:74" ht="11.1" customHeight="1" x14ac:dyDescent="0.2">
      <c r="A34" s="52" t="s">
        <v>682</v>
      </c>
      <c r="B34" s="651" t="s">
        <v>1262</v>
      </c>
      <c r="C34" s="216">
        <v>20.86</v>
      </c>
      <c r="D34" s="216">
        <v>21.1</v>
      </c>
      <c r="E34" s="216">
        <v>22.1</v>
      </c>
      <c r="F34" s="216">
        <v>22.99</v>
      </c>
      <c r="G34" s="216">
        <v>23.06</v>
      </c>
      <c r="H34" s="216">
        <v>22.41</v>
      </c>
      <c r="I34" s="216">
        <v>19.84</v>
      </c>
      <c r="J34" s="216">
        <v>19.86</v>
      </c>
      <c r="K34" s="216">
        <v>20.9</v>
      </c>
      <c r="L34" s="216">
        <v>20.77</v>
      </c>
      <c r="M34" s="216">
        <v>20.72</v>
      </c>
      <c r="N34" s="216">
        <v>18.829999999999998</v>
      </c>
      <c r="O34" s="216">
        <v>19.13</v>
      </c>
      <c r="P34" s="216">
        <v>19.7</v>
      </c>
      <c r="Q34" s="216">
        <v>19.38</v>
      </c>
      <c r="R34" s="216">
        <v>20.23</v>
      </c>
      <c r="S34" s="216">
        <v>19.53</v>
      </c>
      <c r="T34" s="216">
        <v>19.670000000000002</v>
      </c>
      <c r="U34" s="216">
        <v>18.760000000000002</v>
      </c>
      <c r="V34" s="216">
        <v>18.59</v>
      </c>
      <c r="W34" s="216">
        <v>18.920000000000002</v>
      </c>
      <c r="X34" s="216">
        <v>19.71</v>
      </c>
      <c r="Y34" s="216">
        <v>18.850000000000001</v>
      </c>
      <c r="Z34" s="216">
        <v>19.670000000000002</v>
      </c>
      <c r="AA34" s="216">
        <v>19.649999999999999</v>
      </c>
      <c r="AB34" s="216">
        <v>20.05</v>
      </c>
      <c r="AC34" s="216">
        <v>20.61</v>
      </c>
      <c r="AD34" s="216">
        <v>20.89</v>
      </c>
      <c r="AE34" s="216">
        <v>19.98</v>
      </c>
      <c r="AF34" s="216">
        <v>20.38</v>
      </c>
      <c r="AG34" s="216">
        <v>20.57</v>
      </c>
      <c r="AH34" s="216">
        <v>19.89</v>
      </c>
      <c r="AI34" s="216">
        <v>18.64</v>
      </c>
      <c r="AJ34" s="216">
        <v>17.190000000000001</v>
      </c>
      <c r="AK34" s="216">
        <v>14.64</v>
      </c>
      <c r="AL34" s="216">
        <v>12.1</v>
      </c>
      <c r="AM34" s="216">
        <v>12.25</v>
      </c>
      <c r="AN34" s="216">
        <v>10.27</v>
      </c>
      <c r="AO34" s="216">
        <v>10.54</v>
      </c>
      <c r="AP34" s="216">
        <v>11.82</v>
      </c>
      <c r="AQ34" s="216">
        <v>10.82</v>
      </c>
      <c r="AR34" s="216">
        <v>12.19</v>
      </c>
      <c r="AS34" s="216">
        <v>11.34</v>
      </c>
      <c r="AT34" s="216">
        <v>11.23</v>
      </c>
      <c r="AU34" s="216">
        <v>8.5500000000000007</v>
      </c>
      <c r="AV34" s="216">
        <v>7.74</v>
      </c>
      <c r="AW34" s="216">
        <v>7.75</v>
      </c>
      <c r="AX34" s="216">
        <v>7.8</v>
      </c>
      <c r="AY34" s="216">
        <v>6.98</v>
      </c>
      <c r="AZ34" s="216">
        <v>5.71</v>
      </c>
      <c r="BA34" s="216">
        <v>5.59</v>
      </c>
      <c r="BB34" s="216">
        <v>7.3624330000000002</v>
      </c>
      <c r="BC34" s="216">
        <v>7.6832799999999999</v>
      </c>
      <c r="BD34" s="216">
        <v>8.8633290000000002</v>
      </c>
      <c r="BE34" s="327">
        <v>8.8981209999999997</v>
      </c>
      <c r="BF34" s="327">
        <v>8.927289</v>
      </c>
      <c r="BG34" s="327">
        <v>9.1536500000000007</v>
      </c>
      <c r="BH34" s="327">
        <v>9.0168710000000001</v>
      </c>
      <c r="BI34" s="327">
        <v>9.1018030000000003</v>
      </c>
      <c r="BJ34" s="327">
        <v>9.1492579999999997</v>
      </c>
      <c r="BK34" s="327">
        <v>8.9126790000000007</v>
      </c>
      <c r="BL34" s="327">
        <v>8.8678729999999995</v>
      </c>
      <c r="BM34" s="327">
        <v>9.3232250000000008</v>
      </c>
      <c r="BN34" s="327">
        <v>9.9490689999999997</v>
      </c>
      <c r="BO34" s="327">
        <v>9.5147359999999992</v>
      </c>
      <c r="BP34" s="327">
        <v>10.044169999999999</v>
      </c>
      <c r="BQ34" s="327">
        <v>9.6573089999999997</v>
      </c>
      <c r="BR34" s="327">
        <v>9.5728460000000002</v>
      </c>
      <c r="BS34" s="327">
        <v>9.8593089999999997</v>
      </c>
      <c r="BT34" s="327">
        <v>9.8711120000000001</v>
      </c>
      <c r="BU34" s="327">
        <v>10.13355</v>
      </c>
      <c r="BV34" s="327">
        <v>10.429650000000001</v>
      </c>
    </row>
    <row r="35" spans="1:74" ht="11.1" customHeight="1" x14ac:dyDescent="0.2">
      <c r="A35" s="52" t="s">
        <v>20</v>
      </c>
      <c r="B35" s="151" t="s">
        <v>551</v>
      </c>
      <c r="C35" s="216">
        <v>22.94</v>
      </c>
      <c r="D35" s="216">
        <v>23.81</v>
      </c>
      <c r="E35" s="216">
        <v>24.96</v>
      </c>
      <c r="F35" s="216">
        <v>24.61</v>
      </c>
      <c r="G35" s="216">
        <v>23.24</v>
      </c>
      <c r="H35" s="216">
        <v>21.63</v>
      </c>
      <c r="I35" s="216">
        <v>21.92</v>
      </c>
      <c r="J35" s="216">
        <v>23.38</v>
      </c>
      <c r="K35" s="216">
        <v>24.42</v>
      </c>
      <c r="L35" s="216">
        <v>24.93</v>
      </c>
      <c r="M35" s="216">
        <v>24.28</v>
      </c>
      <c r="N35" s="216">
        <v>23.44</v>
      </c>
      <c r="O35" s="216">
        <v>22.94</v>
      </c>
      <c r="P35" s="216">
        <v>23.84</v>
      </c>
      <c r="Q35" s="216">
        <v>23.87</v>
      </c>
      <c r="R35" s="216">
        <v>22.96</v>
      </c>
      <c r="S35" s="216">
        <v>22.6</v>
      </c>
      <c r="T35" s="216">
        <v>22.37</v>
      </c>
      <c r="U35" s="216">
        <v>23.1</v>
      </c>
      <c r="V35" s="216">
        <v>23.24</v>
      </c>
      <c r="W35" s="216">
        <v>23.55</v>
      </c>
      <c r="X35" s="216">
        <v>22.85</v>
      </c>
      <c r="Y35" s="216">
        <v>22.74</v>
      </c>
      <c r="Z35" s="216">
        <v>22.81</v>
      </c>
      <c r="AA35" s="216">
        <v>23.12</v>
      </c>
      <c r="AB35" s="216">
        <v>23.97</v>
      </c>
      <c r="AC35" s="216">
        <v>23.83</v>
      </c>
      <c r="AD35" s="216">
        <v>22.82</v>
      </c>
      <c r="AE35" s="216">
        <v>22.77</v>
      </c>
      <c r="AF35" s="216">
        <v>22.72</v>
      </c>
      <c r="AG35" s="216">
        <v>22.36</v>
      </c>
      <c r="AH35" s="216">
        <v>21.94</v>
      </c>
      <c r="AI35" s="216">
        <v>21.38</v>
      </c>
      <c r="AJ35" s="216">
        <v>20.09</v>
      </c>
      <c r="AK35" s="216">
        <v>19.68</v>
      </c>
      <c r="AL35" s="216">
        <v>16.5</v>
      </c>
      <c r="AM35" s="216">
        <v>13.35</v>
      </c>
      <c r="AN35" s="216">
        <v>16.41</v>
      </c>
      <c r="AO35" s="216">
        <v>15.53</v>
      </c>
      <c r="AP35" s="216">
        <v>14.81</v>
      </c>
      <c r="AQ35" s="216">
        <v>15.31</v>
      </c>
      <c r="AR35" s="216">
        <v>15.3</v>
      </c>
      <c r="AS35" s="216">
        <v>14.34</v>
      </c>
      <c r="AT35" s="216">
        <v>13.04</v>
      </c>
      <c r="AU35" s="216">
        <v>12.01</v>
      </c>
      <c r="AV35" s="216">
        <v>12.44</v>
      </c>
      <c r="AW35" s="216">
        <v>12.37</v>
      </c>
      <c r="AX35" s="216">
        <v>10.56</v>
      </c>
      <c r="AY35" s="216">
        <v>8.92</v>
      </c>
      <c r="AZ35" s="216">
        <v>8.7799999999999994</v>
      </c>
      <c r="BA35" s="216">
        <v>9.51</v>
      </c>
      <c r="BB35" s="216">
        <v>10.75905</v>
      </c>
      <c r="BC35" s="216">
        <v>12.287000000000001</v>
      </c>
      <c r="BD35" s="216">
        <v>12.78523</v>
      </c>
      <c r="BE35" s="327">
        <v>12.57108</v>
      </c>
      <c r="BF35" s="327">
        <v>12.62364</v>
      </c>
      <c r="BG35" s="327">
        <v>12.99503</v>
      </c>
      <c r="BH35" s="327">
        <v>13.47444</v>
      </c>
      <c r="BI35" s="327">
        <v>13.578950000000001</v>
      </c>
      <c r="BJ35" s="327">
        <v>13.48246</v>
      </c>
      <c r="BK35" s="327">
        <v>14.016069999999999</v>
      </c>
      <c r="BL35" s="327">
        <v>13.998430000000001</v>
      </c>
      <c r="BM35" s="327">
        <v>13.92361</v>
      </c>
      <c r="BN35" s="327">
        <v>14.103339999999999</v>
      </c>
      <c r="BO35" s="327">
        <v>14.256019999999999</v>
      </c>
      <c r="BP35" s="327">
        <v>14.00198</v>
      </c>
      <c r="BQ35" s="327">
        <v>14.082549999999999</v>
      </c>
      <c r="BR35" s="327">
        <v>14.51252</v>
      </c>
      <c r="BS35" s="327">
        <v>14.98226</v>
      </c>
      <c r="BT35" s="327">
        <v>15.693899999999999</v>
      </c>
      <c r="BU35" s="327">
        <v>16.041450000000001</v>
      </c>
      <c r="BV35" s="327">
        <v>16.12688</v>
      </c>
    </row>
    <row r="36" spans="1:74" ht="11.1" customHeight="1" x14ac:dyDescent="0.2">
      <c r="A36" s="52"/>
      <c r="B36" s="55" t="s">
        <v>1299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330"/>
      <c r="BF36" s="330"/>
      <c r="BG36" s="330"/>
      <c r="BH36" s="330"/>
      <c r="BI36" s="330"/>
      <c r="BJ36" s="330"/>
      <c r="BK36" s="330"/>
      <c r="BL36" s="330"/>
      <c r="BM36" s="330"/>
      <c r="BN36" s="330"/>
      <c r="BO36" s="330"/>
      <c r="BP36" s="330"/>
      <c r="BQ36" s="330"/>
      <c r="BR36" s="330"/>
      <c r="BS36" s="330"/>
      <c r="BT36" s="330"/>
      <c r="BU36" s="330"/>
      <c r="BV36" s="330"/>
    </row>
    <row r="37" spans="1:74" ht="11.1" customHeight="1" x14ac:dyDescent="0.2">
      <c r="A37" s="56" t="s">
        <v>7</v>
      </c>
      <c r="B37" s="152" t="s">
        <v>540</v>
      </c>
      <c r="C37" s="486">
        <v>6.44</v>
      </c>
      <c r="D37" s="486">
        <v>6.45</v>
      </c>
      <c r="E37" s="486">
        <v>6.46</v>
      </c>
      <c r="F37" s="486">
        <v>6.38</v>
      </c>
      <c r="G37" s="486">
        <v>6.53</v>
      </c>
      <c r="H37" s="486">
        <v>6.89</v>
      </c>
      <c r="I37" s="486">
        <v>7.13</v>
      </c>
      <c r="J37" s="486">
        <v>7.08</v>
      </c>
      <c r="K37" s="486">
        <v>6.97</v>
      </c>
      <c r="L37" s="486">
        <v>6.62</v>
      </c>
      <c r="M37" s="486">
        <v>6.5</v>
      </c>
      <c r="N37" s="486">
        <v>6.52</v>
      </c>
      <c r="O37" s="486">
        <v>6.5</v>
      </c>
      <c r="P37" s="486">
        <v>6.66</v>
      </c>
      <c r="Q37" s="486">
        <v>6.64</v>
      </c>
      <c r="R37" s="486">
        <v>6.58</v>
      </c>
      <c r="S37" s="486">
        <v>6.75</v>
      </c>
      <c r="T37" s="486">
        <v>7.25</v>
      </c>
      <c r="U37" s="486">
        <v>7.45</v>
      </c>
      <c r="V37" s="486">
        <v>7.37</v>
      </c>
      <c r="W37" s="486">
        <v>7.22</v>
      </c>
      <c r="X37" s="486">
        <v>6.87</v>
      </c>
      <c r="Y37" s="486">
        <v>6.65</v>
      </c>
      <c r="Z37" s="486">
        <v>6.66</v>
      </c>
      <c r="AA37" s="486">
        <v>6.98</v>
      </c>
      <c r="AB37" s="486">
        <v>7.12</v>
      </c>
      <c r="AC37" s="486">
        <v>6.99</v>
      </c>
      <c r="AD37" s="486">
        <v>6.77</v>
      </c>
      <c r="AE37" s="486">
        <v>6.83</v>
      </c>
      <c r="AF37" s="486">
        <v>7.39</v>
      </c>
      <c r="AG37" s="486">
        <v>7.62</v>
      </c>
      <c r="AH37" s="486">
        <v>7.51</v>
      </c>
      <c r="AI37" s="486">
        <v>7.37</v>
      </c>
      <c r="AJ37" s="486">
        <v>7.07</v>
      </c>
      <c r="AK37" s="486">
        <v>6.75</v>
      </c>
      <c r="AL37" s="486">
        <v>6.7</v>
      </c>
      <c r="AM37" s="486">
        <v>6.64</v>
      </c>
      <c r="AN37" s="486">
        <v>6.91</v>
      </c>
      <c r="AO37" s="486">
        <v>6.81</v>
      </c>
      <c r="AP37" s="486">
        <v>6.6</v>
      </c>
      <c r="AQ37" s="486">
        <v>6.71</v>
      </c>
      <c r="AR37" s="486">
        <v>7.1</v>
      </c>
      <c r="AS37" s="486">
        <v>7.44</v>
      </c>
      <c r="AT37" s="486">
        <v>7.33</v>
      </c>
      <c r="AU37" s="486">
        <v>7.18</v>
      </c>
      <c r="AV37" s="486">
        <v>6.87</v>
      </c>
      <c r="AW37" s="486">
        <v>6.59</v>
      </c>
      <c r="AX37" s="486">
        <v>6.42</v>
      </c>
      <c r="AY37" s="486">
        <v>6.42</v>
      </c>
      <c r="AZ37" s="486">
        <v>6.38</v>
      </c>
      <c r="BA37" s="486">
        <v>6.47</v>
      </c>
      <c r="BB37" s="486">
        <v>6.39</v>
      </c>
      <c r="BC37" s="486">
        <v>6.521477</v>
      </c>
      <c r="BD37" s="486">
        <v>7.0506520000000004</v>
      </c>
      <c r="BE37" s="487">
        <v>7.3246380000000002</v>
      </c>
      <c r="BF37" s="487">
        <v>7.3189109999999999</v>
      </c>
      <c r="BG37" s="487">
        <v>7.1670429999999996</v>
      </c>
      <c r="BH37" s="487">
        <v>6.8365520000000002</v>
      </c>
      <c r="BI37" s="487">
        <v>6.6227</v>
      </c>
      <c r="BJ37" s="487">
        <v>6.5803789999999998</v>
      </c>
      <c r="BK37" s="487">
        <v>6.4969749999999999</v>
      </c>
      <c r="BL37" s="487">
        <v>6.5395079999999997</v>
      </c>
      <c r="BM37" s="487">
        <v>6.6224129999999999</v>
      </c>
      <c r="BN37" s="487">
        <v>6.5242829999999996</v>
      </c>
      <c r="BO37" s="487">
        <v>6.6997020000000003</v>
      </c>
      <c r="BP37" s="487">
        <v>7.210324</v>
      </c>
      <c r="BQ37" s="487">
        <v>7.4707489999999996</v>
      </c>
      <c r="BR37" s="487">
        <v>7.4350699999999996</v>
      </c>
      <c r="BS37" s="487">
        <v>7.2760870000000004</v>
      </c>
      <c r="BT37" s="487">
        <v>6.9791460000000001</v>
      </c>
      <c r="BU37" s="487">
        <v>6.7435159999999996</v>
      </c>
      <c r="BV37" s="487">
        <v>6.6889599999999998</v>
      </c>
    </row>
    <row r="38" spans="1:74" ht="11.1" customHeight="1" x14ac:dyDescent="0.2">
      <c r="A38" s="56" t="s">
        <v>8</v>
      </c>
      <c r="B38" s="152" t="s">
        <v>541</v>
      </c>
      <c r="C38" s="486">
        <v>9.84</v>
      </c>
      <c r="D38" s="486">
        <v>9.94</v>
      </c>
      <c r="E38" s="486">
        <v>9.84</v>
      </c>
      <c r="F38" s="486">
        <v>9.82</v>
      </c>
      <c r="G38" s="486">
        <v>9.9600000000000009</v>
      </c>
      <c r="H38" s="486">
        <v>10.39</v>
      </c>
      <c r="I38" s="486">
        <v>10.39</v>
      </c>
      <c r="J38" s="486">
        <v>10.39</v>
      </c>
      <c r="K38" s="486">
        <v>10.5</v>
      </c>
      <c r="L38" s="486">
        <v>10.08</v>
      </c>
      <c r="M38" s="486">
        <v>9.89</v>
      </c>
      <c r="N38" s="486">
        <v>9.81</v>
      </c>
      <c r="O38" s="486">
        <v>9.77</v>
      </c>
      <c r="P38" s="486">
        <v>10.06</v>
      </c>
      <c r="Q38" s="486">
        <v>10.02</v>
      </c>
      <c r="R38" s="486">
        <v>9.9600000000000009</v>
      </c>
      <c r="S38" s="486">
        <v>10.220000000000001</v>
      </c>
      <c r="T38" s="486">
        <v>10.65</v>
      </c>
      <c r="U38" s="486">
        <v>10.7</v>
      </c>
      <c r="V38" s="486">
        <v>10.69</v>
      </c>
      <c r="W38" s="486">
        <v>10.53</v>
      </c>
      <c r="X38" s="486">
        <v>10.28</v>
      </c>
      <c r="Y38" s="486">
        <v>10.029999999999999</v>
      </c>
      <c r="Z38" s="486">
        <v>9.9600000000000009</v>
      </c>
      <c r="AA38" s="486">
        <v>10.35</v>
      </c>
      <c r="AB38" s="486">
        <v>10.68</v>
      </c>
      <c r="AC38" s="486">
        <v>10.65</v>
      </c>
      <c r="AD38" s="486">
        <v>10.46</v>
      </c>
      <c r="AE38" s="486">
        <v>10.54</v>
      </c>
      <c r="AF38" s="486">
        <v>10.96</v>
      </c>
      <c r="AG38" s="486">
        <v>11.17</v>
      </c>
      <c r="AH38" s="486">
        <v>11.05</v>
      </c>
      <c r="AI38" s="486">
        <v>11.16</v>
      </c>
      <c r="AJ38" s="486">
        <v>10.83</v>
      </c>
      <c r="AK38" s="486">
        <v>10.52</v>
      </c>
      <c r="AL38" s="486">
        <v>10.36</v>
      </c>
      <c r="AM38" s="486">
        <v>10.26</v>
      </c>
      <c r="AN38" s="486">
        <v>10.6</v>
      </c>
      <c r="AO38" s="486">
        <v>10.52</v>
      </c>
      <c r="AP38" s="486">
        <v>10.32</v>
      </c>
      <c r="AQ38" s="486">
        <v>10.44</v>
      </c>
      <c r="AR38" s="486">
        <v>10.81</v>
      </c>
      <c r="AS38" s="486">
        <v>11.02</v>
      </c>
      <c r="AT38" s="486">
        <v>10.9</v>
      </c>
      <c r="AU38" s="486">
        <v>10.94</v>
      </c>
      <c r="AV38" s="486">
        <v>10.69</v>
      </c>
      <c r="AW38" s="486">
        <v>10.27</v>
      </c>
      <c r="AX38" s="486">
        <v>10.11</v>
      </c>
      <c r="AY38" s="486">
        <v>9.98</v>
      </c>
      <c r="AZ38" s="486">
        <v>10.15</v>
      </c>
      <c r="BA38" s="486">
        <v>10.130000000000001</v>
      </c>
      <c r="BB38" s="486">
        <v>10.09</v>
      </c>
      <c r="BC38" s="486">
        <v>10.427809999999999</v>
      </c>
      <c r="BD38" s="486">
        <v>10.981640000000001</v>
      </c>
      <c r="BE38" s="487">
        <v>11.16408</v>
      </c>
      <c r="BF38" s="487">
        <v>11.04541</v>
      </c>
      <c r="BG38" s="487">
        <v>10.98663</v>
      </c>
      <c r="BH38" s="487">
        <v>10.665800000000001</v>
      </c>
      <c r="BI38" s="487">
        <v>10.35755</v>
      </c>
      <c r="BJ38" s="487">
        <v>10.225540000000001</v>
      </c>
      <c r="BK38" s="487">
        <v>10.19645</v>
      </c>
      <c r="BL38" s="487">
        <v>10.35773</v>
      </c>
      <c r="BM38" s="487">
        <v>10.358029999999999</v>
      </c>
      <c r="BN38" s="487">
        <v>10.32161</v>
      </c>
      <c r="BO38" s="487">
        <v>10.66479</v>
      </c>
      <c r="BP38" s="487">
        <v>11.28581</v>
      </c>
      <c r="BQ38" s="487">
        <v>11.45994</v>
      </c>
      <c r="BR38" s="487">
        <v>11.335140000000001</v>
      </c>
      <c r="BS38" s="487">
        <v>11.27544</v>
      </c>
      <c r="BT38" s="487">
        <v>10.937049999999999</v>
      </c>
      <c r="BU38" s="487">
        <v>10.61754</v>
      </c>
      <c r="BV38" s="487">
        <v>10.47203</v>
      </c>
    </row>
    <row r="39" spans="1:74" ht="11.1" customHeight="1" x14ac:dyDescent="0.2">
      <c r="A39" s="56" t="s">
        <v>685</v>
      </c>
      <c r="B39" s="264" t="s">
        <v>542</v>
      </c>
      <c r="C39" s="488">
        <v>11.41</v>
      </c>
      <c r="D39" s="488">
        <v>11.51</v>
      </c>
      <c r="E39" s="488">
        <v>11.7</v>
      </c>
      <c r="F39" s="488">
        <v>11.92</v>
      </c>
      <c r="G39" s="488">
        <v>11.9</v>
      </c>
      <c r="H39" s="488">
        <v>12.09</v>
      </c>
      <c r="I39" s="488">
        <v>12</v>
      </c>
      <c r="J39" s="488">
        <v>12.17</v>
      </c>
      <c r="K39" s="488">
        <v>12.3</v>
      </c>
      <c r="L39" s="488">
        <v>12.03</v>
      </c>
      <c r="M39" s="488">
        <v>11.75</v>
      </c>
      <c r="N39" s="488">
        <v>11.62</v>
      </c>
      <c r="O39" s="488">
        <v>11.46</v>
      </c>
      <c r="P39" s="488">
        <v>11.63</v>
      </c>
      <c r="Q39" s="488">
        <v>11.61</v>
      </c>
      <c r="R39" s="488">
        <v>11.93</v>
      </c>
      <c r="S39" s="488">
        <v>12.4</v>
      </c>
      <c r="T39" s="488">
        <v>12.54</v>
      </c>
      <c r="U39" s="488">
        <v>12.65</v>
      </c>
      <c r="V39" s="488">
        <v>12.53</v>
      </c>
      <c r="W39" s="488">
        <v>12.51</v>
      </c>
      <c r="X39" s="488">
        <v>12.36</v>
      </c>
      <c r="Y39" s="488">
        <v>12.1</v>
      </c>
      <c r="Z39" s="488">
        <v>11.72</v>
      </c>
      <c r="AA39" s="488">
        <v>11.65</v>
      </c>
      <c r="AB39" s="488">
        <v>11.94</v>
      </c>
      <c r="AC39" s="488">
        <v>12.25</v>
      </c>
      <c r="AD39" s="488">
        <v>12.31</v>
      </c>
      <c r="AE39" s="488">
        <v>12.85</v>
      </c>
      <c r="AF39" s="488">
        <v>12.99</v>
      </c>
      <c r="AG39" s="488">
        <v>13.09</v>
      </c>
      <c r="AH39" s="488">
        <v>13.04</v>
      </c>
      <c r="AI39" s="488">
        <v>12.95</v>
      </c>
      <c r="AJ39" s="488">
        <v>12.6</v>
      </c>
      <c r="AK39" s="488">
        <v>12.48</v>
      </c>
      <c r="AL39" s="488">
        <v>12.17</v>
      </c>
      <c r="AM39" s="488">
        <v>12.1</v>
      </c>
      <c r="AN39" s="488">
        <v>12.29</v>
      </c>
      <c r="AO39" s="488">
        <v>12.34</v>
      </c>
      <c r="AP39" s="488">
        <v>12.64</v>
      </c>
      <c r="AQ39" s="488">
        <v>12.95</v>
      </c>
      <c r="AR39" s="488">
        <v>12.93</v>
      </c>
      <c r="AS39" s="488">
        <v>12.99</v>
      </c>
      <c r="AT39" s="488">
        <v>12.93</v>
      </c>
      <c r="AU39" s="488">
        <v>13.06</v>
      </c>
      <c r="AV39" s="488">
        <v>12.73</v>
      </c>
      <c r="AW39" s="488">
        <v>12.73</v>
      </c>
      <c r="AX39" s="488">
        <v>12.36</v>
      </c>
      <c r="AY39" s="488">
        <v>12.01</v>
      </c>
      <c r="AZ39" s="488">
        <v>12.15</v>
      </c>
      <c r="BA39" s="488">
        <v>12.58</v>
      </c>
      <c r="BB39" s="488">
        <v>12.43</v>
      </c>
      <c r="BC39" s="488">
        <v>12.78496</v>
      </c>
      <c r="BD39" s="488">
        <v>12.922269999999999</v>
      </c>
      <c r="BE39" s="489">
        <v>13.06827</v>
      </c>
      <c r="BF39" s="489">
        <v>12.99823</v>
      </c>
      <c r="BG39" s="489">
        <v>12.976229999999999</v>
      </c>
      <c r="BH39" s="489">
        <v>12.72386</v>
      </c>
      <c r="BI39" s="489">
        <v>12.550520000000001</v>
      </c>
      <c r="BJ39" s="489">
        <v>12.238910000000001</v>
      </c>
      <c r="BK39" s="489">
        <v>12.273619999999999</v>
      </c>
      <c r="BL39" s="489">
        <v>12.43628</v>
      </c>
      <c r="BM39" s="489">
        <v>12.79992</v>
      </c>
      <c r="BN39" s="489">
        <v>12.74347</v>
      </c>
      <c r="BO39" s="489">
        <v>13.146599999999999</v>
      </c>
      <c r="BP39" s="489">
        <v>13.3513</v>
      </c>
      <c r="BQ39" s="489">
        <v>13.52125</v>
      </c>
      <c r="BR39" s="489">
        <v>13.4519</v>
      </c>
      <c r="BS39" s="489">
        <v>13.43416</v>
      </c>
      <c r="BT39" s="489">
        <v>13.15171</v>
      </c>
      <c r="BU39" s="489">
        <v>12.97139</v>
      </c>
      <c r="BV39" s="489">
        <v>12.63476</v>
      </c>
    </row>
    <row r="40" spans="1:74" s="263" customFormat="1" ht="9.6" customHeight="1" x14ac:dyDescent="0.2">
      <c r="A40" s="56"/>
      <c r="B40" s="790"/>
      <c r="C40" s="791"/>
      <c r="D40" s="791"/>
      <c r="E40" s="791"/>
      <c r="F40" s="791"/>
      <c r="G40" s="791"/>
      <c r="H40" s="791"/>
      <c r="I40" s="791"/>
      <c r="J40" s="791"/>
      <c r="K40" s="791"/>
      <c r="L40" s="791"/>
      <c r="M40" s="791"/>
      <c r="N40" s="791"/>
      <c r="O40" s="791"/>
      <c r="P40" s="791"/>
      <c r="Q40" s="791"/>
      <c r="R40" s="791"/>
      <c r="S40" s="791"/>
      <c r="T40" s="791"/>
      <c r="U40" s="791"/>
      <c r="V40" s="791"/>
      <c r="W40" s="791"/>
      <c r="X40" s="791"/>
      <c r="Y40" s="791"/>
      <c r="Z40" s="791"/>
      <c r="AA40" s="791"/>
      <c r="AB40" s="791"/>
      <c r="AC40" s="791"/>
      <c r="AD40" s="791"/>
      <c r="AE40" s="791"/>
      <c r="AF40" s="791"/>
      <c r="AG40" s="791"/>
      <c r="AH40" s="791"/>
      <c r="AI40" s="791"/>
      <c r="AJ40" s="791"/>
      <c r="AK40" s="791"/>
      <c r="AL40" s="791"/>
      <c r="AM40" s="308"/>
      <c r="AY40" s="414"/>
      <c r="AZ40" s="414"/>
      <c r="BA40" s="414"/>
      <c r="BB40" s="414"/>
      <c r="BC40" s="414"/>
      <c r="BD40" s="414"/>
      <c r="BE40" s="414"/>
      <c r="BF40" s="656"/>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
      <c r="A41" s="56"/>
      <c r="B41" s="781" t="s">
        <v>1042</v>
      </c>
      <c r="C41" s="778"/>
      <c r="D41" s="778"/>
      <c r="E41" s="778"/>
      <c r="F41" s="778"/>
      <c r="G41" s="778"/>
      <c r="H41" s="778"/>
      <c r="I41" s="778"/>
      <c r="J41" s="778"/>
      <c r="K41" s="778"/>
      <c r="L41" s="778"/>
      <c r="M41" s="778"/>
      <c r="N41" s="778"/>
      <c r="O41" s="778"/>
      <c r="P41" s="778"/>
      <c r="Q41" s="778"/>
      <c r="AY41" s="502"/>
      <c r="AZ41" s="502"/>
      <c r="BA41" s="502"/>
      <c r="BB41" s="502"/>
      <c r="BC41" s="502"/>
      <c r="BD41" s="502"/>
      <c r="BE41" s="502"/>
      <c r="BF41" s="657"/>
      <c r="BG41" s="502"/>
      <c r="BH41" s="502"/>
      <c r="BI41" s="502"/>
      <c r="BJ41" s="502"/>
      <c r="BK41" s="483"/>
    </row>
    <row r="42" spans="1:74" s="263" customFormat="1" ht="12" customHeight="1" x14ac:dyDescent="0.2">
      <c r="A42" s="56"/>
      <c r="B42" s="783" t="s">
        <v>140</v>
      </c>
      <c r="C42" s="778"/>
      <c r="D42" s="778"/>
      <c r="E42" s="778"/>
      <c r="F42" s="778"/>
      <c r="G42" s="778"/>
      <c r="H42" s="778"/>
      <c r="I42" s="778"/>
      <c r="J42" s="778"/>
      <c r="K42" s="778"/>
      <c r="L42" s="778"/>
      <c r="M42" s="778"/>
      <c r="N42" s="778"/>
      <c r="O42" s="778"/>
      <c r="P42" s="778"/>
      <c r="Q42" s="778"/>
      <c r="AY42" s="502"/>
      <c r="AZ42" s="502"/>
      <c r="BA42" s="502"/>
      <c r="BB42" s="502"/>
      <c r="BC42" s="502"/>
      <c r="BD42" s="502"/>
      <c r="BE42" s="502"/>
      <c r="BF42" s="657"/>
      <c r="BG42" s="502"/>
      <c r="BH42" s="502"/>
      <c r="BI42" s="502"/>
      <c r="BJ42" s="502"/>
      <c r="BK42" s="483"/>
    </row>
    <row r="43" spans="1:74" s="435" customFormat="1" ht="12" customHeight="1" x14ac:dyDescent="0.2">
      <c r="A43" s="434"/>
      <c r="B43" s="789" t="s">
        <v>1075</v>
      </c>
      <c r="C43" s="768"/>
      <c r="D43" s="768"/>
      <c r="E43" s="768"/>
      <c r="F43" s="768"/>
      <c r="G43" s="768"/>
      <c r="H43" s="768"/>
      <c r="I43" s="768"/>
      <c r="J43" s="768"/>
      <c r="K43" s="768"/>
      <c r="L43" s="768"/>
      <c r="M43" s="768"/>
      <c r="N43" s="768"/>
      <c r="O43" s="768"/>
      <c r="P43" s="768"/>
      <c r="Q43" s="764"/>
      <c r="AY43" s="503"/>
      <c r="AZ43" s="503"/>
      <c r="BA43" s="503"/>
      <c r="BB43" s="503"/>
      <c r="BC43" s="503"/>
      <c r="BD43" s="503"/>
      <c r="BE43" s="503"/>
      <c r="BF43" s="658"/>
      <c r="BG43" s="503"/>
      <c r="BH43" s="503"/>
      <c r="BI43" s="503"/>
      <c r="BJ43" s="503"/>
    </row>
    <row r="44" spans="1:74" s="435" customFormat="1" ht="12" customHeight="1" x14ac:dyDescent="0.2">
      <c r="A44" s="434"/>
      <c r="B44" s="789" t="s">
        <v>1076</v>
      </c>
      <c r="C44" s="768"/>
      <c r="D44" s="768"/>
      <c r="E44" s="768"/>
      <c r="F44" s="768"/>
      <c r="G44" s="768"/>
      <c r="H44" s="768"/>
      <c r="I44" s="768"/>
      <c r="J44" s="768"/>
      <c r="K44" s="768"/>
      <c r="L44" s="768"/>
      <c r="M44" s="768"/>
      <c r="N44" s="768"/>
      <c r="O44" s="768"/>
      <c r="P44" s="768"/>
      <c r="Q44" s="764"/>
      <c r="AY44" s="503"/>
      <c r="AZ44" s="503"/>
      <c r="BA44" s="503"/>
      <c r="BB44" s="503"/>
      <c r="BC44" s="503"/>
      <c r="BD44" s="503"/>
      <c r="BE44" s="503"/>
      <c r="BF44" s="658"/>
      <c r="BG44" s="503"/>
      <c r="BH44" s="503"/>
      <c r="BI44" s="503"/>
      <c r="BJ44" s="503"/>
    </row>
    <row r="45" spans="1:74" s="435" customFormat="1" ht="12" customHeight="1" x14ac:dyDescent="0.2">
      <c r="A45" s="434"/>
      <c r="B45" s="788" t="s">
        <v>1263</v>
      </c>
      <c r="C45" s="768"/>
      <c r="D45" s="768"/>
      <c r="E45" s="768"/>
      <c r="F45" s="768"/>
      <c r="G45" s="768"/>
      <c r="H45" s="768"/>
      <c r="I45" s="768"/>
      <c r="J45" s="768"/>
      <c r="K45" s="768"/>
      <c r="L45" s="768"/>
      <c r="M45" s="768"/>
      <c r="N45" s="768"/>
      <c r="O45" s="768"/>
      <c r="P45" s="768"/>
      <c r="Q45" s="764"/>
      <c r="AY45" s="503"/>
      <c r="AZ45" s="503"/>
      <c r="BA45" s="503"/>
      <c r="BB45" s="503"/>
      <c r="BC45" s="503"/>
      <c r="BD45" s="503"/>
      <c r="BE45" s="503"/>
      <c r="BF45" s="658"/>
      <c r="BG45" s="503"/>
      <c r="BH45" s="503"/>
      <c r="BI45" s="503"/>
      <c r="BJ45" s="503"/>
    </row>
    <row r="46" spans="1:74" s="435" customFormat="1" ht="12" customHeight="1" x14ac:dyDescent="0.2">
      <c r="A46" s="434"/>
      <c r="B46" s="767" t="s">
        <v>1069</v>
      </c>
      <c r="C46" s="768"/>
      <c r="D46" s="768"/>
      <c r="E46" s="768"/>
      <c r="F46" s="768"/>
      <c r="G46" s="768"/>
      <c r="H46" s="768"/>
      <c r="I46" s="768"/>
      <c r="J46" s="768"/>
      <c r="K46" s="768"/>
      <c r="L46" s="768"/>
      <c r="M46" s="768"/>
      <c r="N46" s="768"/>
      <c r="O46" s="768"/>
      <c r="P46" s="768"/>
      <c r="Q46" s="764"/>
      <c r="AY46" s="503"/>
      <c r="AZ46" s="503"/>
      <c r="BA46" s="503"/>
      <c r="BB46" s="503"/>
      <c r="BC46" s="503"/>
      <c r="BD46" s="503"/>
      <c r="BE46" s="503"/>
      <c r="BF46" s="658"/>
      <c r="BG46" s="503"/>
      <c r="BH46" s="503"/>
      <c r="BI46" s="503"/>
      <c r="BJ46" s="503"/>
    </row>
    <row r="47" spans="1:74" s="435" customFormat="1" ht="12" customHeight="1" x14ac:dyDescent="0.2">
      <c r="A47" s="434"/>
      <c r="B47" s="762" t="s">
        <v>1077</v>
      </c>
      <c r="C47" s="763"/>
      <c r="D47" s="763"/>
      <c r="E47" s="763"/>
      <c r="F47" s="763"/>
      <c r="G47" s="763"/>
      <c r="H47" s="763"/>
      <c r="I47" s="763"/>
      <c r="J47" s="763"/>
      <c r="K47" s="763"/>
      <c r="L47" s="763"/>
      <c r="M47" s="763"/>
      <c r="N47" s="763"/>
      <c r="O47" s="763"/>
      <c r="P47" s="763"/>
      <c r="Q47" s="763"/>
      <c r="AY47" s="503"/>
      <c r="AZ47" s="503"/>
      <c r="BA47" s="503"/>
      <c r="BB47" s="503"/>
      <c r="BC47" s="503"/>
      <c r="BD47" s="503"/>
      <c r="BE47" s="503"/>
      <c r="BF47" s="658"/>
      <c r="BG47" s="503"/>
      <c r="BH47" s="503"/>
      <c r="BI47" s="503"/>
      <c r="BJ47" s="503"/>
    </row>
    <row r="48" spans="1:74" s="435" customFormat="1" ht="12" customHeight="1" x14ac:dyDescent="0.2">
      <c r="A48" s="434"/>
      <c r="B48" s="767" t="s">
        <v>1078</v>
      </c>
      <c r="C48" s="768"/>
      <c r="D48" s="768"/>
      <c r="E48" s="768"/>
      <c r="F48" s="768"/>
      <c r="G48" s="768"/>
      <c r="H48" s="768"/>
      <c r="I48" s="768"/>
      <c r="J48" s="768"/>
      <c r="K48" s="768"/>
      <c r="L48" s="768"/>
      <c r="M48" s="768"/>
      <c r="N48" s="768"/>
      <c r="O48" s="768"/>
      <c r="P48" s="768"/>
      <c r="Q48" s="764"/>
      <c r="AY48" s="503"/>
      <c r="AZ48" s="503"/>
      <c r="BA48" s="503"/>
      <c r="BB48" s="503"/>
      <c r="BC48" s="503"/>
      <c r="BD48" s="503"/>
      <c r="BE48" s="503"/>
      <c r="BF48" s="658"/>
      <c r="BG48" s="503"/>
      <c r="BH48" s="503"/>
      <c r="BI48" s="503"/>
      <c r="BJ48" s="503"/>
    </row>
    <row r="49" spans="1:74" s="435" customFormat="1" ht="12" customHeight="1" x14ac:dyDescent="0.2">
      <c r="A49" s="434"/>
      <c r="B49" s="785" t="s">
        <v>1079</v>
      </c>
      <c r="C49" s="764"/>
      <c r="D49" s="764"/>
      <c r="E49" s="764"/>
      <c r="F49" s="764"/>
      <c r="G49" s="764"/>
      <c r="H49" s="764"/>
      <c r="I49" s="764"/>
      <c r="J49" s="764"/>
      <c r="K49" s="764"/>
      <c r="L49" s="764"/>
      <c r="M49" s="764"/>
      <c r="N49" s="764"/>
      <c r="O49" s="764"/>
      <c r="P49" s="764"/>
      <c r="Q49" s="764"/>
      <c r="AY49" s="503"/>
      <c r="AZ49" s="503"/>
      <c r="BA49" s="503"/>
      <c r="BB49" s="503"/>
      <c r="BC49" s="503"/>
      <c r="BD49" s="503"/>
      <c r="BE49" s="503"/>
      <c r="BF49" s="658"/>
      <c r="BG49" s="503"/>
      <c r="BH49" s="503"/>
      <c r="BI49" s="503"/>
      <c r="BJ49" s="503"/>
    </row>
    <row r="50" spans="1:74" s="435" customFormat="1" ht="12" customHeight="1" x14ac:dyDescent="0.2">
      <c r="A50" s="434"/>
      <c r="B50" s="787" t="s">
        <v>897</v>
      </c>
      <c r="C50" s="764"/>
      <c r="D50" s="764"/>
      <c r="E50" s="764"/>
      <c r="F50" s="764"/>
      <c r="G50" s="764"/>
      <c r="H50" s="764"/>
      <c r="I50" s="764"/>
      <c r="J50" s="764"/>
      <c r="K50" s="764"/>
      <c r="L50" s="764"/>
      <c r="M50" s="764"/>
      <c r="N50" s="764"/>
      <c r="O50" s="764"/>
      <c r="P50" s="764"/>
      <c r="Q50" s="764"/>
      <c r="AY50" s="503"/>
      <c r="AZ50" s="503"/>
      <c r="BA50" s="503"/>
      <c r="BB50" s="503"/>
      <c r="BC50" s="503"/>
      <c r="BD50" s="503"/>
      <c r="BE50" s="503"/>
      <c r="BF50" s="658"/>
      <c r="BG50" s="503"/>
      <c r="BH50" s="503"/>
      <c r="BI50" s="503"/>
      <c r="BJ50" s="503"/>
    </row>
    <row r="51" spans="1:74" s="435" customFormat="1" ht="12" customHeight="1" x14ac:dyDescent="0.2">
      <c r="A51" s="434"/>
      <c r="B51" s="762" t="s">
        <v>1073</v>
      </c>
      <c r="C51" s="763"/>
      <c r="D51" s="763"/>
      <c r="E51" s="763"/>
      <c r="F51" s="763"/>
      <c r="G51" s="763"/>
      <c r="H51" s="763"/>
      <c r="I51" s="763"/>
      <c r="J51" s="763"/>
      <c r="K51" s="763"/>
      <c r="L51" s="763"/>
      <c r="M51" s="763"/>
      <c r="N51" s="763"/>
      <c r="O51" s="763"/>
      <c r="P51" s="763"/>
      <c r="Q51" s="764"/>
      <c r="AY51" s="503"/>
      <c r="AZ51" s="503"/>
      <c r="BA51" s="503"/>
      <c r="BB51" s="503"/>
      <c r="BC51" s="503"/>
      <c r="BD51" s="503"/>
      <c r="BE51" s="503"/>
      <c r="BF51" s="658"/>
      <c r="BG51" s="503"/>
      <c r="BH51" s="503"/>
      <c r="BI51" s="503"/>
      <c r="BJ51" s="503"/>
    </row>
    <row r="52" spans="1:74" s="437" customFormat="1" ht="12" customHeight="1" x14ac:dyDescent="0.2">
      <c r="A52" s="436"/>
      <c r="B52" s="784" t="s">
        <v>1184</v>
      </c>
      <c r="C52" s="764"/>
      <c r="D52" s="764"/>
      <c r="E52" s="764"/>
      <c r="F52" s="764"/>
      <c r="G52" s="764"/>
      <c r="H52" s="764"/>
      <c r="I52" s="764"/>
      <c r="J52" s="764"/>
      <c r="K52" s="764"/>
      <c r="L52" s="764"/>
      <c r="M52" s="764"/>
      <c r="N52" s="764"/>
      <c r="O52" s="764"/>
      <c r="P52" s="764"/>
      <c r="Q52" s="764"/>
      <c r="AY52" s="504"/>
      <c r="AZ52" s="504"/>
      <c r="BA52" s="504"/>
      <c r="BB52" s="504"/>
      <c r="BC52" s="504"/>
      <c r="BD52" s="504"/>
      <c r="BE52" s="504"/>
      <c r="BF52" s="659"/>
      <c r="BG52" s="504"/>
      <c r="BH52" s="504"/>
      <c r="BI52" s="504"/>
      <c r="BJ52" s="504"/>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5"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7"/>
  <sheetViews>
    <sheetView workbookViewId="0">
      <pane xSplit="2" ySplit="4" topLeftCell="AY5" activePane="bottomRight" state="frozen"/>
      <selection activeCell="BC15" sqref="BC15"/>
      <selection pane="topRight" activeCell="BC15" sqref="BC15"/>
      <selection pane="bottomLeft" activeCell="BC15" sqref="BC15"/>
      <selection pane="bottomRight" activeCell="BC54" sqref="BC54"/>
    </sheetView>
  </sheetViews>
  <sheetFormatPr defaultColWidth="8.5703125" defaultRowHeight="11.25" x14ac:dyDescent="0.2"/>
  <cols>
    <col min="1" max="1" width="17.42578125" style="162" customWidth="1"/>
    <col min="2" max="2" width="25.42578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2.75" x14ac:dyDescent="0.2">
      <c r="A1" s="770" t="s">
        <v>1021</v>
      </c>
      <c r="B1" s="794" t="s">
        <v>1151</v>
      </c>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c r="AI1" s="778"/>
      <c r="AJ1" s="778"/>
      <c r="AK1" s="778"/>
      <c r="AL1" s="778"/>
    </row>
    <row r="2" spans="1:74" ht="12.75" x14ac:dyDescent="0.2">
      <c r="A2" s="771"/>
      <c r="B2" s="542" t="str">
        <f>"U.S. Energy Information Administration  |  Short-Term Energy Outlook  - "&amp;Dates!D1</f>
        <v>U.S. Energy Information Administration  |  Short-Term Energy Outlook  - July 2016</v>
      </c>
      <c r="C2" s="545"/>
      <c r="D2" s="545"/>
      <c r="E2" s="545"/>
      <c r="F2" s="545"/>
      <c r="G2" s="545"/>
      <c r="H2" s="545"/>
      <c r="I2" s="545"/>
      <c r="J2" s="545"/>
      <c r="K2" s="545"/>
      <c r="L2" s="545"/>
      <c r="M2" s="545"/>
      <c r="N2" s="545"/>
      <c r="O2" s="545"/>
      <c r="P2" s="545"/>
      <c r="Q2" s="545"/>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79">
        <f>Dates!D3</f>
        <v>2012</v>
      </c>
      <c r="D3" s="775"/>
      <c r="E3" s="775"/>
      <c r="F3" s="775"/>
      <c r="G3" s="775"/>
      <c r="H3" s="775"/>
      <c r="I3" s="775"/>
      <c r="J3" s="775"/>
      <c r="K3" s="775"/>
      <c r="L3" s="775"/>
      <c r="M3" s="775"/>
      <c r="N3" s="776"/>
      <c r="O3" s="779">
        <f>C3+1</f>
        <v>2013</v>
      </c>
      <c r="P3" s="780"/>
      <c r="Q3" s="780"/>
      <c r="R3" s="780"/>
      <c r="S3" s="780"/>
      <c r="T3" s="780"/>
      <c r="U3" s="780"/>
      <c r="V3" s="780"/>
      <c r="W3" s="780"/>
      <c r="X3" s="775"/>
      <c r="Y3" s="775"/>
      <c r="Z3" s="776"/>
      <c r="AA3" s="772">
        <f>O3+1</f>
        <v>2014</v>
      </c>
      <c r="AB3" s="775"/>
      <c r="AC3" s="775"/>
      <c r="AD3" s="775"/>
      <c r="AE3" s="775"/>
      <c r="AF3" s="775"/>
      <c r="AG3" s="775"/>
      <c r="AH3" s="775"/>
      <c r="AI3" s="775"/>
      <c r="AJ3" s="775"/>
      <c r="AK3" s="775"/>
      <c r="AL3" s="776"/>
      <c r="AM3" s="772">
        <f>AA3+1</f>
        <v>2015</v>
      </c>
      <c r="AN3" s="775"/>
      <c r="AO3" s="775"/>
      <c r="AP3" s="775"/>
      <c r="AQ3" s="775"/>
      <c r="AR3" s="775"/>
      <c r="AS3" s="775"/>
      <c r="AT3" s="775"/>
      <c r="AU3" s="775"/>
      <c r="AV3" s="775"/>
      <c r="AW3" s="775"/>
      <c r="AX3" s="776"/>
      <c r="AY3" s="772">
        <f>AM3+1</f>
        <v>2016</v>
      </c>
      <c r="AZ3" s="773"/>
      <c r="BA3" s="773"/>
      <c r="BB3" s="773"/>
      <c r="BC3" s="773"/>
      <c r="BD3" s="773"/>
      <c r="BE3" s="773"/>
      <c r="BF3" s="773"/>
      <c r="BG3" s="773"/>
      <c r="BH3" s="773"/>
      <c r="BI3" s="773"/>
      <c r="BJ3" s="774"/>
      <c r="BK3" s="772">
        <f>AY3+1</f>
        <v>2017</v>
      </c>
      <c r="BL3" s="775"/>
      <c r="BM3" s="775"/>
      <c r="BN3" s="775"/>
      <c r="BO3" s="775"/>
      <c r="BP3" s="775"/>
      <c r="BQ3" s="775"/>
      <c r="BR3" s="775"/>
      <c r="BS3" s="775"/>
      <c r="BT3" s="775"/>
      <c r="BU3" s="775"/>
      <c r="BV3" s="77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B5" s="254" t="s">
        <v>1031</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409"/>
      <c r="BE5" s="409"/>
      <c r="BF5" s="252"/>
      <c r="BG5" s="409"/>
      <c r="BH5" s="409"/>
      <c r="BI5" s="409"/>
      <c r="BJ5" s="409"/>
      <c r="BK5" s="409"/>
      <c r="BL5" s="409"/>
      <c r="BM5" s="409"/>
      <c r="BN5" s="409"/>
      <c r="BO5" s="409"/>
      <c r="BP5" s="409"/>
      <c r="BQ5" s="409"/>
      <c r="BR5" s="409"/>
      <c r="BS5" s="409"/>
      <c r="BT5" s="409"/>
      <c r="BU5" s="409"/>
      <c r="BV5" s="409"/>
    </row>
    <row r="6" spans="1:74" ht="11.1" customHeight="1" x14ac:dyDescent="0.2">
      <c r="A6" s="162" t="s">
        <v>318</v>
      </c>
      <c r="B6" s="173" t="s">
        <v>262</v>
      </c>
      <c r="C6" s="252">
        <v>22.578037468000002</v>
      </c>
      <c r="D6" s="252">
        <v>22.926518411</v>
      </c>
      <c r="E6" s="252">
        <v>22.492920162000001</v>
      </c>
      <c r="F6" s="252">
        <v>22.637770923000001</v>
      </c>
      <c r="G6" s="252">
        <v>22.398575081000001</v>
      </c>
      <c r="H6" s="252">
        <v>22.085801277000002</v>
      </c>
      <c r="I6" s="252">
        <v>22.316442323</v>
      </c>
      <c r="J6" s="252">
        <v>22.117187495</v>
      </c>
      <c r="K6" s="252">
        <v>21.680508922000001</v>
      </c>
      <c r="L6" s="252">
        <v>22.639296767000001</v>
      </c>
      <c r="M6" s="252">
        <v>23.113060840999999</v>
      </c>
      <c r="N6" s="252">
        <v>23.468649708000001</v>
      </c>
      <c r="O6" s="252">
        <v>23.068931484</v>
      </c>
      <c r="P6" s="252">
        <v>23.013155004000001</v>
      </c>
      <c r="Q6" s="252">
        <v>23.256411097000001</v>
      </c>
      <c r="R6" s="252">
        <v>23.541698332999999</v>
      </c>
      <c r="S6" s="252">
        <v>23.232719226</v>
      </c>
      <c r="T6" s="252">
        <v>23.164871667</v>
      </c>
      <c r="U6" s="252">
        <v>23.941974578</v>
      </c>
      <c r="V6" s="252">
        <v>23.947359323000001</v>
      </c>
      <c r="W6" s="252">
        <v>23.899674971</v>
      </c>
      <c r="X6" s="252">
        <v>23.984179129000001</v>
      </c>
      <c r="Y6" s="252">
        <v>24.623428333</v>
      </c>
      <c r="Z6" s="252">
        <v>24.819204515999999</v>
      </c>
      <c r="AA6" s="252">
        <v>24.820663129</v>
      </c>
      <c r="AB6" s="252">
        <v>25.047711143000001</v>
      </c>
      <c r="AC6" s="252">
        <v>25.293769516000001</v>
      </c>
      <c r="AD6" s="252">
        <v>25.623287000000001</v>
      </c>
      <c r="AE6" s="252">
        <v>25.208221548000001</v>
      </c>
      <c r="AF6" s="252">
        <v>25.631813000000001</v>
      </c>
      <c r="AG6" s="252">
        <v>25.839878386999999</v>
      </c>
      <c r="AH6" s="252">
        <v>25.613095032</v>
      </c>
      <c r="AI6" s="252">
        <v>25.876052000000001</v>
      </c>
      <c r="AJ6" s="252">
        <v>26.425424774</v>
      </c>
      <c r="AK6" s="252">
        <v>26.614999333</v>
      </c>
      <c r="AL6" s="252">
        <v>27.050497226000001</v>
      </c>
      <c r="AM6" s="252">
        <v>26.449248161</v>
      </c>
      <c r="AN6" s="252">
        <v>26.624025571000001</v>
      </c>
      <c r="AO6" s="252">
        <v>26.834120677000001</v>
      </c>
      <c r="AP6" s="252">
        <v>26.733744999999999</v>
      </c>
      <c r="AQ6" s="252">
        <v>26.254618000000001</v>
      </c>
      <c r="AR6" s="252">
        <v>26.294671333</v>
      </c>
      <c r="AS6" s="252">
        <v>26.935781839000001</v>
      </c>
      <c r="AT6" s="252">
        <v>27.033003645000001</v>
      </c>
      <c r="AU6" s="252">
        <v>26.462590333000001</v>
      </c>
      <c r="AV6" s="252">
        <v>26.83288129</v>
      </c>
      <c r="AW6" s="252">
        <v>27.173504667</v>
      </c>
      <c r="AX6" s="252">
        <v>27.204310226</v>
      </c>
      <c r="AY6" s="252">
        <v>27.082855419000001</v>
      </c>
      <c r="AZ6" s="252">
        <v>26.854846793</v>
      </c>
      <c r="BA6" s="252">
        <v>26.931904416999998</v>
      </c>
      <c r="BB6" s="252">
        <v>26.648672835999999</v>
      </c>
      <c r="BC6" s="252">
        <v>25.470246753000001</v>
      </c>
      <c r="BD6" s="252">
        <v>25.761401724999999</v>
      </c>
      <c r="BE6" s="409">
        <v>26.046659879</v>
      </c>
      <c r="BF6" s="409">
        <v>25.90025091</v>
      </c>
      <c r="BG6" s="409">
        <v>25.789087755000001</v>
      </c>
      <c r="BH6" s="409">
        <v>25.918913578000002</v>
      </c>
      <c r="BI6" s="409">
        <v>26.188206640000001</v>
      </c>
      <c r="BJ6" s="409">
        <v>26.217376415</v>
      </c>
      <c r="BK6" s="409">
        <v>26.184923981000001</v>
      </c>
      <c r="BL6" s="409">
        <v>26.131433163000001</v>
      </c>
      <c r="BM6" s="409">
        <v>26.246730160999999</v>
      </c>
      <c r="BN6" s="409">
        <v>26.303180749999999</v>
      </c>
      <c r="BO6" s="409">
        <v>26.206331358</v>
      </c>
      <c r="BP6" s="409">
        <v>26.101971658</v>
      </c>
      <c r="BQ6" s="409">
        <v>26.088166669</v>
      </c>
      <c r="BR6" s="409">
        <v>25.969037619000002</v>
      </c>
      <c r="BS6" s="409">
        <v>26.062438557</v>
      </c>
      <c r="BT6" s="409">
        <v>26.259038964999998</v>
      </c>
      <c r="BU6" s="409">
        <v>26.498917676000001</v>
      </c>
      <c r="BV6" s="409">
        <v>26.521178962</v>
      </c>
    </row>
    <row r="7" spans="1:74" ht="11.1" customHeight="1" x14ac:dyDescent="0.2">
      <c r="A7" s="162" t="s">
        <v>313</v>
      </c>
      <c r="B7" s="173" t="s">
        <v>263</v>
      </c>
      <c r="C7" s="252">
        <v>10.793478160999999</v>
      </c>
      <c r="D7" s="252">
        <v>10.908936138</v>
      </c>
      <c r="E7" s="252">
        <v>10.843320483999999</v>
      </c>
      <c r="F7" s="252">
        <v>10.811893667</v>
      </c>
      <c r="G7" s="252">
        <v>10.994171548000001</v>
      </c>
      <c r="H7" s="252">
        <v>10.895309666999999</v>
      </c>
      <c r="I7" s="252">
        <v>10.931504452</v>
      </c>
      <c r="J7" s="252">
        <v>10.925661</v>
      </c>
      <c r="K7" s="252">
        <v>11.152685333000001</v>
      </c>
      <c r="L7" s="252">
        <v>11.533697160999999</v>
      </c>
      <c r="M7" s="252">
        <v>11.700025999999999</v>
      </c>
      <c r="N7" s="252">
        <v>11.746679096999999</v>
      </c>
      <c r="O7" s="252">
        <v>11.591111387</v>
      </c>
      <c r="P7" s="252">
        <v>11.635448714000001</v>
      </c>
      <c r="Q7" s="252">
        <v>11.788748096999999</v>
      </c>
      <c r="R7" s="252">
        <v>12.164203333</v>
      </c>
      <c r="S7" s="252">
        <v>12.106280226000001</v>
      </c>
      <c r="T7" s="252">
        <v>12.103856667000001</v>
      </c>
      <c r="U7" s="252">
        <v>12.449325805999999</v>
      </c>
      <c r="V7" s="252">
        <v>12.582570548</v>
      </c>
      <c r="W7" s="252">
        <v>12.872657</v>
      </c>
      <c r="X7" s="252">
        <v>12.775849128999999</v>
      </c>
      <c r="Y7" s="252">
        <v>13.020569332999999</v>
      </c>
      <c r="Z7" s="252">
        <v>12.951677516</v>
      </c>
      <c r="AA7" s="252">
        <v>13.007064129</v>
      </c>
      <c r="AB7" s="252">
        <v>13.054440143000001</v>
      </c>
      <c r="AC7" s="252">
        <v>13.293499516000001</v>
      </c>
      <c r="AD7" s="252">
        <v>13.857837999999999</v>
      </c>
      <c r="AE7" s="252">
        <v>13.821110548</v>
      </c>
      <c r="AF7" s="252">
        <v>14.219941</v>
      </c>
      <c r="AG7" s="252">
        <v>14.287673387</v>
      </c>
      <c r="AH7" s="252">
        <v>14.402738032</v>
      </c>
      <c r="AI7" s="252">
        <v>14.437847</v>
      </c>
      <c r="AJ7" s="252">
        <v>14.620877774</v>
      </c>
      <c r="AK7" s="252">
        <v>14.790499333</v>
      </c>
      <c r="AL7" s="252">
        <v>15.053692226000001</v>
      </c>
      <c r="AM7" s="252">
        <v>14.588845161</v>
      </c>
      <c r="AN7" s="252">
        <v>14.748267571</v>
      </c>
      <c r="AO7" s="252">
        <v>15.075366677</v>
      </c>
      <c r="AP7" s="252">
        <v>15.304733000000001</v>
      </c>
      <c r="AQ7" s="252">
        <v>15.09122</v>
      </c>
      <c r="AR7" s="252">
        <v>14.919342332999999</v>
      </c>
      <c r="AS7" s="252">
        <v>15.116935839</v>
      </c>
      <c r="AT7" s="252">
        <v>15.184980645</v>
      </c>
      <c r="AU7" s="252">
        <v>15.098538333</v>
      </c>
      <c r="AV7" s="252">
        <v>15.133616290000001</v>
      </c>
      <c r="AW7" s="252">
        <v>15.161542667000001</v>
      </c>
      <c r="AX7" s="252">
        <v>15.058143226</v>
      </c>
      <c r="AY7" s="252">
        <v>14.934633419000001</v>
      </c>
      <c r="AZ7" s="252">
        <v>14.877772793</v>
      </c>
      <c r="BA7" s="252">
        <v>15.041648452</v>
      </c>
      <c r="BB7" s="252">
        <v>14.819808667</v>
      </c>
      <c r="BC7" s="252">
        <v>14.651740433000001</v>
      </c>
      <c r="BD7" s="252">
        <v>14.574391962</v>
      </c>
      <c r="BE7" s="409">
        <v>14.3766911</v>
      </c>
      <c r="BF7" s="409">
        <v>14.138293300000001</v>
      </c>
      <c r="BG7" s="409">
        <v>14.031816900000001</v>
      </c>
      <c r="BH7" s="409">
        <v>14.0712595</v>
      </c>
      <c r="BI7" s="409">
        <v>14.228440000000001</v>
      </c>
      <c r="BJ7" s="409">
        <v>14.2580619</v>
      </c>
      <c r="BK7" s="409">
        <v>14.1865994</v>
      </c>
      <c r="BL7" s="409">
        <v>14.177858199999999</v>
      </c>
      <c r="BM7" s="409">
        <v>14.3422087</v>
      </c>
      <c r="BN7" s="409">
        <v>14.417209400000001</v>
      </c>
      <c r="BO7" s="409">
        <v>14.3928273</v>
      </c>
      <c r="BP7" s="409">
        <v>14.4053009</v>
      </c>
      <c r="BQ7" s="409">
        <v>14.446148900000001</v>
      </c>
      <c r="BR7" s="409">
        <v>14.353366400000001</v>
      </c>
      <c r="BS7" s="409">
        <v>14.3099957</v>
      </c>
      <c r="BT7" s="409">
        <v>14.438508000000001</v>
      </c>
      <c r="BU7" s="409">
        <v>14.680210300000001</v>
      </c>
      <c r="BV7" s="409">
        <v>14.753887499999999</v>
      </c>
    </row>
    <row r="8" spans="1:74" ht="11.1" customHeight="1" x14ac:dyDescent="0.2">
      <c r="A8" s="162" t="s">
        <v>314</v>
      </c>
      <c r="B8" s="173" t="s">
        <v>288</v>
      </c>
      <c r="C8" s="252">
        <v>3.8854289999999998</v>
      </c>
      <c r="D8" s="252">
        <v>4.0564289999999996</v>
      </c>
      <c r="E8" s="252">
        <v>3.7944290000000001</v>
      </c>
      <c r="F8" s="252">
        <v>3.9224290000000002</v>
      </c>
      <c r="G8" s="252">
        <v>3.6924290000000002</v>
      </c>
      <c r="H8" s="252">
        <v>3.601429</v>
      </c>
      <c r="I8" s="252">
        <v>3.7814290000000002</v>
      </c>
      <c r="J8" s="252">
        <v>3.7614290000000001</v>
      </c>
      <c r="K8" s="252">
        <v>3.6784289999999999</v>
      </c>
      <c r="L8" s="252">
        <v>3.9004289999999999</v>
      </c>
      <c r="M8" s="252">
        <v>4.0084289999999996</v>
      </c>
      <c r="N8" s="252">
        <v>4.1944290000000004</v>
      </c>
      <c r="O8" s="252">
        <v>4.1161479999999999</v>
      </c>
      <c r="P8" s="252">
        <v>4.0271480000000004</v>
      </c>
      <c r="Q8" s="252">
        <v>4.188148</v>
      </c>
      <c r="R8" s="252">
        <v>3.986148</v>
      </c>
      <c r="S8" s="252">
        <v>3.7151480000000001</v>
      </c>
      <c r="T8" s="252">
        <v>3.8751479999999998</v>
      </c>
      <c r="U8" s="252">
        <v>4.0351480000000004</v>
      </c>
      <c r="V8" s="252">
        <v>4.2101480000000002</v>
      </c>
      <c r="W8" s="252">
        <v>4.071148</v>
      </c>
      <c r="X8" s="252">
        <v>4.0641480000000003</v>
      </c>
      <c r="Y8" s="252">
        <v>4.2471480000000001</v>
      </c>
      <c r="Z8" s="252">
        <v>4.3331480000000004</v>
      </c>
      <c r="AA8" s="252">
        <v>4.3781480000000004</v>
      </c>
      <c r="AB8" s="252">
        <v>4.4091480000000001</v>
      </c>
      <c r="AC8" s="252">
        <v>4.4671479999999999</v>
      </c>
      <c r="AD8" s="252">
        <v>4.3401480000000001</v>
      </c>
      <c r="AE8" s="252">
        <v>4.1811480000000003</v>
      </c>
      <c r="AF8" s="252">
        <v>4.3031480000000002</v>
      </c>
      <c r="AG8" s="252">
        <v>4.3551479999999998</v>
      </c>
      <c r="AH8" s="252">
        <v>4.2941479999999999</v>
      </c>
      <c r="AI8" s="252">
        <v>4.3321480000000001</v>
      </c>
      <c r="AJ8" s="252">
        <v>4.5141479999999996</v>
      </c>
      <c r="AK8" s="252">
        <v>4.5211480000000002</v>
      </c>
      <c r="AL8" s="252">
        <v>4.627148</v>
      </c>
      <c r="AM8" s="252">
        <v>4.6971480000000003</v>
      </c>
      <c r="AN8" s="252">
        <v>4.7381479999999998</v>
      </c>
      <c r="AO8" s="252">
        <v>4.627148</v>
      </c>
      <c r="AP8" s="252">
        <v>4.2951480000000002</v>
      </c>
      <c r="AQ8" s="252">
        <v>3.994148</v>
      </c>
      <c r="AR8" s="252">
        <v>4.1991480000000001</v>
      </c>
      <c r="AS8" s="252">
        <v>4.6131479999999998</v>
      </c>
      <c r="AT8" s="252">
        <v>4.7541479999999998</v>
      </c>
      <c r="AU8" s="252">
        <v>4.2941479999999999</v>
      </c>
      <c r="AV8" s="252">
        <v>4.414148</v>
      </c>
      <c r="AW8" s="252">
        <v>4.6811480000000003</v>
      </c>
      <c r="AX8" s="252">
        <v>4.7681480000000001</v>
      </c>
      <c r="AY8" s="252">
        <v>4.8091480000000004</v>
      </c>
      <c r="AZ8" s="252">
        <v>4.7291480000000004</v>
      </c>
      <c r="BA8" s="252">
        <v>4.6528045853000002</v>
      </c>
      <c r="BB8" s="252">
        <v>4.5952651051000002</v>
      </c>
      <c r="BC8" s="252">
        <v>3.7172380721999998</v>
      </c>
      <c r="BD8" s="252">
        <v>4.1645565485000002</v>
      </c>
      <c r="BE8" s="409">
        <v>4.6745997686000003</v>
      </c>
      <c r="BF8" s="409">
        <v>4.7345026479000003</v>
      </c>
      <c r="BG8" s="409">
        <v>4.7909129945000002</v>
      </c>
      <c r="BH8" s="409">
        <v>4.8164843692000003</v>
      </c>
      <c r="BI8" s="409">
        <v>4.8416443508000002</v>
      </c>
      <c r="BJ8" s="409">
        <v>4.8504346369000002</v>
      </c>
      <c r="BK8" s="409">
        <v>4.9294378966999997</v>
      </c>
      <c r="BL8" s="409">
        <v>4.8996427282999999</v>
      </c>
      <c r="BM8" s="409">
        <v>4.8704665346000002</v>
      </c>
      <c r="BN8" s="409">
        <v>4.8808680375</v>
      </c>
      <c r="BO8" s="409">
        <v>4.8507777561000003</v>
      </c>
      <c r="BP8" s="409">
        <v>4.8724562906999997</v>
      </c>
      <c r="BQ8" s="409">
        <v>4.8551768421999997</v>
      </c>
      <c r="BR8" s="409">
        <v>4.8915309329000003</v>
      </c>
      <c r="BS8" s="409">
        <v>4.9340513548000002</v>
      </c>
      <c r="BT8" s="409">
        <v>4.9356354700000002</v>
      </c>
      <c r="BU8" s="409">
        <v>4.9350731110000003</v>
      </c>
      <c r="BV8" s="409">
        <v>4.8936674262000004</v>
      </c>
    </row>
    <row r="9" spans="1:74" ht="11.1" customHeight="1" x14ac:dyDescent="0.2">
      <c r="A9" s="162" t="s">
        <v>315</v>
      </c>
      <c r="B9" s="173" t="s">
        <v>297</v>
      </c>
      <c r="C9" s="252">
        <v>2.9176099999999998</v>
      </c>
      <c r="D9" s="252">
        <v>2.9446099999999999</v>
      </c>
      <c r="E9" s="252">
        <v>2.9626100000000002</v>
      </c>
      <c r="F9" s="252">
        <v>2.9576099999999999</v>
      </c>
      <c r="G9" s="252">
        <v>2.9496099999999998</v>
      </c>
      <c r="H9" s="252">
        <v>2.9496099999999998</v>
      </c>
      <c r="I9" s="252">
        <v>2.9256099999999998</v>
      </c>
      <c r="J9" s="252">
        <v>2.9626100000000002</v>
      </c>
      <c r="K9" s="252">
        <v>2.9496099999999998</v>
      </c>
      <c r="L9" s="252">
        <v>2.8986100000000001</v>
      </c>
      <c r="M9" s="252">
        <v>2.9516100000000001</v>
      </c>
      <c r="N9" s="252">
        <v>2.9206099999999999</v>
      </c>
      <c r="O9" s="252">
        <v>2.960143</v>
      </c>
      <c r="P9" s="252">
        <v>2.9511430000000001</v>
      </c>
      <c r="Q9" s="252">
        <v>2.9021430000000001</v>
      </c>
      <c r="R9" s="252">
        <v>2.9021430000000001</v>
      </c>
      <c r="S9" s="252">
        <v>2.8851429999999998</v>
      </c>
      <c r="T9" s="252">
        <v>2.9131429999999998</v>
      </c>
      <c r="U9" s="252">
        <v>2.8821430000000001</v>
      </c>
      <c r="V9" s="252">
        <v>2.915143</v>
      </c>
      <c r="W9" s="252">
        <v>2.9181430000000002</v>
      </c>
      <c r="X9" s="252">
        <v>2.9331429999999998</v>
      </c>
      <c r="Y9" s="252">
        <v>2.9061430000000001</v>
      </c>
      <c r="Z9" s="252">
        <v>2.915143</v>
      </c>
      <c r="AA9" s="252">
        <v>2.8901430000000001</v>
      </c>
      <c r="AB9" s="252">
        <v>2.899143</v>
      </c>
      <c r="AC9" s="252">
        <v>2.8801429999999999</v>
      </c>
      <c r="AD9" s="252">
        <v>2.8731429999999998</v>
      </c>
      <c r="AE9" s="252">
        <v>2.8891429999999998</v>
      </c>
      <c r="AF9" s="252">
        <v>2.8291430000000002</v>
      </c>
      <c r="AG9" s="252">
        <v>2.7751429999999999</v>
      </c>
      <c r="AH9" s="252">
        <v>2.8091430000000002</v>
      </c>
      <c r="AI9" s="252">
        <v>2.7831429999999999</v>
      </c>
      <c r="AJ9" s="252">
        <v>2.7521429999999998</v>
      </c>
      <c r="AK9" s="252">
        <v>2.7441430000000002</v>
      </c>
      <c r="AL9" s="252">
        <v>2.738143</v>
      </c>
      <c r="AM9" s="252">
        <v>2.635643</v>
      </c>
      <c r="AN9" s="252">
        <v>2.711643</v>
      </c>
      <c r="AO9" s="252">
        <v>2.6926429999999999</v>
      </c>
      <c r="AP9" s="252">
        <v>2.5456430000000001</v>
      </c>
      <c r="AQ9" s="252">
        <v>2.5836429999999999</v>
      </c>
      <c r="AR9" s="252">
        <v>2.6056430000000002</v>
      </c>
      <c r="AS9" s="252">
        <v>2.6346430000000001</v>
      </c>
      <c r="AT9" s="252">
        <v>2.6176430000000002</v>
      </c>
      <c r="AU9" s="252">
        <v>2.6216430000000002</v>
      </c>
      <c r="AV9" s="252">
        <v>2.6286429999999998</v>
      </c>
      <c r="AW9" s="252">
        <v>2.6116429999999999</v>
      </c>
      <c r="AX9" s="252">
        <v>2.6116429999999999</v>
      </c>
      <c r="AY9" s="252">
        <v>2.6116429999999999</v>
      </c>
      <c r="AZ9" s="252">
        <v>2.5486430000000002</v>
      </c>
      <c r="BA9" s="252">
        <v>2.5404400687000002</v>
      </c>
      <c r="BB9" s="252">
        <v>2.5114554737999999</v>
      </c>
      <c r="BC9" s="252">
        <v>2.5101845735000001</v>
      </c>
      <c r="BD9" s="252">
        <v>2.5322486059</v>
      </c>
      <c r="BE9" s="409">
        <v>2.5085785353999999</v>
      </c>
      <c r="BF9" s="409">
        <v>2.5039149372999998</v>
      </c>
      <c r="BG9" s="409">
        <v>2.4995432907000001</v>
      </c>
      <c r="BH9" s="409">
        <v>2.4948028651</v>
      </c>
      <c r="BI9" s="409">
        <v>2.4903213758999998</v>
      </c>
      <c r="BJ9" s="409">
        <v>2.4857350791999999</v>
      </c>
      <c r="BK9" s="409">
        <v>2.4753014438999998</v>
      </c>
      <c r="BL9" s="409">
        <v>2.4712054479000001</v>
      </c>
      <c r="BM9" s="409">
        <v>2.4666265392</v>
      </c>
      <c r="BN9" s="409">
        <v>2.4623707993999999</v>
      </c>
      <c r="BO9" s="409">
        <v>2.4578574168</v>
      </c>
      <c r="BP9" s="409">
        <v>2.4539341998999999</v>
      </c>
      <c r="BQ9" s="409">
        <v>2.4383071058999999</v>
      </c>
      <c r="BR9" s="409">
        <v>2.4339734245</v>
      </c>
      <c r="BS9" s="409">
        <v>2.4299231918999999</v>
      </c>
      <c r="BT9" s="409">
        <v>2.4197802884000001</v>
      </c>
      <c r="BU9" s="409">
        <v>2.4156342670000002</v>
      </c>
      <c r="BV9" s="409">
        <v>2.4113435405999999</v>
      </c>
    </row>
    <row r="10" spans="1:74" ht="11.1" customHeight="1" x14ac:dyDescent="0.2">
      <c r="A10" s="162" t="s">
        <v>316</v>
      </c>
      <c r="B10" s="173" t="s">
        <v>1129</v>
      </c>
      <c r="C10" s="252">
        <v>3.4096322276</v>
      </c>
      <c r="D10" s="252">
        <v>3.4284020162000002</v>
      </c>
      <c r="E10" s="252">
        <v>3.3138000675999999</v>
      </c>
      <c r="F10" s="252">
        <v>3.3255539230000002</v>
      </c>
      <c r="G10" s="252">
        <v>3.1923659178000001</v>
      </c>
      <c r="H10" s="252">
        <v>3.0761940631</v>
      </c>
      <c r="I10" s="252">
        <v>3.0781426959</v>
      </c>
      <c r="J10" s="252">
        <v>2.8654435207</v>
      </c>
      <c r="K10" s="252">
        <v>2.3181447876000001</v>
      </c>
      <c r="L10" s="252">
        <v>2.7503770397</v>
      </c>
      <c r="M10" s="252">
        <v>2.9276371781999999</v>
      </c>
      <c r="N10" s="252">
        <v>3.0848216822999999</v>
      </c>
      <c r="O10" s="252">
        <v>2.9374050973000001</v>
      </c>
      <c r="P10" s="252">
        <v>2.9070332892000001</v>
      </c>
      <c r="Q10" s="252">
        <v>2.8836349999999999</v>
      </c>
      <c r="R10" s="252">
        <v>2.959438</v>
      </c>
      <c r="S10" s="252">
        <v>3.0128970000000002</v>
      </c>
      <c r="T10" s="252">
        <v>2.709266</v>
      </c>
      <c r="U10" s="252">
        <v>2.9976167715000002</v>
      </c>
      <c r="V10" s="252">
        <v>2.6712877750000001</v>
      </c>
      <c r="W10" s="252">
        <v>2.4932839709999999</v>
      </c>
      <c r="X10" s="252">
        <v>2.735967</v>
      </c>
      <c r="Y10" s="252">
        <v>2.9395389999999999</v>
      </c>
      <c r="Z10" s="252">
        <v>3.0950950000000002</v>
      </c>
      <c r="AA10" s="252">
        <v>3.0130349999999999</v>
      </c>
      <c r="AB10" s="252">
        <v>3.120136</v>
      </c>
      <c r="AC10" s="252">
        <v>3.091459</v>
      </c>
      <c r="AD10" s="252">
        <v>2.998049</v>
      </c>
      <c r="AE10" s="252">
        <v>2.7490760000000001</v>
      </c>
      <c r="AF10" s="252">
        <v>2.6911610000000001</v>
      </c>
      <c r="AG10" s="252">
        <v>2.8379089999999998</v>
      </c>
      <c r="AH10" s="252">
        <v>2.5252780000000001</v>
      </c>
      <c r="AI10" s="252">
        <v>2.7500230000000001</v>
      </c>
      <c r="AJ10" s="252">
        <v>2.9618500000000001</v>
      </c>
      <c r="AK10" s="252">
        <v>3.0032640000000002</v>
      </c>
      <c r="AL10" s="252">
        <v>3.082106</v>
      </c>
      <c r="AM10" s="252">
        <v>3.0203099999999998</v>
      </c>
      <c r="AN10" s="252">
        <v>2.9561299999999999</v>
      </c>
      <c r="AO10" s="252">
        <v>3.024292</v>
      </c>
      <c r="AP10" s="252">
        <v>3.0921829999999999</v>
      </c>
      <c r="AQ10" s="252">
        <v>3.1552180000000001</v>
      </c>
      <c r="AR10" s="252">
        <v>3.038643</v>
      </c>
      <c r="AS10" s="252">
        <v>3.020651</v>
      </c>
      <c r="AT10" s="252">
        <v>2.9187249999999998</v>
      </c>
      <c r="AU10" s="252">
        <v>2.9194789999999999</v>
      </c>
      <c r="AV10" s="252">
        <v>3.138868</v>
      </c>
      <c r="AW10" s="252">
        <v>3.1950409999999998</v>
      </c>
      <c r="AX10" s="252">
        <v>3.2530239999999999</v>
      </c>
      <c r="AY10" s="252">
        <v>3.2400850000000001</v>
      </c>
      <c r="AZ10" s="252">
        <v>3.2481170000000001</v>
      </c>
      <c r="BA10" s="252">
        <v>3.2176093059999999</v>
      </c>
      <c r="BB10" s="252">
        <v>3.2342008972</v>
      </c>
      <c r="BC10" s="252">
        <v>3.1158594314000001</v>
      </c>
      <c r="BD10" s="252">
        <v>3.0078134328999999</v>
      </c>
      <c r="BE10" s="409">
        <v>3.0003954398000001</v>
      </c>
      <c r="BF10" s="409">
        <v>3.0284071403000001</v>
      </c>
      <c r="BG10" s="409">
        <v>2.9687014053</v>
      </c>
      <c r="BH10" s="409">
        <v>3.0364300889</v>
      </c>
      <c r="BI10" s="409">
        <v>3.1247569129000001</v>
      </c>
      <c r="BJ10" s="409">
        <v>3.1155771037000002</v>
      </c>
      <c r="BK10" s="409">
        <v>3.0948079387999998</v>
      </c>
      <c r="BL10" s="409">
        <v>3.0716539347</v>
      </c>
      <c r="BM10" s="409">
        <v>3.0596053753999999</v>
      </c>
      <c r="BN10" s="409">
        <v>3.0299035279000002</v>
      </c>
      <c r="BO10" s="409">
        <v>2.9995090245</v>
      </c>
      <c r="BP10" s="409">
        <v>2.8508779770000001</v>
      </c>
      <c r="BQ10" s="409">
        <v>2.8242414051</v>
      </c>
      <c r="BR10" s="409">
        <v>2.7566199670999998</v>
      </c>
      <c r="BS10" s="409">
        <v>2.8508125398000002</v>
      </c>
      <c r="BT10" s="409">
        <v>2.9246366215999999</v>
      </c>
      <c r="BU10" s="409">
        <v>2.9229081396000001</v>
      </c>
      <c r="BV10" s="409">
        <v>2.9121662836</v>
      </c>
    </row>
    <row r="11" spans="1:74" ht="11.1" customHeight="1" x14ac:dyDescent="0.2">
      <c r="A11" s="162" t="s">
        <v>317</v>
      </c>
      <c r="B11" s="173" t="s">
        <v>291</v>
      </c>
      <c r="C11" s="252">
        <v>1.5718880794000001</v>
      </c>
      <c r="D11" s="252">
        <v>1.5881412573</v>
      </c>
      <c r="E11" s="252">
        <v>1.5787606109000001</v>
      </c>
      <c r="F11" s="252">
        <v>1.6202843334000001</v>
      </c>
      <c r="G11" s="252">
        <v>1.569998615</v>
      </c>
      <c r="H11" s="252">
        <v>1.5632585467</v>
      </c>
      <c r="I11" s="252">
        <v>1.5997561757000001</v>
      </c>
      <c r="J11" s="252">
        <v>1.6020439742999999</v>
      </c>
      <c r="K11" s="252">
        <v>1.5816398016</v>
      </c>
      <c r="L11" s="252">
        <v>1.5561835663000001</v>
      </c>
      <c r="M11" s="252">
        <v>1.525358663</v>
      </c>
      <c r="N11" s="252">
        <v>1.5221099293</v>
      </c>
      <c r="O11" s="252">
        <v>1.464124</v>
      </c>
      <c r="P11" s="252">
        <v>1.4923820000000001</v>
      </c>
      <c r="Q11" s="252">
        <v>1.4937370000000001</v>
      </c>
      <c r="R11" s="252">
        <v>1.529766</v>
      </c>
      <c r="S11" s="252">
        <v>1.5132509999999999</v>
      </c>
      <c r="T11" s="252">
        <v>1.563458</v>
      </c>
      <c r="U11" s="252">
        <v>1.5777410000000001</v>
      </c>
      <c r="V11" s="252">
        <v>1.5682100000000001</v>
      </c>
      <c r="W11" s="252">
        <v>1.544443</v>
      </c>
      <c r="X11" s="252">
        <v>1.4750719999999999</v>
      </c>
      <c r="Y11" s="252">
        <v>1.5100290000000001</v>
      </c>
      <c r="Z11" s="252">
        <v>1.524141</v>
      </c>
      <c r="AA11" s="252">
        <v>1.532273</v>
      </c>
      <c r="AB11" s="252">
        <v>1.5648439999999999</v>
      </c>
      <c r="AC11" s="252">
        <v>1.56152</v>
      </c>
      <c r="AD11" s="252">
        <v>1.554109</v>
      </c>
      <c r="AE11" s="252">
        <v>1.567744</v>
      </c>
      <c r="AF11" s="252">
        <v>1.5884199999999999</v>
      </c>
      <c r="AG11" s="252">
        <v>1.5840050000000001</v>
      </c>
      <c r="AH11" s="252">
        <v>1.581788</v>
      </c>
      <c r="AI11" s="252">
        <v>1.572891</v>
      </c>
      <c r="AJ11" s="252">
        <v>1.576406</v>
      </c>
      <c r="AK11" s="252">
        <v>1.5559449999999999</v>
      </c>
      <c r="AL11" s="252">
        <v>1.5494079999999999</v>
      </c>
      <c r="AM11" s="252">
        <v>1.5073019999999999</v>
      </c>
      <c r="AN11" s="252">
        <v>1.4698370000000001</v>
      </c>
      <c r="AO11" s="252">
        <v>1.414671</v>
      </c>
      <c r="AP11" s="252">
        <v>1.496038</v>
      </c>
      <c r="AQ11" s="252">
        <v>1.4303889999999999</v>
      </c>
      <c r="AR11" s="252">
        <v>1.531895</v>
      </c>
      <c r="AS11" s="252">
        <v>1.5504039999999999</v>
      </c>
      <c r="AT11" s="252">
        <v>1.557507</v>
      </c>
      <c r="AU11" s="252">
        <v>1.5287820000000001</v>
      </c>
      <c r="AV11" s="252">
        <v>1.517606</v>
      </c>
      <c r="AW11" s="252">
        <v>1.52413</v>
      </c>
      <c r="AX11" s="252">
        <v>1.513352</v>
      </c>
      <c r="AY11" s="252">
        <v>1.4873460000000001</v>
      </c>
      <c r="AZ11" s="252">
        <v>1.451166</v>
      </c>
      <c r="BA11" s="252">
        <v>1.4794020052000001</v>
      </c>
      <c r="BB11" s="252">
        <v>1.4879426933</v>
      </c>
      <c r="BC11" s="252">
        <v>1.4752242428</v>
      </c>
      <c r="BD11" s="252">
        <v>1.4823911759999999</v>
      </c>
      <c r="BE11" s="409">
        <v>1.4863950356</v>
      </c>
      <c r="BF11" s="409">
        <v>1.4951328848000001</v>
      </c>
      <c r="BG11" s="409">
        <v>1.4981131646000001</v>
      </c>
      <c r="BH11" s="409">
        <v>1.4999367546</v>
      </c>
      <c r="BI11" s="409">
        <v>1.5030440006000001</v>
      </c>
      <c r="BJ11" s="409">
        <v>1.5075676955999999</v>
      </c>
      <c r="BK11" s="409">
        <v>1.4987773011000001</v>
      </c>
      <c r="BL11" s="409">
        <v>1.5110728524999999</v>
      </c>
      <c r="BM11" s="409">
        <v>1.5078230114</v>
      </c>
      <c r="BN11" s="409">
        <v>1.5128289854999999</v>
      </c>
      <c r="BO11" s="409">
        <v>1.5053598609000001</v>
      </c>
      <c r="BP11" s="409">
        <v>1.5194022903</v>
      </c>
      <c r="BQ11" s="409">
        <v>1.5242924154999999</v>
      </c>
      <c r="BR11" s="409">
        <v>1.5335468944999999</v>
      </c>
      <c r="BS11" s="409">
        <v>1.5376557707</v>
      </c>
      <c r="BT11" s="409">
        <v>1.5404785851</v>
      </c>
      <c r="BU11" s="409">
        <v>1.5450918579999999</v>
      </c>
      <c r="BV11" s="409">
        <v>1.5501142117</v>
      </c>
    </row>
    <row r="12" spans="1:74" ht="11.1" customHeight="1" x14ac:dyDescent="0.2">
      <c r="A12" s="162" t="s">
        <v>324</v>
      </c>
      <c r="B12" s="173" t="s">
        <v>292</v>
      </c>
      <c r="C12" s="252">
        <v>67.831197610000004</v>
      </c>
      <c r="D12" s="252">
        <v>67.881380851000003</v>
      </c>
      <c r="E12" s="252">
        <v>67.757492092999996</v>
      </c>
      <c r="F12" s="252">
        <v>68.014321520999999</v>
      </c>
      <c r="G12" s="252">
        <v>67.837787277999993</v>
      </c>
      <c r="H12" s="252">
        <v>67.964608048000002</v>
      </c>
      <c r="I12" s="252">
        <v>68.159710541999999</v>
      </c>
      <c r="J12" s="252">
        <v>68.544795256</v>
      </c>
      <c r="K12" s="252">
        <v>68.170672596000003</v>
      </c>
      <c r="L12" s="252">
        <v>67.946021763000005</v>
      </c>
      <c r="M12" s="252">
        <v>67.869369804000002</v>
      </c>
      <c r="N12" s="252">
        <v>67.349345710999998</v>
      </c>
      <c r="O12" s="252">
        <v>66.803380415000007</v>
      </c>
      <c r="P12" s="252">
        <v>66.581595714000002</v>
      </c>
      <c r="Q12" s="252">
        <v>66.591202429000006</v>
      </c>
      <c r="R12" s="252">
        <v>67.224542966000001</v>
      </c>
      <c r="S12" s="252">
        <v>67.781099943000001</v>
      </c>
      <c r="T12" s="252">
        <v>67.834252860000007</v>
      </c>
      <c r="U12" s="252">
        <v>67.908452539999999</v>
      </c>
      <c r="V12" s="252">
        <v>67.748859386999996</v>
      </c>
      <c r="W12" s="252">
        <v>67.113203999999996</v>
      </c>
      <c r="X12" s="252">
        <v>67.315568048000003</v>
      </c>
      <c r="Y12" s="252">
        <v>67.038396445000004</v>
      </c>
      <c r="Z12" s="252">
        <v>66.847659882000002</v>
      </c>
      <c r="AA12" s="252">
        <v>66.893472220000007</v>
      </c>
      <c r="AB12" s="252">
        <v>67.222367782999996</v>
      </c>
      <c r="AC12" s="252">
        <v>66.445294560999997</v>
      </c>
      <c r="AD12" s="252">
        <v>66.700484987999999</v>
      </c>
      <c r="AE12" s="252">
        <v>67.019857454000004</v>
      </c>
      <c r="AF12" s="252">
        <v>67.454575388999999</v>
      </c>
      <c r="AG12" s="252">
        <v>67.453104198000005</v>
      </c>
      <c r="AH12" s="252">
        <v>68.021821791999997</v>
      </c>
      <c r="AI12" s="252">
        <v>68.355865545</v>
      </c>
      <c r="AJ12" s="252">
        <v>68.713277794999996</v>
      </c>
      <c r="AK12" s="252">
        <v>68.097322965000004</v>
      </c>
      <c r="AL12" s="252">
        <v>68.275066085000006</v>
      </c>
      <c r="AM12" s="252">
        <v>67.818502629999998</v>
      </c>
      <c r="AN12" s="252">
        <v>67.648136300000004</v>
      </c>
      <c r="AO12" s="252">
        <v>68.491253698999998</v>
      </c>
      <c r="AP12" s="252">
        <v>68.570134988999996</v>
      </c>
      <c r="AQ12" s="252">
        <v>68.812262732999997</v>
      </c>
      <c r="AR12" s="252">
        <v>69.54696448</v>
      </c>
      <c r="AS12" s="252">
        <v>69.534322052999997</v>
      </c>
      <c r="AT12" s="252">
        <v>69.676264762000002</v>
      </c>
      <c r="AU12" s="252">
        <v>69.540780196</v>
      </c>
      <c r="AV12" s="252">
        <v>69.583546956999996</v>
      </c>
      <c r="AW12" s="252">
        <v>69.472639311999998</v>
      </c>
      <c r="AX12" s="252">
        <v>69.165154751000003</v>
      </c>
      <c r="AY12" s="252">
        <v>68.748085654999997</v>
      </c>
      <c r="AZ12" s="252">
        <v>68.429116583999999</v>
      </c>
      <c r="BA12" s="252">
        <v>68.654251248999998</v>
      </c>
      <c r="BB12" s="252">
        <v>69.355670923999995</v>
      </c>
      <c r="BC12" s="252">
        <v>69.804504183000006</v>
      </c>
      <c r="BD12" s="252">
        <v>70.520210367000004</v>
      </c>
      <c r="BE12" s="409">
        <v>70.582479249000002</v>
      </c>
      <c r="BF12" s="409">
        <v>70.811519271999998</v>
      </c>
      <c r="BG12" s="409">
        <v>70.678451734000006</v>
      </c>
      <c r="BH12" s="409">
        <v>70.785007323000002</v>
      </c>
      <c r="BI12" s="409">
        <v>70.351248519999999</v>
      </c>
      <c r="BJ12" s="409">
        <v>70.269450565</v>
      </c>
      <c r="BK12" s="409">
        <v>69.787715899999995</v>
      </c>
      <c r="BL12" s="409">
        <v>69.664259826999995</v>
      </c>
      <c r="BM12" s="409">
        <v>69.693699062999997</v>
      </c>
      <c r="BN12" s="409">
        <v>70.191494047999996</v>
      </c>
      <c r="BO12" s="409">
        <v>70.794941523000006</v>
      </c>
      <c r="BP12" s="409">
        <v>70.984397715</v>
      </c>
      <c r="BQ12" s="409">
        <v>70.904114573000001</v>
      </c>
      <c r="BR12" s="409">
        <v>71.236280179000005</v>
      </c>
      <c r="BS12" s="409">
        <v>70.970606056999998</v>
      </c>
      <c r="BT12" s="409">
        <v>71.108846235000001</v>
      </c>
      <c r="BU12" s="409">
        <v>70.776778503000003</v>
      </c>
      <c r="BV12" s="409">
        <v>70.713658612000003</v>
      </c>
    </row>
    <row r="13" spans="1:74" ht="11.1" customHeight="1" x14ac:dyDescent="0.2">
      <c r="A13" s="162" t="s">
        <v>319</v>
      </c>
      <c r="B13" s="173" t="s">
        <v>1130</v>
      </c>
      <c r="C13" s="252">
        <v>38.504447999999996</v>
      </c>
      <c r="D13" s="252">
        <v>38.868456999999999</v>
      </c>
      <c r="E13" s="252">
        <v>38.887873999999996</v>
      </c>
      <c r="F13" s="252">
        <v>39.161399000000003</v>
      </c>
      <c r="G13" s="252">
        <v>38.738399999999999</v>
      </c>
      <c r="H13" s="252">
        <v>38.827171999999997</v>
      </c>
      <c r="I13" s="252">
        <v>38.750486000000002</v>
      </c>
      <c r="J13" s="252">
        <v>39.004702000000002</v>
      </c>
      <c r="K13" s="252">
        <v>38.671342000000003</v>
      </c>
      <c r="L13" s="252">
        <v>38.172316000000002</v>
      </c>
      <c r="M13" s="252">
        <v>38.102556999999997</v>
      </c>
      <c r="N13" s="252">
        <v>37.82570424</v>
      </c>
      <c r="O13" s="252">
        <v>37.563116000000001</v>
      </c>
      <c r="P13" s="252">
        <v>37.436641999999999</v>
      </c>
      <c r="Q13" s="252">
        <v>37.614015999999999</v>
      </c>
      <c r="R13" s="252">
        <v>38.041508</v>
      </c>
      <c r="S13" s="252">
        <v>38.127288999999998</v>
      </c>
      <c r="T13" s="252">
        <v>37.873821880000001</v>
      </c>
      <c r="U13" s="252">
        <v>38.028069000000002</v>
      </c>
      <c r="V13" s="252">
        <v>37.919435999999997</v>
      </c>
      <c r="W13" s="252">
        <v>37.177900000000001</v>
      </c>
      <c r="X13" s="252">
        <v>37.230666999999997</v>
      </c>
      <c r="Y13" s="252">
        <v>36.729779000000001</v>
      </c>
      <c r="Z13" s="252">
        <v>36.898015000000001</v>
      </c>
      <c r="AA13" s="252">
        <v>37.452519000000002</v>
      </c>
      <c r="AB13" s="252">
        <v>37.609175</v>
      </c>
      <c r="AC13" s="252">
        <v>37.097996000000002</v>
      </c>
      <c r="AD13" s="252">
        <v>37.130575999999998</v>
      </c>
      <c r="AE13" s="252">
        <v>37.018662999999997</v>
      </c>
      <c r="AF13" s="252">
        <v>37.030655000000003</v>
      </c>
      <c r="AG13" s="252">
        <v>37.359690989999997</v>
      </c>
      <c r="AH13" s="252">
        <v>37.573715</v>
      </c>
      <c r="AI13" s="252">
        <v>37.980240000000002</v>
      </c>
      <c r="AJ13" s="252">
        <v>38.037565999999998</v>
      </c>
      <c r="AK13" s="252">
        <v>37.552197790000001</v>
      </c>
      <c r="AL13" s="252">
        <v>37.707456000000001</v>
      </c>
      <c r="AM13" s="252">
        <v>37.403295999999997</v>
      </c>
      <c r="AN13" s="252">
        <v>37.390706999999999</v>
      </c>
      <c r="AO13" s="252">
        <v>37.991303000000002</v>
      </c>
      <c r="AP13" s="252">
        <v>38.204473999999998</v>
      </c>
      <c r="AQ13" s="252">
        <v>38.090774000000003</v>
      </c>
      <c r="AR13" s="252">
        <v>38.638618000000001</v>
      </c>
      <c r="AS13" s="252">
        <v>38.809381000000002</v>
      </c>
      <c r="AT13" s="252">
        <v>38.725681000000002</v>
      </c>
      <c r="AU13" s="252">
        <v>38.815049899999998</v>
      </c>
      <c r="AV13" s="252">
        <v>38.681482199999998</v>
      </c>
      <c r="AW13" s="252">
        <v>38.695199799999997</v>
      </c>
      <c r="AX13" s="252">
        <v>38.461464100000001</v>
      </c>
      <c r="AY13" s="252">
        <v>38.508265799999997</v>
      </c>
      <c r="AZ13" s="252">
        <v>38.3831554</v>
      </c>
      <c r="BA13" s="252">
        <v>38.502007964999997</v>
      </c>
      <c r="BB13" s="252">
        <v>39.060446315999997</v>
      </c>
      <c r="BC13" s="252">
        <v>39.053593378999999</v>
      </c>
      <c r="BD13" s="252">
        <v>39.575099450000003</v>
      </c>
      <c r="BE13" s="409">
        <v>39.790165315000003</v>
      </c>
      <c r="BF13" s="409">
        <v>39.832419219000002</v>
      </c>
      <c r="BG13" s="409">
        <v>39.966625438000001</v>
      </c>
      <c r="BH13" s="409">
        <v>39.940637586000001</v>
      </c>
      <c r="BI13" s="409">
        <v>39.904896190000002</v>
      </c>
      <c r="BJ13" s="409">
        <v>39.951379385999999</v>
      </c>
      <c r="BK13" s="409">
        <v>39.884382893999998</v>
      </c>
      <c r="BL13" s="409">
        <v>39.930775081999997</v>
      </c>
      <c r="BM13" s="409">
        <v>39.971033310000003</v>
      </c>
      <c r="BN13" s="409">
        <v>40.006818803000002</v>
      </c>
      <c r="BO13" s="409">
        <v>40.242500487000001</v>
      </c>
      <c r="BP13" s="409">
        <v>40.301677640999998</v>
      </c>
      <c r="BQ13" s="409">
        <v>40.309467894999997</v>
      </c>
      <c r="BR13" s="409">
        <v>40.364484275999999</v>
      </c>
      <c r="BS13" s="409">
        <v>40.367545757999999</v>
      </c>
      <c r="BT13" s="409">
        <v>40.362719552000001</v>
      </c>
      <c r="BU13" s="409">
        <v>40.410931447999999</v>
      </c>
      <c r="BV13" s="409">
        <v>40.448965264999998</v>
      </c>
    </row>
    <row r="14" spans="1:74" ht="11.1" customHeight="1" x14ac:dyDescent="0.2">
      <c r="A14" s="162" t="s">
        <v>320</v>
      </c>
      <c r="B14" s="173" t="s">
        <v>298</v>
      </c>
      <c r="C14" s="252">
        <v>32.035499000000002</v>
      </c>
      <c r="D14" s="252">
        <v>32.380783999999998</v>
      </c>
      <c r="E14" s="252">
        <v>32.407910000000001</v>
      </c>
      <c r="F14" s="252">
        <v>32.631807000000002</v>
      </c>
      <c r="G14" s="252">
        <v>32.209465999999999</v>
      </c>
      <c r="H14" s="252">
        <v>32.307406999999998</v>
      </c>
      <c r="I14" s="252">
        <v>32.198405000000001</v>
      </c>
      <c r="J14" s="252">
        <v>32.454678999999999</v>
      </c>
      <c r="K14" s="252">
        <v>32.111902999999998</v>
      </c>
      <c r="L14" s="252">
        <v>31.730877</v>
      </c>
      <c r="M14" s="252">
        <v>31.534756999999999</v>
      </c>
      <c r="N14" s="252">
        <v>31.235826240000002</v>
      </c>
      <c r="O14" s="252">
        <v>31.085335000000001</v>
      </c>
      <c r="P14" s="252">
        <v>30.915861</v>
      </c>
      <c r="Q14" s="252">
        <v>31.068235000000001</v>
      </c>
      <c r="R14" s="252">
        <v>31.526727000000001</v>
      </c>
      <c r="S14" s="252">
        <v>31.661508000000001</v>
      </c>
      <c r="T14" s="252">
        <v>31.419040880000001</v>
      </c>
      <c r="U14" s="252">
        <v>31.535288000000001</v>
      </c>
      <c r="V14" s="252">
        <v>31.451654999999999</v>
      </c>
      <c r="W14" s="252">
        <v>30.755119000000001</v>
      </c>
      <c r="X14" s="252">
        <v>30.739885999999998</v>
      </c>
      <c r="Y14" s="252">
        <v>30.228998000000001</v>
      </c>
      <c r="Z14" s="252">
        <v>30.408234</v>
      </c>
      <c r="AA14" s="252">
        <v>31.016138000000002</v>
      </c>
      <c r="AB14" s="252">
        <v>31.156794000000001</v>
      </c>
      <c r="AC14" s="252">
        <v>30.620615000000001</v>
      </c>
      <c r="AD14" s="252">
        <v>30.680195000000001</v>
      </c>
      <c r="AE14" s="252">
        <v>30.556281999999999</v>
      </c>
      <c r="AF14" s="252">
        <v>30.629273999999999</v>
      </c>
      <c r="AG14" s="252">
        <v>30.957309989999999</v>
      </c>
      <c r="AH14" s="252">
        <v>31.123334</v>
      </c>
      <c r="AI14" s="252">
        <v>31.479859000000001</v>
      </c>
      <c r="AJ14" s="252">
        <v>31.489184999999999</v>
      </c>
      <c r="AK14" s="252">
        <v>31.031816790000001</v>
      </c>
      <c r="AL14" s="252">
        <v>31.188075000000001</v>
      </c>
      <c r="AM14" s="252">
        <v>30.865715000000002</v>
      </c>
      <c r="AN14" s="252">
        <v>30.848126000000001</v>
      </c>
      <c r="AO14" s="252">
        <v>31.437722000000001</v>
      </c>
      <c r="AP14" s="252">
        <v>31.640892999999998</v>
      </c>
      <c r="AQ14" s="252">
        <v>31.521193</v>
      </c>
      <c r="AR14" s="252">
        <v>32.066037000000001</v>
      </c>
      <c r="AS14" s="252">
        <v>32.230800000000002</v>
      </c>
      <c r="AT14" s="252">
        <v>32.145099999999999</v>
      </c>
      <c r="AU14" s="252">
        <v>32.231468900000003</v>
      </c>
      <c r="AV14" s="252">
        <v>32.097901200000003</v>
      </c>
      <c r="AW14" s="252">
        <v>32.107618799999997</v>
      </c>
      <c r="AX14" s="252">
        <v>31.8738831</v>
      </c>
      <c r="AY14" s="252">
        <v>31.886084799999999</v>
      </c>
      <c r="AZ14" s="252">
        <v>31.761374400000001</v>
      </c>
      <c r="BA14" s="252">
        <v>31.726067199999999</v>
      </c>
      <c r="BB14" s="252">
        <v>32.223749599999998</v>
      </c>
      <c r="BC14" s="252">
        <v>32.201636800000003</v>
      </c>
      <c r="BD14" s="252">
        <v>32.707084000000002</v>
      </c>
      <c r="BE14" s="409">
        <v>32.9065072</v>
      </c>
      <c r="BF14" s="409">
        <v>32.933490399999997</v>
      </c>
      <c r="BG14" s="409">
        <v>33.052168154</v>
      </c>
      <c r="BH14" s="409">
        <v>33.011454829000002</v>
      </c>
      <c r="BI14" s="409">
        <v>32.955009650999997</v>
      </c>
      <c r="BJ14" s="409">
        <v>32.970932294000001</v>
      </c>
      <c r="BK14" s="409">
        <v>32.813966563000001</v>
      </c>
      <c r="BL14" s="409">
        <v>32.84391377</v>
      </c>
      <c r="BM14" s="409">
        <v>32.868303804999996</v>
      </c>
      <c r="BN14" s="409">
        <v>32.887941046000002</v>
      </c>
      <c r="BO14" s="409">
        <v>33.107784930999998</v>
      </c>
      <c r="BP14" s="409">
        <v>33.140211856000001</v>
      </c>
      <c r="BQ14" s="409">
        <v>33.121605565000003</v>
      </c>
      <c r="BR14" s="409">
        <v>33.150582313999998</v>
      </c>
      <c r="BS14" s="409">
        <v>33.125342000000003</v>
      </c>
      <c r="BT14" s="409">
        <v>33.105041999999997</v>
      </c>
      <c r="BU14" s="409">
        <v>33.136741999999998</v>
      </c>
      <c r="BV14" s="409">
        <v>33.158442000000001</v>
      </c>
    </row>
    <row r="15" spans="1:74" ht="11.1" customHeight="1" x14ac:dyDescent="0.2">
      <c r="A15" s="162" t="s">
        <v>528</v>
      </c>
      <c r="B15" s="173" t="s">
        <v>1271</v>
      </c>
      <c r="C15" s="252">
        <v>6.4689490000000003</v>
      </c>
      <c r="D15" s="252">
        <v>6.487673</v>
      </c>
      <c r="E15" s="252">
        <v>6.4799639999999998</v>
      </c>
      <c r="F15" s="252">
        <v>6.5295920000000001</v>
      </c>
      <c r="G15" s="252">
        <v>6.5289339999999996</v>
      </c>
      <c r="H15" s="252">
        <v>6.5197649999999996</v>
      </c>
      <c r="I15" s="252">
        <v>6.5520810000000003</v>
      </c>
      <c r="J15" s="252">
        <v>6.5500230000000004</v>
      </c>
      <c r="K15" s="252">
        <v>6.5594390000000002</v>
      </c>
      <c r="L15" s="252">
        <v>6.4414389999999999</v>
      </c>
      <c r="M15" s="252">
        <v>6.5678000000000001</v>
      </c>
      <c r="N15" s="252">
        <v>6.5898779999999997</v>
      </c>
      <c r="O15" s="252">
        <v>6.4777810000000002</v>
      </c>
      <c r="P15" s="252">
        <v>6.5207810000000004</v>
      </c>
      <c r="Q15" s="252">
        <v>6.5457809999999998</v>
      </c>
      <c r="R15" s="252">
        <v>6.5147810000000002</v>
      </c>
      <c r="S15" s="252">
        <v>6.4657809999999998</v>
      </c>
      <c r="T15" s="252">
        <v>6.4547809999999997</v>
      </c>
      <c r="U15" s="252">
        <v>6.4927809999999999</v>
      </c>
      <c r="V15" s="252">
        <v>6.4677809999999996</v>
      </c>
      <c r="W15" s="252">
        <v>6.4227809999999996</v>
      </c>
      <c r="X15" s="252">
        <v>6.4907810000000001</v>
      </c>
      <c r="Y15" s="252">
        <v>6.5007809999999999</v>
      </c>
      <c r="Z15" s="252">
        <v>6.4897809999999998</v>
      </c>
      <c r="AA15" s="252">
        <v>6.4363809999999999</v>
      </c>
      <c r="AB15" s="252">
        <v>6.4523809999999999</v>
      </c>
      <c r="AC15" s="252">
        <v>6.4773810000000003</v>
      </c>
      <c r="AD15" s="252">
        <v>6.4503810000000001</v>
      </c>
      <c r="AE15" s="252">
        <v>6.4623809999999997</v>
      </c>
      <c r="AF15" s="252">
        <v>6.4013809999999998</v>
      </c>
      <c r="AG15" s="252">
        <v>6.4023810000000001</v>
      </c>
      <c r="AH15" s="252">
        <v>6.4503810000000001</v>
      </c>
      <c r="AI15" s="252">
        <v>6.500381</v>
      </c>
      <c r="AJ15" s="252">
        <v>6.548381</v>
      </c>
      <c r="AK15" s="252">
        <v>6.5203810000000004</v>
      </c>
      <c r="AL15" s="252">
        <v>6.5193810000000001</v>
      </c>
      <c r="AM15" s="252">
        <v>6.5375810000000003</v>
      </c>
      <c r="AN15" s="252">
        <v>6.5425810000000002</v>
      </c>
      <c r="AO15" s="252">
        <v>6.5535810000000003</v>
      </c>
      <c r="AP15" s="252">
        <v>6.5635810000000001</v>
      </c>
      <c r="AQ15" s="252">
        <v>6.5695810000000003</v>
      </c>
      <c r="AR15" s="252">
        <v>6.5725809999999996</v>
      </c>
      <c r="AS15" s="252">
        <v>6.5785809999999998</v>
      </c>
      <c r="AT15" s="252">
        <v>6.5805809999999996</v>
      </c>
      <c r="AU15" s="252">
        <v>6.5835809999999997</v>
      </c>
      <c r="AV15" s="252">
        <v>6.5835809999999997</v>
      </c>
      <c r="AW15" s="252">
        <v>6.5875810000000001</v>
      </c>
      <c r="AX15" s="252">
        <v>6.5875810000000001</v>
      </c>
      <c r="AY15" s="252">
        <v>6.6221810000000003</v>
      </c>
      <c r="AZ15" s="252">
        <v>6.6217810000000004</v>
      </c>
      <c r="BA15" s="252">
        <v>6.7759407653999997</v>
      </c>
      <c r="BB15" s="252">
        <v>6.8366967161999996</v>
      </c>
      <c r="BC15" s="252">
        <v>6.8519565794000004</v>
      </c>
      <c r="BD15" s="252">
        <v>6.8680154500999997</v>
      </c>
      <c r="BE15" s="409">
        <v>6.8836581154000003</v>
      </c>
      <c r="BF15" s="409">
        <v>6.8989288192</v>
      </c>
      <c r="BG15" s="409">
        <v>6.9144572836</v>
      </c>
      <c r="BH15" s="409">
        <v>6.9291827573999996</v>
      </c>
      <c r="BI15" s="409">
        <v>6.9498865386000004</v>
      </c>
      <c r="BJ15" s="409">
        <v>6.9804470925000004</v>
      </c>
      <c r="BK15" s="409">
        <v>7.0704163313999997</v>
      </c>
      <c r="BL15" s="409">
        <v>7.0868613119999999</v>
      </c>
      <c r="BM15" s="409">
        <v>7.1027295048000001</v>
      </c>
      <c r="BN15" s="409">
        <v>7.1188777568999999</v>
      </c>
      <c r="BO15" s="409">
        <v>7.1347155561999998</v>
      </c>
      <c r="BP15" s="409">
        <v>7.1614657846999998</v>
      </c>
      <c r="BQ15" s="409">
        <v>7.1878623296999997</v>
      </c>
      <c r="BR15" s="409">
        <v>7.2139019621999996</v>
      </c>
      <c r="BS15" s="409">
        <v>7.2422037575999996</v>
      </c>
      <c r="BT15" s="409">
        <v>7.2576775517999996</v>
      </c>
      <c r="BU15" s="409">
        <v>7.2741894479999996</v>
      </c>
      <c r="BV15" s="409">
        <v>7.2905232645</v>
      </c>
    </row>
    <row r="16" spans="1:74" ht="11.1" customHeight="1" x14ac:dyDescent="0.2">
      <c r="A16" s="162" t="s">
        <v>321</v>
      </c>
      <c r="B16" s="173" t="s">
        <v>293</v>
      </c>
      <c r="C16" s="252">
        <v>13.610391999999999</v>
      </c>
      <c r="D16" s="252">
        <v>13.609807</v>
      </c>
      <c r="E16" s="252">
        <v>13.613471000000001</v>
      </c>
      <c r="F16" s="252">
        <v>13.539707</v>
      </c>
      <c r="G16" s="252">
        <v>13.551253000000001</v>
      </c>
      <c r="H16" s="252">
        <v>13.549371000000001</v>
      </c>
      <c r="I16" s="252">
        <v>13.571679</v>
      </c>
      <c r="J16" s="252">
        <v>13.545178999999999</v>
      </c>
      <c r="K16" s="252">
        <v>13.528775</v>
      </c>
      <c r="L16" s="252">
        <v>13.590384999999999</v>
      </c>
      <c r="M16" s="252">
        <v>13.728992</v>
      </c>
      <c r="N16" s="252">
        <v>13.72471</v>
      </c>
      <c r="O16" s="252">
        <v>13.738611336</v>
      </c>
      <c r="P16" s="252">
        <v>13.749654336000001</v>
      </c>
      <c r="Q16" s="252">
        <v>13.732013336</v>
      </c>
      <c r="R16" s="252">
        <v>13.715296336</v>
      </c>
      <c r="S16" s="252">
        <v>13.620323336</v>
      </c>
      <c r="T16" s="252">
        <v>13.686146336</v>
      </c>
      <c r="U16" s="252">
        <v>13.799841336</v>
      </c>
      <c r="V16" s="252">
        <v>13.599980336</v>
      </c>
      <c r="W16" s="252">
        <v>13.757456336000001</v>
      </c>
      <c r="X16" s="252">
        <v>13.870577336</v>
      </c>
      <c r="Y16" s="252">
        <v>13.975893336</v>
      </c>
      <c r="Z16" s="252">
        <v>13.983123336</v>
      </c>
      <c r="AA16" s="252">
        <v>13.921486</v>
      </c>
      <c r="AB16" s="252">
        <v>13.942577999999999</v>
      </c>
      <c r="AC16" s="252">
        <v>13.814513</v>
      </c>
      <c r="AD16" s="252">
        <v>13.838903</v>
      </c>
      <c r="AE16" s="252">
        <v>13.799977</v>
      </c>
      <c r="AF16" s="252">
        <v>13.850308999999999</v>
      </c>
      <c r="AG16" s="252">
        <v>13.827581</v>
      </c>
      <c r="AH16" s="252">
        <v>13.91714</v>
      </c>
      <c r="AI16" s="252">
        <v>13.795870000000001</v>
      </c>
      <c r="AJ16" s="252">
        <v>13.869339999999999</v>
      </c>
      <c r="AK16" s="252">
        <v>13.964658999999999</v>
      </c>
      <c r="AL16" s="252">
        <v>14.126135</v>
      </c>
      <c r="AM16" s="252">
        <v>14.175547999999999</v>
      </c>
      <c r="AN16" s="252">
        <v>14.095426</v>
      </c>
      <c r="AO16" s="252">
        <v>14.267538999999999</v>
      </c>
      <c r="AP16" s="252">
        <v>13.955346</v>
      </c>
      <c r="AQ16" s="252">
        <v>14.120092</v>
      </c>
      <c r="AR16" s="252">
        <v>13.926679</v>
      </c>
      <c r="AS16" s="252">
        <v>14.051621000000001</v>
      </c>
      <c r="AT16" s="252">
        <v>14.026115000000001</v>
      </c>
      <c r="AU16" s="252">
        <v>13.907057</v>
      </c>
      <c r="AV16" s="252">
        <v>14.031349000000001</v>
      </c>
      <c r="AW16" s="252">
        <v>14.169658</v>
      </c>
      <c r="AX16" s="252">
        <v>14.183776</v>
      </c>
      <c r="AY16" s="252">
        <v>14.251479</v>
      </c>
      <c r="AZ16" s="252">
        <v>14.16268</v>
      </c>
      <c r="BA16" s="252">
        <v>14.432729537</v>
      </c>
      <c r="BB16" s="252">
        <v>14.142710372</v>
      </c>
      <c r="BC16" s="252">
        <v>14.289457879</v>
      </c>
      <c r="BD16" s="252">
        <v>14.245891697999999</v>
      </c>
      <c r="BE16" s="409">
        <v>14.193731285</v>
      </c>
      <c r="BF16" s="409">
        <v>14.122457056</v>
      </c>
      <c r="BG16" s="409">
        <v>14.097121544</v>
      </c>
      <c r="BH16" s="409">
        <v>14.081116162000001</v>
      </c>
      <c r="BI16" s="409">
        <v>14.068638882</v>
      </c>
      <c r="BJ16" s="409">
        <v>14.058617368</v>
      </c>
      <c r="BK16" s="409">
        <v>14.043529217</v>
      </c>
      <c r="BL16" s="409">
        <v>14.031288281</v>
      </c>
      <c r="BM16" s="409">
        <v>14.015280972999999</v>
      </c>
      <c r="BN16" s="409">
        <v>14.001552459999999</v>
      </c>
      <c r="BO16" s="409">
        <v>13.990035612</v>
      </c>
      <c r="BP16" s="409">
        <v>13.999037156</v>
      </c>
      <c r="BQ16" s="409">
        <v>14.004762256999999</v>
      </c>
      <c r="BR16" s="409">
        <v>14.009221577</v>
      </c>
      <c r="BS16" s="409">
        <v>14.014606213</v>
      </c>
      <c r="BT16" s="409">
        <v>14.017878701000001</v>
      </c>
      <c r="BU16" s="409">
        <v>14.024910675999999</v>
      </c>
      <c r="BV16" s="409">
        <v>14.043347986000001</v>
      </c>
    </row>
    <row r="17" spans="1:74" ht="11.1" customHeight="1" x14ac:dyDescent="0.2">
      <c r="A17" s="162" t="s">
        <v>322</v>
      </c>
      <c r="B17" s="173" t="s">
        <v>294</v>
      </c>
      <c r="C17" s="252">
        <v>4.4021600000000003</v>
      </c>
      <c r="D17" s="252">
        <v>4.3655600000000003</v>
      </c>
      <c r="E17" s="252">
        <v>4.39506</v>
      </c>
      <c r="F17" s="252">
        <v>4.4400599999999999</v>
      </c>
      <c r="G17" s="252">
        <v>4.40116</v>
      </c>
      <c r="H17" s="252">
        <v>4.3432599999999999</v>
      </c>
      <c r="I17" s="252">
        <v>4.3479599999999996</v>
      </c>
      <c r="J17" s="252">
        <v>4.4506600000000001</v>
      </c>
      <c r="K17" s="252">
        <v>4.5495599999999996</v>
      </c>
      <c r="L17" s="252">
        <v>4.6260599999999998</v>
      </c>
      <c r="M17" s="252">
        <v>4.56806</v>
      </c>
      <c r="N17" s="252">
        <v>4.5570599999999999</v>
      </c>
      <c r="O17" s="252">
        <v>4.5651000000000002</v>
      </c>
      <c r="P17" s="252">
        <v>4.5189000000000004</v>
      </c>
      <c r="Q17" s="252">
        <v>4.5552000000000001</v>
      </c>
      <c r="R17" s="252">
        <v>4.5461</v>
      </c>
      <c r="S17" s="252">
        <v>4.57</v>
      </c>
      <c r="T17" s="252">
        <v>4.6516999999999999</v>
      </c>
      <c r="U17" s="252">
        <v>4.4371999999999998</v>
      </c>
      <c r="V17" s="252">
        <v>4.4790999999999999</v>
      </c>
      <c r="W17" s="252">
        <v>4.5328999999999997</v>
      </c>
      <c r="X17" s="252">
        <v>4.6192000000000002</v>
      </c>
      <c r="Y17" s="252">
        <v>4.6289999999999996</v>
      </c>
      <c r="Z17" s="252">
        <v>4.6250999999999998</v>
      </c>
      <c r="AA17" s="252">
        <v>4.5937000000000001</v>
      </c>
      <c r="AB17" s="252">
        <v>4.6269999999999998</v>
      </c>
      <c r="AC17" s="252">
        <v>4.5789</v>
      </c>
      <c r="AD17" s="252">
        <v>4.5540000000000003</v>
      </c>
      <c r="AE17" s="252">
        <v>4.6007999999999996</v>
      </c>
      <c r="AF17" s="252">
        <v>4.6840000000000002</v>
      </c>
      <c r="AG17" s="252">
        <v>4.5026000000000002</v>
      </c>
      <c r="AH17" s="252">
        <v>4.5410000000000004</v>
      </c>
      <c r="AI17" s="252">
        <v>4.6139999999999999</v>
      </c>
      <c r="AJ17" s="252">
        <v>4.6639999999999997</v>
      </c>
      <c r="AK17" s="252">
        <v>4.7309999999999999</v>
      </c>
      <c r="AL17" s="252">
        <v>4.7560000000000002</v>
      </c>
      <c r="AM17" s="252">
        <v>4.6760000000000002</v>
      </c>
      <c r="AN17" s="252">
        <v>4.6619999999999999</v>
      </c>
      <c r="AO17" s="252">
        <v>4.7</v>
      </c>
      <c r="AP17" s="252">
        <v>4.702</v>
      </c>
      <c r="AQ17" s="252">
        <v>4.7149999999999999</v>
      </c>
      <c r="AR17" s="252">
        <v>4.8520000000000003</v>
      </c>
      <c r="AS17" s="252">
        <v>4.7069999999999999</v>
      </c>
      <c r="AT17" s="252">
        <v>4.7220000000000004</v>
      </c>
      <c r="AU17" s="252">
        <v>4.7610000000000001</v>
      </c>
      <c r="AV17" s="252">
        <v>4.7030000000000003</v>
      </c>
      <c r="AW17" s="252">
        <v>4.7409999999999997</v>
      </c>
      <c r="AX17" s="252">
        <v>4.7190000000000003</v>
      </c>
      <c r="AY17" s="252">
        <v>4.6219999999999999</v>
      </c>
      <c r="AZ17" s="252">
        <v>4.5890000000000004</v>
      </c>
      <c r="BA17" s="252">
        <v>4.5502121707000001</v>
      </c>
      <c r="BB17" s="252">
        <v>4.4950631866000004</v>
      </c>
      <c r="BC17" s="252">
        <v>4.4307629473999999</v>
      </c>
      <c r="BD17" s="252">
        <v>4.6107393152</v>
      </c>
      <c r="BE17" s="409">
        <v>4.5719025499999999</v>
      </c>
      <c r="BF17" s="409">
        <v>4.6040433594000003</v>
      </c>
      <c r="BG17" s="409">
        <v>4.6039073508000001</v>
      </c>
      <c r="BH17" s="409">
        <v>4.6074208771</v>
      </c>
      <c r="BI17" s="409">
        <v>4.6162641593</v>
      </c>
      <c r="BJ17" s="409">
        <v>4.5696038781999997</v>
      </c>
      <c r="BK17" s="409">
        <v>4.4676956458000001</v>
      </c>
      <c r="BL17" s="409">
        <v>4.4698550019000001</v>
      </c>
      <c r="BM17" s="409">
        <v>4.4737095621999998</v>
      </c>
      <c r="BN17" s="409">
        <v>4.4832769786000002</v>
      </c>
      <c r="BO17" s="409">
        <v>4.4981401276000001</v>
      </c>
      <c r="BP17" s="409">
        <v>4.5232616797</v>
      </c>
      <c r="BQ17" s="409">
        <v>4.4854785547000002</v>
      </c>
      <c r="BR17" s="409">
        <v>4.5169102244000001</v>
      </c>
      <c r="BS17" s="409">
        <v>4.5168283911999998</v>
      </c>
      <c r="BT17" s="409">
        <v>4.5199154833000001</v>
      </c>
      <c r="BU17" s="409">
        <v>4.5287343657000001</v>
      </c>
      <c r="BV17" s="409">
        <v>4.4829645917000001</v>
      </c>
    </row>
    <row r="18" spans="1:74" ht="11.1" customHeight="1" x14ac:dyDescent="0.2">
      <c r="A18" s="162" t="s">
        <v>323</v>
      </c>
      <c r="B18" s="173" t="s">
        <v>296</v>
      </c>
      <c r="C18" s="252">
        <v>11.314197610000001</v>
      </c>
      <c r="D18" s="252">
        <v>11.037556851</v>
      </c>
      <c r="E18" s="252">
        <v>10.861087093</v>
      </c>
      <c r="F18" s="252">
        <v>10.873155520999999</v>
      </c>
      <c r="G18" s="252">
        <v>11.146974278</v>
      </c>
      <c r="H18" s="252">
        <v>11.244805048</v>
      </c>
      <c r="I18" s="252">
        <v>11.489585542</v>
      </c>
      <c r="J18" s="252">
        <v>11.544254256</v>
      </c>
      <c r="K18" s="252">
        <v>11.420995595999999</v>
      </c>
      <c r="L18" s="252">
        <v>11.557260763</v>
      </c>
      <c r="M18" s="252">
        <v>11.469760804</v>
      </c>
      <c r="N18" s="252">
        <v>11.241871471</v>
      </c>
      <c r="O18" s="252">
        <v>10.936553078999999</v>
      </c>
      <c r="P18" s="252">
        <v>10.876399378</v>
      </c>
      <c r="Q18" s="252">
        <v>10.689973093000001</v>
      </c>
      <c r="R18" s="252">
        <v>10.92163863</v>
      </c>
      <c r="S18" s="252">
        <v>11.463487606999999</v>
      </c>
      <c r="T18" s="252">
        <v>11.622584644</v>
      </c>
      <c r="U18" s="252">
        <v>11.643342204</v>
      </c>
      <c r="V18" s="252">
        <v>11.750343051</v>
      </c>
      <c r="W18" s="252">
        <v>11.644947664</v>
      </c>
      <c r="X18" s="252">
        <v>11.595123711999999</v>
      </c>
      <c r="Y18" s="252">
        <v>11.703724108999999</v>
      </c>
      <c r="Z18" s="252">
        <v>11.341421545999999</v>
      </c>
      <c r="AA18" s="252">
        <v>10.925767219999999</v>
      </c>
      <c r="AB18" s="252">
        <v>11.043614783000001</v>
      </c>
      <c r="AC18" s="252">
        <v>10.953885561</v>
      </c>
      <c r="AD18" s="252">
        <v>11.177005987999999</v>
      </c>
      <c r="AE18" s="252">
        <v>11.600417454</v>
      </c>
      <c r="AF18" s="252">
        <v>11.889611389000001</v>
      </c>
      <c r="AG18" s="252">
        <v>11.763232208</v>
      </c>
      <c r="AH18" s="252">
        <v>11.989966792000001</v>
      </c>
      <c r="AI18" s="252">
        <v>11.965755545</v>
      </c>
      <c r="AJ18" s="252">
        <v>12.142371795000001</v>
      </c>
      <c r="AK18" s="252">
        <v>11.849466175</v>
      </c>
      <c r="AL18" s="252">
        <v>11.685475085</v>
      </c>
      <c r="AM18" s="252">
        <v>11.563658630000001</v>
      </c>
      <c r="AN18" s="252">
        <v>11.500003299999999</v>
      </c>
      <c r="AO18" s="252">
        <v>11.532411699000001</v>
      </c>
      <c r="AP18" s="252">
        <v>11.708314989</v>
      </c>
      <c r="AQ18" s="252">
        <v>11.886396733</v>
      </c>
      <c r="AR18" s="252">
        <v>12.12966748</v>
      </c>
      <c r="AS18" s="252">
        <v>11.966320053</v>
      </c>
      <c r="AT18" s="252">
        <v>12.202468762000001</v>
      </c>
      <c r="AU18" s="252">
        <v>12.057673296000001</v>
      </c>
      <c r="AV18" s="252">
        <v>12.167715757</v>
      </c>
      <c r="AW18" s="252">
        <v>11.866781511999999</v>
      </c>
      <c r="AX18" s="252">
        <v>11.800914650999999</v>
      </c>
      <c r="AY18" s="252">
        <v>11.366340855000001</v>
      </c>
      <c r="AZ18" s="252">
        <v>11.294281184000001</v>
      </c>
      <c r="BA18" s="252">
        <v>11.169301577000001</v>
      </c>
      <c r="BB18" s="252">
        <v>11.657451049000001</v>
      </c>
      <c r="BC18" s="252">
        <v>12.030689977</v>
      </c>
      <c r="BD18" s="252">
        <v>12.088479904</v>
      </c>
      <c r="BE18" s="409">
        <v>12.026680099</v>
      </c>
      <c r="BF18" s="409">
        <v>12.252599636999999</v>
      </c>
      <c r="BG18" s="409">
        <v>12.010797402</v>
      </c>
      <c r="BH18" s="409">
        <v>12.155832697999999</v>
      </c>
      <c r="BI18" s="409">
        <v>11.761449289</v>
      </c>
      <c r="BJ18" s="409">
        <v>11.689849932</v>
      </c>
      <c r="BK18" s="409">
        <v>11.392108143</v>
      </c>
      <c r="BL18" s="409">
        <v>11.232341462000001</v>
      </c>
      <c r="BM18" s="409">
        <v>11.233675218</v>
      </c>
      <c r="BN18" s="409">
        <v>11.699845806000001</v>
      </c>
      <c r="BO18" s="409">
        <v>12.064265296</v>
      </c>
      <c r="BP18" s="409">
        <v>12.160421238</v>
      </c>
      <c r="BQ18" s="409">
        <v>12.104405867000001</v>
      </c>
      <c r="BR18" s="409">
        <v>12.345664101000001</v>
      </c>
      <c r="BS18" s="409">
        <v>12.071625695</v>
      </c>
      <c r="BT18" s="409">
        <v>12.208332499000001</v>
      </c>
      <c r="BU18" s="409">
        <v>11.812202014</v>
      </c>
      <c r="BV18" s="409">
        <v>11.738380769000001</v>
      </c>
    </row>
    <row r="19" spans="1:74" ht="11.1" customHeight="1" x14ac:dyDescent="0.2">
      <c r="A19" s="162" t="s">
        <v>325</v>
      </c>
      <c r="B19" s="173" t="s">
        <v>647</v>
      </c>
      <c r="C19" s="252">
        <v>90.409235078999998</v>
      </c>
      <c r="D19" s="252">
        <v>90.807899262999996</v>
      </c>
      <c r="E19" s="252">
        <v>90.250412255000001</v>
      </c>
      <c r="F19" s="252">
        <v>90.652092444000004</v>
      </c>
      <c r="G19" s="252">
        <v>90.236362358999997</v>
      </c>
      <c r="H19" s="252">
        <v>90.050409325000004</v>
      </c>
      <c r="I19" s="252">
        <v>90.476152865000003</v>
      </c>
      <c r="J19" s="252">
        <v>90.661982750999996</v>
      </c>
      <c r="K19" s="252">
        <v>89.851181518000004</v>
      </c>
      <c r="L19" s="252">
        <v>90.585318529999995</v>
      </c>
      <c r="M19" s="252">
        <v>90.982430644999994</v>
      </c>
      <c r="N19" s="252">
        <v>90.817995420000003</v>
      </c>
      <c r="O19" s="252">
        <v>89.8723119</v>
      </c>
      <c r="P19" s="252">
        <v>89.594750718</v>
      </c>
      <c r="Q19" s="252">
        <v>89.847613526000004</v>
      </c>
      <c r="R19" s="252">
        <v>90.766241300000004</v>
      </c>
      <c r="S19" s="252">
        <v>91.013819169000001</v>
      </c>
      <c r="T19" s="252">
        <v>90.999124527000006</v>
      </c>
      <c r="U19" s="252">
        <v>91.850427117999999</v>
      </c>
      <c r="V19" s="252">
        <v>91.696218711</v>
      </c>
      <c r="W19" s="252">
        <v>91.012878971000006</v>
      </c>
      <c r="X19" s="252">
        <v>91.299747177</v>
      </c>
      <c r="Y19" s="252">
        <v>91.661824779</v>
      </c>
      <c r="Z19" s="252">
        <v>91.666864398000001</v>
      </c>
      <c r="AA19" s="252">
        <v>91.714135349000003</v>
      </c>
      <c r="AB19" s="252">
        <v>92.270078925999996</v>
      </c>
      <c r="AC19" s="252">
        <v>91.739064077999998</v>
      </c>
      <c r="AD19" s="252">
        <v>92.323771988000004</v>
      </c>
      <c r="AE19" s="252">
        <v>92.228079003000005</v>
      </c>
      <c r="AF19" s="252">
        <v>93.086388389000007</v>
      </c>
      <c r="AG19" s="252">
        <v>93.292982585000004</v>
      </c>
      <c r="AH19" s="252">
        <v>93.634916824000001</v>
      </c>
      <c r="AI19" s="252">
        <v>94.231917545000002</v>
      </c>
      <c r="AJ19" s="252">
        <v>95.138702570000007</v>
      </c>
      <c r="AK19" s="252">
        <v>94.712322298000004</v>
      </c>
      <c r="AL19" s="252">
        <v>95.325563310999996</v>
      </c>
      <c r="AM19" s="252">
        <v>94.267750790999997</v>
      </c>
      <c r="AN19" s="252">
        <v>94.272161870999994</v>
      </c>
      <c r="AO19" s="252">
        <v>95.325374375999999</v>
      </c>
      <c r="AP19" s="252">
        <v>95.303879988999995</v>
      </c>
      <c r="AQ19" s="252">
        <v>95.066880733000005</v>
      </c>
      <c r="AR19" s="252">
        <v>95.841635812999996</v>
      </c>
      <c r="AS19" s="252">
        <v>96.470103891999997</v>
      </c>
      <c r="AT19" s="252">
        <v>96.709268406999996</v>
      </c>
      <c r="AU19" s="252">
        <v>96.003370528999994</v>
      </c>
      <c r="AV19" s="252">
        <v>96.416428248000003</v>
      </c>
      <c r="AW19" s="252">
        <v>96.646143977999998</v>
      </c>
      <c r="AX19" s="252">
        <v>96.369464977000007</v>
      </c>
      <c r="AY19" s="252">
        <v>95.830941073999995</v>
      </c>
      <c r="AZ19" s="252">
        <v>95.283963377000006</v>
      </c>
      <c r="BA19" s="252">
        <v>95.586155665999996</v>
      </c>
      <c r="BB19" s="252">
        <v>96.004343759999998</v>
      </c>
      <c r="BC19" s="252">
        <v>95.274750936000004</v>
      </c>
      <c r="BD19" s="252">
        <v>96.281612092000003</v>
      </c>
      <c r="BE19" s="409">
        <v>96.629139128000006</v>
      </c>
      <c r="BF19" s="409">
        <v>96.711770181999995</v>
      </c>
      <c r="BG19" s="409">
        <v>96.467539489000004</v>
      </c>
      <c r="BH19" s="409">
        <v>96.703920901000004</v>
      </c>
      <c r="BI19" s="409">
        <v>96.539455160000003</v>
      </c>
      <c r="BJ19" s="409">
        <v>96.486826980000004</v>
      </c>
      <c r="BK19" s="409">
        <v>95.972639880000003</v>
      </c>
      <c r="BL19" s="409">
        <v>95.795692990000006</v>
      </c>
      <c r="BM19" s="409">
        <v>95.940429223999999</v>
      </c>
      <c r="BN19" s="409">
        <v>96.494674798000005</v>
      </c>
      <c r="BO19" s="409">
        <v>97.001272881000006</v>
      </c>
      <c r="BP19" s="409">
        <v>97.086369372999997</v>
      </c>
      <c r="BQ19" s="409">
        <v>96.992281241000001</v>
      </c>
      <c r="BR19" s="409">
        <v>97.205317797999996</v>
      </c>
      <c r="BS19" s="409">
        <v>97.033044614000005</v>
      </c>
      <c r="BT19" s="409">
        <v>97.367885200000003</v>
      </c>
      <c r="BU19" s="409">
        <v>97.275696178999993</v>
      </c>
      <c r="BV19" s="409">
        <v>97.234837573999997</v>
      </c>
    </row>
    <row r="20" spans="1:74" ht="11.1" customHeight="1" x14ac:dyDescent="0.2">
      <c r="B20" s="173"/>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2"/>
      <c r="AP20" s="252"/>
      <c r="AQ20" s="252"/>
      <c r="AR20" s="252"/>
      <c r="AS20" s="252"/>
      <c r="AT20" s="252"/>
      <c r="AU20" s="252"/>
      <c r="AV20" s="252"/>
      <c r="AW20" s="252"/>
      <c r="AX20" s="252"/>
      <c r="AY20" s="252"/>
      <c r="AZ20" s="252"/>
      <c r="BA20" s="252"/>
      <c r="BB20" s="252"/>
      <c r="BC20" s="252"/>
      <c r="BD20" s="252"/>
      <c r="BE20" s="409"/>
      <c r="BF20" s="409"/>
      <c r="BG20" s="409"/>
      <c r="BH20" s="409"/>
      <c r="BI20" s="409"/>
      <c r="BJ20" s="409"/>
      <c r="BK20" s="409"/>
      <c r="BL20" s="409"/>
      <c r="BM20" s="409"/>
      <c r="BN20" s="409"/>
      <c r="BO20" s="409"/>
      <c r="BP20" s="409"/>
      <c r="BQ20" s="409"/>
      <c r="BR20" s="409"/>
      <c r="BS20" s="409"/>
      <c r="BT20" s="409"/>
      <c r="BU20" s="409"/>
      <c r="BV20" s="409"/>
    </row>
    <row r="21" spans="1:74" ht="11.1" customHeight="1" x14ac:dyDescent="0.2">
      <c r="A21" s="162" t="s">
        <v>529</v>
      </c>
      <c r="B21" s="173" t="s">
        <v>648</v>
      </c>
      <c r="C21" s="252">
        <v>51.904787079000002</v>
      </c>
      <c r="D21" s="252">
        <v>51.939442262999997</v>
      </c>
      <c r="E21" s="252">
        <v>51.362538254999997</v>
      </c>
      <c r="F21" s="252">
        <v>51.490693444000001</v>
      </c>
      <c r="G21" s="252">
        <v>51.497962358999999</v>
      </c>
      <c r="H21" s="252">
        <v>51.223237324999999</v>
      </c>
      <c r="I21" s="252">
        <v>51.725666865000001</v>
      </c>
      <c r="J21" s="252">
        <v>51.657280751000002</v>
      </c>
      <c r="K21" s="252">
        <v>51.179839518000001</v>
      </c>
      <c r="L21" s="252">
        <v>52.41300253</v>
      </c>
      <c r="M21" s="252">
        <v>52.879873645000004</v>
      </c>
      <c r="N21" s="252">
        <v>52.992291180000002</v>
      </c>
      <c r="O21" s="252">
        <v>52.309195899999999</v>
      </c>
      <c r="P21" s="252">
        <v>52.158108718000001</v>
      </c>
      <c r="Q21" s="252">
        <v>52.233597525999997</v>
      </c>
      <c r="R21" s="252">
        <v>52.724733299999997</v>
      </c>
      <c r="S21" s="252">
        <v>52.886530168999997</v>
      </c>
      <c r="T21" s="252">
        <v>53.125302646999998</v>
      </c>
      <c r="U21" s="252">
        <v>53.822358117999997</v>
      </c>
      <c r="V21" s="252">
        <v>53.776782711000003</v>
      </c>
      <c r="W21" s="252">
        <v>53.834978970999998</v>
      </c>
      <c r="X21" s="252">
        <v>54.069080176999996</v>
      </c>
      <c r="Y21" s="252">
        <v>54.932045778999999</v>
      </c>
      <c r="Z21" s="252">
        <v>54.768849398</v>
      </c>
      <c r="AA21" s="252">
        <v>54.261616349000001</v>
      </c>
      <c r="AB21" s="252">
        <v>54.660903926000003</v>
      </c>
      <c r="AC21" s="252">
        <v>54.641068078000004</v>
      </c>
      <c r="AD21" s="252">
        <v>55.193195987999999</v>
      </c>
      <c r="AE21" s="252">
        <v>55.209416003000001</v>
      </c>
      <c r="AF21" s="252">
        <v>56.055733388999997</v>
      </c>
      <c r="AG21" s="252">
        <v>55.933291595</v>
      </c>
      <c r="AH21" s="252">
        <v>56.061201824000001</v>
      </c>
      <c r="AI21" s="252">
        <v>56.251677545</v>
      </c>
      <c r="AJ21" s="252">
        <v>57.101136570000001</v>
      </c>
      <c r="AK21" s="252">
        <v>57.160124508000003</v>
      </c>
      <c r="AL21" s="252">
        <v>57.618107311000003</v>
      </c>
      <c r="AM21" s="252">
        <v>56.864454791</v>
      </c>
      <c r="AN21" s="252">
        <v>56.881454871000003</v>
      </c>
      <c r="AO21" s="252">
        <v>57.334071375999997</v>
      </c>
      <c r="AP21" s="252">
        <v>57.099405988999997</v>
      </c>
      <c r="AQ21" s="252">
        <v>56.976106733000002</v>
      </c>
      <c r="AR21" s="252">
        <v>57.203017813000002</v>
      </c>
      <c r="AS21" s="252">
        <v>57.660722892000003</v>
      </c>
      <c r="AT21" s="252">
        <v>57.983587407000002</v>
      </c>
      <c r="AU21" s="252">
        <v>57.188320629000003</v>
      </c>
      <c r="AV21" s="252">
        <v>57.734946047999998</v>
      </c>
      <c r="AW21" s="252">
        <v>57.950944178</v>
      </c>
      <c r="AX21" s="252">
        <v>57.908000876999999</v>
      </c>
      <c r="AY21" s="252">
        <v>57.322675273999998</v>
      </c>
      <c r="AZ21" s="252">
        <v>56.900807976999999</v>
      </c>
      <c r="BA21" s="252">
        <v>57.084147700999999</v>
      </c>
      <c r="BB21" s="252">
        <v>56.943897444000001</v>
      </c>
      <c r="BC21" s="252">
        <v>56.221157556000001</v>
      </c>
      <c r="BD21" s="252">
        <v>56.706512642</v>
      </c>
      <c r="BE21" s="409">
        <v>56.838973813000003</v>
      </c>
      <c r="BF21" s="409">
        <v>56.879350963</v>
      </c>
      <c r="BG21" s="409">
        <v>56.500914051000002</v>
      </c>
      <c r="BH21" s="409">
        <v>56.763283315000002</v>
      </c>
      <c r="BI21" s="409">
        <v>56.634558970999997</v>
      </c>
      <c r="BJ21" s="409">
        <v>56.535447593999997</v>
      </c>
      <c r="BK21" s="409">
        <v>56.088256985999998</v>
      </c>
      <c r="BL21" s="409">
        <v>55.864917908000002</v>
      </c>
      <c r="BM21" s="409">
        <v>55.969395914000003</v>
      </c>
      <c r="BN21" s="409">
        <v>56.487855996</v>
      </c>
      <c r="BO21" s="409">
        <v>56.758772393999998</v>
      </c>
      <c r="BP21" s="409">
        <v>56.784691731999999</v>
      </c>
      <c r="BQ21" s="409">
        <v>56.682813347</v>
      </c>
      <c r="BR21" s="409">
        <v>56.840833521</v>
      </c>
      <c r="BS21" s="409">
        <v>56.665498857000003</v>
      </c>
      <c r="BT21" s="409">
        <v>57.005165648000002</v>
      </c>
      <c r="BU21" s="409">
        <v>56.864764731000001</v>
      </c>
      <c r="BV21" s="409">
        <v>56.785872308999998</v>
      </c>
    </row>
    <row r="22" spans="1:74" ht="11.1" customHeight="1" x14ac:dyDescent="0.2">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751"/>
      <c r="AZ22" s="751"/>
      <c r="BA22" s="751"/>
      <c r="BB22" s="751"/>
      <c r="BC22" s="751"/>
      <c r="BD22" s="751"/>
      <c r="BE22" s="492"/>
      <c r="BF22" s="492"/>
      <c r="BG22" s="492"/>
      <c r="BH22" s="492"/>
      <c r="BI22" s="492"/>
      <c r="BJ22" s="492"/>
      <c r="BK22" s="410"/>
      <c r="BL22" s="410"/>
      <c r="BM22" s="410"/>
      <c r="BN22" s="410"/>
      <c r="BO22" s="410"/>
      <c r="BP22" s="410"/>
      <c r="BQ22" s="410"/>
      <c r="BR22" s="410"/>
      <c r="BS22" s="410"/>
      <c r="BT22" s="410"/>
      <c r="BU22" s="410"/>
      <c r="BV22" s="410"/>
    </row>
    <row r="23" spans="1:74" ht="11.1" customHeight="1" x14ac:dyDescent="0.2">
      <c r="B23" s="254" t="s">
        <v>1270</v>
      </c>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2"/>
      <c r="AU23" s="252"/>
      <c r="AV23" s="252"/>
      <c r="AW23" s="252"/>
      <c r="AX23" s="252"/>
      <c r="AY23" s="252"/>
      <c r="AZ23" s="252"/>
      <c r="BA23" s="252"/>
      <c r="BB23" s="252"/>
      <c r="BC23" s="252"/>
      <c r="BD23" s="252"/>
      <c r="BE23" s="409"/>
      <c r="BF23" s="409"/>
      <c r="BG23" s="409"/>
      <c r="BH23" s="409"/>
      <c r="BI23" s="409"/>
      <c r="BJ23" s="409"/>
      <c r="BK23" s="409"/>
      <c r="BL23" s="409"/>
      <c r="BM23" s="409"/>
      <c r="BN23" s="409"/>
      <c r="BO23" s="409"/>
      <c r="BP23" s="409"/>
      <c r="BQ23" s="409"/>
      <c r="BR23" s="409"/>
      <c r="BS23" s="409"/>
      <c r="BT23" s="409"/>
      <c r="BU23" s="409"/>
      <c r="BV23" s="409"/>
    </row>
    <row r="24" spans="1:74" ht="11.1" customHeight="1" x14ac:dyDescent="0.2">
      <c r="A24" s="162" t="s">
        <v>305</v>
      </c>
      <c r="B24" s="173" t="s">
        <v>262</v>
      </c>
      <c r="C24" s="252">
        <v>45.198897500000001</v>
      </c>
      <c r="D24" s="252">
        <v>47.659909499999998</v>
      </c>
      <c r="E24" s="252">
        <v>45.801851499999998</v>
      </c>
      <c r="F24" s="252">
        <v>44.831685499999999</v>
      </c>
      <c r="G24" s="252">
        <v>45.517101500000003</v>
      </c>
      <c r="H24" s="252">
        <v>45.897316500000002</v>
      </c>
      <c r="I24" s="252">
        <v>45.868720500000002</v>
      </c>
      <c r="J24" s="252">
        <v>46.606109500000002</v>
      </c>
      <c r="K24" s="252">
        <v>45.048365500000003</v>
      </c>
      <c r="L24" s="252">
        <v>46.421332499999998</v>
      </c>
      <c r="M24" s="252">
        <v>46.413317499999998</v>
      </c>
      <c r="N24" s="252">
        <v>45.874663499999997</v>
      </c>
      <c r="O24" s="252">
        <v>45.729587000000002</v>
      </c>
      <c r="P24" s="252">
        <v>46.415568999999998</v>
      </c>
      <c r="Q24" s="252">
        <v>44.984994</v>
      </c>
      <c r="R24" s="252">
        <v>45.792521999999998</v>
      </c>
      <c r="S24" s="252">
        <v>45.542085999999998</v>
      </c>
      <c r="T24" s="252">
        <v>45.300716000000001</v>
      </c>
      <c r="U24" s="252">
        <v>46.736426999999999</v>
      </c>
      <c r="V24" s="252">
        <v>46.233074000000002</v>
      </c>
      <c r="W24" s="252">
        <v>45.824976999999997</v>
      </c>
      <c r="X24" s="252">
        <v>46.319623</v>
      </c>
      <c r="Y24" s="252">
        <v>46.881248999999997</v>
      </c>
      <c r="Z24" s="252">
        <v>46.208646000000002</v>
      </c>
      <c r="AA24" s="252">
        <v>45.529278736000002</v>
      </c>
      <c r="AB24" s="252">
        <v>46.571415735999999</v>
      </c>
      <c r="AC24" s="252">
        <v>45.416444736000003</v>
      </c>
      <c r="AD24" s="252">
        <v>45.142770736000003</v>
      </c>
      <c r="AE24" s="252">
        <v>44.377041736000002</v>
      </c>
      <c r="AF24" s="252">
        <v>45.172930735999998</v>
      </c>
      <c r="AG24" s="252">
        <v>46.259222735999998</v>
      </c>
      <c r="AH24" s="252">
        <v>45.726850736000003</v>
      </c>
      <c r="AI24" s="252">
        <v>45.981265735999997</v>
      </c>
      <c r="AJ24" s="252">
        <v>46.426467735999999</v>
      </c>
      <c r="AK24" s="252">
        <v>45.607351735999998</v>
      </c>
      <c r="AL24" s="252">
        <v>47.101248736000002</v>
      </c>
      <c r="AM24" s="252">
        <v>45.775708323000003</v>
      </c>
      <c r="AN24" s="252">
        <v>47.618285323000002</v>
      </c>
      <c r="AO24" s="252">
        <v>46.150600322999999</v>
      </c>
      <c r="AP24" s="252">
        <v>45.695866322999997</v>
      </c>
      <c r="AQ24" s="252">
        <v>44.349146322999999</v>
      </c>
      <c r="AR24" s="252">
        <v>46.127328323</v>
      </c>
      <c r="AS24" s="252">
        <v>46.953715322999997</v>
      </c>
      <c r="AT24" s="252">
        <v>46.714974323</v>
      </c>
      <c r="AU24" s="252">
        <v>46.454831323000001</v>
      </c>
      <c r="AV24" s="252">
        <v>46.031653323</v>
      </c>
      <c r="AW24" s="252">
        <v>45.727527322999997</v>
      </c>
      <c r="AX24" s="252">
        <v>47.309580322999999</v>
      </c>
      <c r="AY24" s="252">
        <v>45.423605561999999</v>
      </c>
      <c r="AZ24" s="252">
        <v>47.509394753000002</v>
      </c>
      <c r="BA24" s="252">
        <v>46.896692442000003</v>
      </c>
      <c r="BB24" s="252">
        <v>45.528494346999999</v>
      </c>
      <c r="BC24" s="252">
        <v>45.089438948999998</v>
      </c>
      <c r="BD24" s="252">
        <v>46.103148085999997</v>
      </c>
      <c r="BE24" s="409">
        <v>46.232763157000001</v>
      </c>
      <c r="BF24" s="409">
        <v>46.277541829</v>
      </c>
      <c r="BG24" s="409">
        <v>46.54245907</v>
      </c>
      <c r="BH24" s="409">
        <v>46.622722398000001</v>
      </c>
      <c r="BI24" s="409">
        <v>46.697414631000001</v>
      </c>
      <c r="BJ24" s="409">
        <v>47.145993429000001</v>
      </c>
      <c r="BK24" s="409">
        <v>46.103471867000003</v>
      </c>
      <c r="BL24" s="409">
        <v>47.045651036000002</v>
      </c>
      <c r="BM24" s="409">
        <v>46.547051662000001</v>
      </c>
      <c r="BN24" s="409">
        <v>45.536166952000002</v>
      </c>
      <c r="BO24" s="409">
        <v>45.095156099</v>
      </c>
      <c r="BP24" s="409">
        <v>46.095856065</v>
      </c>
      <c r="BQ24" s="409">
        <v>46.279183214</v>
      </c>
      <c r="BR24" s="409">
        <v>46.353218003000002</v>
      </c>
      <c r="BS24" s="409">
        <v>46.601968286000002</v>
      </c>
      <c r="BT24" s="409">
        <v>46.656056489000001</v>
      </c>
      <c r="BU24" s="409">
        <v>46.767488497999999</v>
      </c>
      <c r="BV24" s="409">
        <v>47.171713257999997</v>
      </c>
    </row>
    <row r="25" spans="1:74" ht="11.1" customHeight="1" x14ac:dyDescent="0.2">
      <c r="A25" s="162" t="s">
        <v>299</v>
      </c>
      <c r="B25" s="173" t="s">
        <v>263</v>
      </c>
      <c r="C25" s="252">
        <v>18.303675999999999</v>
      </c>
      <c r="D25" s="252">
        <v>18.643388000000002</v>
      </c>
      <c r="E25" s="252">
        <v>18.163799999999998</v>
      </c>
      <c r="F25" s="252">
        <v>18.210684000000001</v>
      </c>
      <c r="G25" s="252">
        <v>18.589099999999998</v>
      </c>
      <c r="H25" s="252">
        <v>18.857135</v>
      </c>
      <c r="I25" s="252">
        <v>18.515349000000001</v>
      </c>
      <c r="J25" s="252">
        <v>19.155598000000001</v>
      </c>
      <c r="K25" s="252">
        <v>18.091784000000001</v>
      </c>
      <c r="L25" s="252">
        <v>18.705071</v>
      </c>
      <c r="M25" s="252">
        <v>18.527756</v>
      </c>
      <c r="N25" s="252">
        <v>18.120201999999999</v>
      </c>
      <c r="O25" s="252">
        <v>18.749358000000001</v>
      </c>
      <c r="P25" s="252">
        <v>18.643339999999998</v>
      </c>
      <c r="Q25" s="252">
        <v>18.530764999999999</v>
      </c>
      <c r="R25" s="252">
        <v>18.584092999999999</v>
      </c>
      <c r="S25" s="252">
        <v>18.779157000000001</v>
      </c>
      <c r="T25" s="252">
        <v>18.805886999999998</v>
      </c>
      <c r="U25" s="252">
        <v>19.257408000000002</v>
      </c>
      <c r="V25" s="252">
        <v>19.124604999999999</v>
      </c>
      <c r="W25" s="252">
        <v>19.251973</v>
      </c>
      <c r="X25" s="252">
        <v>19.311893999999999</v>
      </c>
      <c r="Y25" s="252">
        <v>19.49072</v>
      </c>
      <c r="Z25" s="252">
        <v>18.982817000000001</v>
      </c>
      <c r="AA25" s="252">
        <v>19.102169</v>
      </c>
      <c r="AB25" s="252">
        <v>18.908206</v>
      </c>
      <c r="AC25" s="252">
        <v>18.464134999999999</v>
      </c>
      <c r="AD25" s="252">
        <v>18.848561</v>
      </c>
      <c r="AE25" s="252">
        <v>18.585281999999999</v>
      </c>
      <c r="AF25" s="252">
        <v>18.889721000000002</v>
      </c>
      <c r="AG25" s="252">
        <v>19.283313</v>
      </c>
      <c r="AH25" s="252">
        <v>19.399640999999999</v>
      </c>
      <c r="AI25" s="252">
        <v>19.246455999999998</v>
      </c>
      <c r="AJ25" s="252">
        <v>19.690908</v>
      </c>
      <c r="AK25" s="252">
        <v>19.370342000000001</v>
      </c>
      <c r="AL25" s="252">
        <v>19.457288999999999</v>
      </c>
      <c r="AM25" s="252">
        <v>19.248657000000001</v>
      </c>
      <c r="AN25" s="252">
        <v>19.396234</v>
      </c>
      <c r="AO25" s="252">
        <v>19.238019000000001</v>
      </c>
      <c r="AP25" s="252">
        <v>19.037015</v>
      </c>
      <c r="AQ25" s="252">
        <v>19.116495</v>
      </c>
      <c r="AR25" s="252">
        <v>19.590876999999999</v>
      </c>
      <c r="AS25" s="252">
        <v>19.979164000000001</v>
      </c>
      <c r="AT25" s="252">
        <v>19.814122999999999</v>
      </c>
      <c r="AU25" s="252">
        <v>19.224630000000001</v>
      </c>
      <c r="AV25" s="252">
        <v>19.350201999999999</v>
      </c>
      <c r="AW25" s="252">
        <v>19.188376000000002</v>
      </c>
      <c r="AX25" s="252">
        <v>19.543928999999999</v>
      </c>
      <c r="AY25" s="252">
        <v>19.055406999999999</v>
      </c>
      <c r="AZ25" s="252">
        <v>19.680026999999999</v>
      </c>
      <c r="BA25" s="252">
        <v>19.616385999999999</v>
      </c>
      <c r="BB25" s="252">
        <v>19.264118</v>
      </c>
      <c r="BC25" s="252">
        <v>19.399390576999998</v>
      </c>
      <c r="BD25" s="252">
        <v>19.712238166999999</v>
      </c>
      <c r="BE25" s="409">
        <v>19.706569999999999</v>
      </c>
      <c r="BF25" s="409">
        <v>19.910499999999999</v>
      </c>
      <c r="BG25" s="409">
        <v>19.482600000000001</v>
      </c>
      <c r="BH25" s="409">
        <v>19.6431</v>
      </c>
      <c r="BI25" s="409">
        <v>19.56148</v>
      </c>
      <c r="BJ25" s="409">
        <v>19.735589999999998</v>
      </c>
      <c r="BK25" s="409">
        <v>19.31241</v>
      </c>
      <c r="BL25" s="409">
        <v>19.402470000000001</v>
      </c>
      <c r="BM25" s="409">
        <v>19.432269999999999</v>
      </c>
      <c r="BN25" s="409">
        <v>19.41329</v>
      </c>
      <c r="BO25" s="409">
        <v>19.536799999999999</v>
      </c>
      <c r="BP25" s="409">
        <v>19.840299999999999</v>
      </c>
      <c r="BQ25" s="409">
        <v>19.891919999999999</v>
      </c>
      <c r="BR25" s="409">
        <v>20.11675</v>
      </c>
      <c r="BS25" s="409">
        <v>19.67746</v>
      </c>
      <c r="BT25" s="409">
        <v>19.821539999999999</v>
      </c>
      <c r="BU25" s="409">
        <v>19.78227</v>
      </c>
      <c r="BV25" s="409">
        <v>19.920190000000002</v>
      </c>
    </row>
    <row r="26" spans="1:74" ht="11.1" customHeight="1" x14ac:dyDescent="0.2">
      <c r="A26" s="162" t="s">
        <v>300</v>
      </c>
      <c r="B26" s="173" t="s">
        <v>287</v>
      </c>
      <c r="C26" s="252">
        <v>0.2797615</v>
      </c>
      <c r="D26" s="252">
        <v>0.2797615</v>
      </c>
      <c r="E26" s="252">
        <v>0.2797615</v>
      </c>
      <c r="F26" s="252">
        <v>0.2797615</v>
      </c>
      <c r="G26" s="252">
        <v>0.2797615</v>
      </c>
      <c r="H26" s="252">
        <v>0.2797615</v>
      </c>
      <c r="I26" s="252">
        <v>0.2797615</v>
      </c>
      <c r="J26" s="252">
        <v>0.2797615</v>
      </c>
      <c r="K26" s="252">
        <v>0.2797615</v>
      </c>
      <c r="L26" s="252">
        <v>0.2797615</v>
      </c>
      <c r="M26" s="252">
        <v>0.2797615</v>
      </c>
      <c r="N26" s="252">
        <v>0.2797615</v>
      </c>
      <c r="O26" s="252">
        <v>0.27642899999999998</v>
      </c>
      <c r="P26" s="252">
        <v>0.27642899999999998</v>
      </c>
      <c r="Q26" s="252">
        <v>0.27642899999999998</v>
      </c>
      <c r="R26" s="252">
        <v>0.27642899999999998</v>
      </c>
      <c r="S26" s="252">
        <v>0.27642899999999998</v>
      </c>
      <c r="T26" s="252">
        <v>0.27642899999999998</v>
      </c>
      <c r="U26" s="252">
        <v>0.27642899999999998</v>
      </c>
      <c r="V26" s="252">
        <v>0.27642899999999998</v>
      </c>
      <c r="W26" s="252">
        <v>0.27642899999999998</v>
      </c>
      <c r="X26" s="252">
        <v>0.27642899999999998</v>
      </c>
      <c r="Y26" s="252">
        <v>0.27642899999999998</v>
      </c>
      <c r="Z26" s="252">
        <v>0.27642899999999998</v>
      </c>
      <c r="AA26" s="252">
        <v>0.35280973599999998</v>
      </c>
      <c r="AB26" s="252">
        <v>0.35280973599999998</v>
      </c>
      <c r="AC26" s="252">
        <v>0.35280973599999998</v>
      </c>
      <c r="AD26" s="252">
        <v>0.35280973599999998</v>
      </c>
      <c r="AE26" s="252">
        <v>0.35280973599999998</v>
      </c>
      <c r="AF26" s="252">
        <v>0.35280973599999998</v>
      </c>
      <c r="AG26" s="252">
        <v>0.35280973599999998</v>
      </c>
      <c r="AH26" s="252">
        <v>0.35280973599999998</v>
      </c>
      <c r="AI26" s="252">
        <v>0.35280973599999998</v>
      </c>
      <c r="AJ26" s="252">
        <v>0.35280973599999998</v>
      </c>
      <c r="AK26" s="252">
        <v>0.35280973599999998</v>
      </c>
      <c r="AL26" s="252">
        <v>0.35280973599999998</v>
      </c>
      <c r="AM26" s="252">
        <v>0.37365132299999998</v>
      </c>
      <c r="AN26" s="252">
        <v>0.37365132299999998</v>
      </c>
      <c r="AO26" s="252">
        <v>0.37365132299999998</v>
      </c>
      <c r="AP26" s="252">
        <v>0.37365132299999998</v>
      </c>
      <c r="AQ26" s="252">
        <v>0.37365132299999998</v>
      </c>
      <c r="AR26" s="252">
        <v>0.37365132299999998</v>
      </c>
      <c r="AS26" s="252">
        <v>0.37365132299999998</v>
      </c>
      <c r="AT26" s="252">
        <v>0.37365132299999998</v>
      </c>
      <c r="AU26" s="252">
        <v>0.37365132299999998</v>
      </c>
      <c r="AV26" s="252">
        <v>0.37365132299999998</v>
      </c>
      <c r="AW26" s="252">
        <v>0.37365132299999998</v>
      </c>
      <c r="AX26" s="252">
        <v>0.37365132299999998</v>
      </c>
      <c r="AY26" s="252">
        <v>0.39659856199999999</v>
      </c>
      <c r="AZ26" s="252">
        <v>0.39659856199999999</v>
      </c>
      <c r="BA26" s="252">
        <v>0.39659856199999999</v>
      </c>
      <c r="BB26" s="252">
        <v>0.39659856199999999</v>
      </c>
      <c r="BC26" s="252">
        <v>0.39659856199999999</v>
      </c>
      <c r="BD26" s="252">
        <v>0.39659856199999999</v>
      </c>
      <c r="BE26" s="409">
        <v>0.39659856199999999</v>
      </c>
      <c r="BF26" s="409">
        <v>0.39659856199999999</v>
      </c>
      <c r="BG26" s="409">
        <v>0.39659856199999999</v>
      </c>
      <c r="BH26" s="409">
        <v>0.39659856199999999</v>
      </c>
      <c r="BI26" s="409">
        <v>0.39659856199999999</v>
      </c>
      <c r="BJ26" s="409">
        <v>0.39659856199999999</v>
      </c>
      <c r="BK26" s="409">
        <v>0.42186249300000001</v>
      </c>
      <c r="BL26" s="409">
        <v>0.42186249300000001</v>
      </c>
      <c r="BM26" s="409">
        <v>0.42186249300000001</v>
      </c>
      <c r="BN26" s="409">
        <v>0.42186249300000001</v>
      </c>
      <c r="BO26" s="409">
        <v>0.42186249300000001</v>
      </c>
      <c r="BP26" s="409">
        <v>0.42186249300000001</v>
      </c>
      <c r="BQ26" s="409">
        <v>0.42186249300000001</v>
      </c>
      <c r="BR26" s="409">
        <v>0.42186249300000001</v>
      </c>
      <c r="BS26" s="409">
        <v>0.42186249300000001</v>
      </c>
      <c r="BT26" s="409">
        <v>0.42186249300000001</v>
      </c>
      <c r="BU26" s="409">
        <v>0.42186249300000001</v>
      </c>
      <c r="BV26" s="409">
        <v>0.42186249300000001</v>
      </c>
    </row>
    <row r="27" spans="1:74" ht="11.1" customHeight="1" x14ac:dyDescent="0.2">
      <c r="A27" s="162" t="s">
        <v>301</v>
      </c>
      <c r="B27" s="173" t="s">
        <v>288</v>
      </c>
      <c r="C27" s="252">
        <v>2.2498999999999998</v>
      </c>
      <c r="D27" s="252">
        <v>2.3226</v>
      </c>
      <c r="E27" s="252">
        <v>2.3698000000000001</v>
      </c>
      <c r="F27" s="252">
        <v>2.3090000000000002</v>
      </c>
      <c r="G27" s="252">
        <v>2.4519000000000002</v>
      </c>
      <c r="H27" s="252">
        <v>2.2063999999999999</v>
      </c>
      <c r="I27" s="252">
        <v>2.4344999999999999</v>
      </c>
      <c r="J27" s="252">
        <v>2.5611999999999999</v>
      </c>
      <c r="K27" s="252">
        <v>2.3942000000000001</v>
      </c>
      <c r="L27" s="252">
        <v>2.4476</v>
      </c>
      <c r="M27" s="252">
        <v>2.6135000000000002</v>
      </c>
      <c r="N27" s="252">
        <v>2.4649999999999999</v>
      </c>
      <c r="O27" s="252">
        <v>2.4365000000000001</v>
      </c>
      <c r="P27" s="252">
        <v>2.3948</v>
      </c>
      <c r="Q27" s="252">
        <v>2.3296000000000001</v>
      </c>
      <c r="R27" s="252">
        <v>2.3184</v>
      </c>
      <c r="S27" s="252">
        <v>2.4121999999999999</v>
      </c>
      <c r="T27" s="252">
        <v>2.3424</v>
      </c>
      <c r="U27" s="252">
        <v>2.4007999999999998</v>
      </c>
      <c r="V27" s="252">
        <v>2.3748</v>
      </c>
      <c r="W27" s="252">
        <v>2.3856999999999999</v>
      </c>
      <c r="X27" s="252">
        <v>2.3262999999999998</v>
      </c>
      <c r="Y27" s="252">
        <v>2.4382000000000001</v>
      </c>
      <c r="Z27" s="252">
        <v>2.3353000000000002</v>
      </c>
      <c r="AA27" s="252">
        <v>2.403</v>
      </c>
      <c r="AB27" s="252">
        <v>2.5150999999999999</v>
      </c>
      <c r="AC27" s="252">
        <v>2.3273999999999999</v>
      </c>
      <c r="AD27" s="252">
        <v>2.2471999999999999</v>
      </c>
      <c r="AE27" s="252">
        <v>2.3172000000000001</v>
      </c>
      <c r="AF27" s="252">
        <v>2.3975</v>
      </c>
      <c r="AG27" s="252">
        <v>2.4687999999999999</v>
      </c>
      <c r="AH27" s="252">
        <v>2.3828</v>
      </c>
      <c r="AI27" s="252">
        <v>2.4771000000000001</v>
      </c>
      <c r="AJ27" s="252">
        <v>2.4256000000000002</v>
      </c>
      <c r="AK27" s="252">
        <v>2.3662000000000001</v>
      </c>
      <c r="AL27" s="252">
        <v>2.423</v>
      </c>
      <c r="AM27" s="252">
        <v>2.3744000000000001</v>
      </c>
      <c r="AN27" s="252">
        <v>2.4517000000000002</v>
      </c>
      <c r="AO27" s="252">
        <v>2.2702</v>
      </c>
      <c r="AP27" s="252">
        <v>2.2107000000000001</v>
      </c>
      <c r="AQ27" s="252">
        <v>2.2524000000000002</v>
      </c>
      <c r="AR27" s="252">
        <v>2.3218000000000001</v>
      </c>
      <c r="AS27" s="252">
        <v>2.3721999999999999</v>
      </c>
      <c r="AT27" s="252">
        <v>2.3883000000000001</v>
      </c>
      <c r="AU27" s="252">
        <v>2.3893</v>
      </c>
      <c r="AV27" s="252">
        <v>2.3725999999999998</v>
      </c>
      <c r="AW27" s="252">
        <v>2.3342999999999998</v>
      </c>
      <c r="AX27" s="252">
        <v>2.2993000000000001</v>
      </c>
      <c r="AY27" s="252">
        <v>2.2995999999999999</v>
      </c>
      <c r="AZ27" s="252">
        <v>2.3666991899999998</v>
      </c>
      <c r="BA27" s="252">
        <v>2.2892710620000001</v>
      </c>
      <c r="BB27" s="252">
        <v>2.1648048119999999</v>
      </c>
      <c r="BC27" s="252">
        <v>2.2410789069999999</v>
      </c>
      <c r="BD27" s="252">
        <v>2.328456713</v>
      </c>
      <c r="BE27" s="409">
        <v>2.3404178409999998</v>
      </c>
      <c r="BF27" s="409">
        <v>2.3789147970000002</v>
      </c>
      <c r="BG27" s="409">
        <v>2.3415711269999999</v>
      </c>
      <c r="BH27" s="409">
        <v>2.3193374250000001</v>
      </c>
      <c r="BI27" s="409">
        <v>2.35752403</v>
      </c>
      <c r="BJ27" s="409">
        <v>2.328811043</v>
      </c>
      <c r="BK27" s="409">
        <v>2.2352416499999999</v>
      </c>
      <c r="BL27" s="409">
        <v>2.3359645420000001</v>
      </c>
      <c r="BM27" s="409">
        <v>2.2595419190000001</v>
      </c>
      <c r="BN27" s="409">
        <v>2.1366920239999998</v>
      </c>
      <c r="BO27" s="409">
        <v>2.2119756009999998</v>
      </c>
      <c r="BP27" s="409">
        <v>2.2982186929999999</v>
      </c>
      <c r="BQ27" s="409">
        <v>2.3100244910000001</v>
      </c>
      <c r="BR27" s="409">
        <v>2.348021514</v>
      </c>
      <c r="BS27" s="409">
        <v>2.3111628</v>
      </c>
      <c r="BT27" s="409">
        <v>2.2892178310000002</v>
      </c>
      <c r="BU27" s="409">
        <v>2.3269085330000001</v>
      </c>
      <c r="BV27" s="409">
        <v>2.2985684219999998</v>
      </c>
    </row>
    <row r="28" spans="1:74" ht="11.1" customHeight="1" x14ac:dyDescent="0.2">
      <c r="A28" s="162" t="s">
        <v>302</v>
      </c>
      <c r="B28" s="173" t="s">
        <v>289</v>
      </c>
      <c r="C28" s="252">
        <v>12.99231</v>
      </c>
      <c r="D28" s="252">
        <v>14.444559999999999</v>
      </c>
      <c r="E28" s="252">
        <v>13.66489</v>
      </c>
      <c r="F28" s="252">
        <v>13.63974</v>
      </c>
      <c r="G28" s="252">
        <v>13.60839</v>
      </c>
      <c r="H28" s="252">
        <v>14.114319999999999</v>
      </c>
      <c r="I28" s="252">
        <v>14.072609999999999</v>
      </c>
      <c r="J28" s="252">
        <v>13.66995</v>
      </c>
      <c r="K28" s="252">
        <v>13.711119999999999</v>
      </c>
      <c r="L28" s="252">
        <v>14.2089</v>
      </c>
      <c r="M28" s="252">
        <v>13.8232</v>
      </c>
      <c r="N28" s="252">
        <v>13.0267</v>
      </c>
      <c r="O28" s="252">
        <v>12.7753</v>
      </c>
      <c r="P28" s="252">
        <v>13.360900000000001</v>
      </c>
      <c r="Q28" s="252">
        <v>13.071999999999999</v>
      </c>
      <c r="R28" s="252">
        <v>13.9679</v>
      </c>
      <c r="S28" s="252">
        <v>13.7324</v>
      </c>
      <c r="T28" s="252">
        <v>13.62445</v>
      </c>
      <c r="U28" s="252">
        <v>14.150550000000001</v>
      </c>
      <c r="V28" s="252">
        <v>13.7082</v>
      </c>
      <c r="W28" s="252">
        <v>13.811</v>
      </c>
      <c r="X28" s="252">
        <v>14.003</v>
      </c>
      <c r="Y28" s="252">
        <v>13.4992</v>
      </c>
      <c r="Z28" s="252">
        <v>12.9572</v>
      </c>
      <c r="AA28" s="252">
        <v>12.5609</v>
      </c>
      <c r="AB28" s="252">
        <v>13.2761</v>
      </c>
      <c r="AC28" s="252">
        <v>13.224</v>
      </c>
      <c r="AD28" s="252">
        <v>13.456899999999999</v>
      </c>
      <c r="AE28" s="252">
        <v>13.141</v>
      </c>
      <c r="AF28" s="252">
        <v>13.6088</v>
      </c>
      <c r="AG28" s="252">
        <v>13.971399999999999</v>
      </c>
      <c r="AH28" s="252">
        <v>13.544700000000001</v>
      </c>
      <c r="AI28" s="252">
        <v>14.0145</v>
      </c>
      <c r="AJ28" s="252">
        <v>13.91175</v>
      </c>
      <c r="AK28" s="252">
        <v>13.025499999999999</v>
      </c>
      <c r="AL28" s="252">
        <v>13.360950000000001</v>
      </c>
      <c r="AM28" s="252">
        <v>12.9704</v>
      </c>
      <c r="AN28" s="252">
        <v>13.8597</v>
      </c>
      <c r="AO28" s="252">
        <v>13.470230000000001</v>
      </c>
      <c r="AP28" s="252">
        <v>13.688800000000001</v>
      </c>
      <c r="AQ28" s="252">
        <v>12.9747</v>
      </c>
      <c r="AR28" s="252">
        <v>13.942399999999999</v>
      </c>
      <c r="AS28" s="252">
        <v>14.118</v>
      </c>
      <c r="AT28" s="252">
        <v>13.8789</v>
      </c>
      <c r="AU28" s="252">
        <v>14.31185</v>
      </c>
      <c r="AV28" s="252">
        <v>13.767200000000001</v>
      </c>
      <c r="AW28" s="252">
        <v>13.395099999999999</v>
      </c>
      <c r="AX28" s="252">
        <v>13.785600000000001</v>
      </c>
      <c r="AY28" s="252">
        <v>12.8962</v>
      </c>
      <c r="AZ28" s="252">
        <v>13.783016983</v>
      </c>
      <c r="BA28" s="252">
        <v>13.768110161999999</v>
      </c>
      <c r="BB28" s="252">
        <v>13.37825394</v>
      </c>
      <c r="BC28" s="252">
        <v>13.144079324</v>
      </c>
      <c r="BD28" s="252">
        <v>13.636044291999999</v>
      </c>
      <c r="BE28" s="409">
        <v>13.769627051000001</v>
      </c>
      <c r="BF28" s="409">
        <v>13.481281600000001</v>
      </c>
      <c r="BG28" s="409">
        <v>14.271001349000001</v>
      </c>
      <c r="BH28" s="409">
        <v>14.157081334000001</v>
      </c>
      <c r="BI28" s="409">
        <v>13.767943701</v>
      </c>
      <c r="BJ28" s="409">
        <v>13.397088036</v>
      </c>
      <c r="BK28" s="409">
        <v>13.237552623999999</v>
      </c>
      <c r="BL28" s="409">
        <v>13.632879862999999</v>
      </c>
      <c r="BM28" s="409">
        <v>13.634404627</v>
      </c>
      <c r="BN28" s="409">
        <v>13.261578270999999</v>
      </c>
      <c r="BO28" s="409">
        <v>13.030644509</v>
      </c>
      <c r="BP28" s="409">
        <v>13.523292769999999</v>
      </c>
      <c r="BQ28" s="409">
        <v>13.655693879999999</v>
      </c>
      <c r="BR28" s="409">
        <v>13.37515835</v>
      </c>
      <c r="BS28" s="409">
        <v>14.160252834</v>
      </c>
      <c r="BT28" s="409">
        <v>14.035317642000001</v>
      </c>
      <c r="BU28" s="409">
        <v>13.64430554</v>
      </c>
      <c r="BV28" s="409">
        <v>13.271892768000001</v>
      </c>
    </row>
    <row r="29" spans="1:74" ht="11.1" customHeight="1" x14ac:dyDescent="0.2">
      <c r="A29" s="162" t="s">
        <v>303</v>
      </c>
      <c r="B29" s="173" t="s">
        <v>290</v>
      </c>
      <c r="C29" s="252">
        <v>5.1512000000000002</v>
      </c>
      <c r="D29" s="252">
        <v>5.5323000000000002</v>
      </c>
      <c r="E29" s="252">
        <v>5.1242999999999999</v>
      </c>
      <c r="F29" s="252">
        <v>4.3479999999999999</v>
      </c>
      <c r="G29" s="252">
        <v>4.3387000000000002</v>
      </c>
      <c r="H29" s="252">
        <v>4.0797999999999996</v>
      </c>
      <c r="I29" s="252">
        <v>4.3451000000000004</v>
      </c>
      <c r="J29" s="252">
        <v>4.5949999999999998</v>
      </c>
      <c r="K29" s="252">
        <v>4.4119999999999999</v>
      </c>
      <c r="L29" s="252">
        <v>4.3922999999999996</v>
      </c>
      <c r="M29" s="252">
        <v>4.6060999999999996</v>
      </c>
      <c r="N29" s="252">
        <v>5.4537000000000004</v>
      </c>
      <c r="O29" s="252">
        <v>5.1384999999999996</v>
      </c>
      <c r="P29" s="252">
        <v>5.258</v>
      </c>
      <c r="Q29" s="252">
        <v>4.742</v>
      </c>
      <c r="R29" s="252">
        <v>4.3509000000000002</v>
      </c>
      <c r="S29" s="252">
        <v>4.1120999999999999</v>
      </c>
      <c r="T29" s="252">
        <v>3.9123000000000001</v>
      </c>
      <c r="U29" s="252">
        <v>4.3886000000000003</v>
      </c>
      <c r="V29" s="252">
        <v>4.4032</v>
      </c>
      <c r="W29" s="252">
        <v>4.1359000000000004</v>
      </c>
      <c r="X29" s="252">
        <v>4.1921999999999997</v>
      </c>
      <c r="Y29" s="252">
        <v>4.8375000000000004</v>
      </c>
      <c r="Z29" s="252">
        <v>5.2464000000000004</v>
      </c>
      <c r="AA29" s="252">
        <v>5.0418000000000003</v>
      </c>
      <c r="AB29" s="252">
        <v>5.2912999999999997</v>
      </c>
      <c r="AC29" s="252">
        <v>4.9063999999999997</v>
      </c>
      <c r="AD29" s="252">
        <v>4.1245000000000003</v>
      </c>
      <c r="AE29" s="252">
        <v>3.8401000000000001</v>
      </c>
      <c r="AF29" s="252">
        <v>3.8332999999999999</v>
      </c>
      <c r="AG29" s="252">
        <v>3.9820000000000002</v>
      </c>
      <c r="AH29" s="252">
        <v>3.9535</v>
      </c>
      <c r="AI29" s="252">
        <v>3.8509000000000002</v>
      </c>
      <c r="AJ29" s="252">
        <v>3.9838</v>
      </c>
      <c r="AK29" s="252">
        <v>4.3535000000000004</v>
      </c>
      <c r="AL29" s="252">
        <v>5.0957999999999997</v>
      </c>
      <c r="AM29" s="252">
        <v>4.6334</v>
      </c>
      <c r="AN29" s="252">
        <v>5.1581999999999999</v>
      </c>
      <c r="AO29" s="252">
        <v>4.6173000000000002</v>
      </c>
      <c r="AP29" s="252">
        <v>4.2457000000000003</v>
      </c>
      <c r="AQ29" s="252">
        <v>3.6781000000000001</v>
      </c>
      <c r="AR29" s="252">
        <v>3.7602000000000002</v>
      </c>
      <c r="AS29" s="252">
        <v>3.8801999999999999</v>
      </c>
      <c r="AT29" s="252">
        <v>3.9979</v>
      </c>
      <c r="AU29" s="252">
        <v>3.9422999999999999</v>
      </c>
      <c r="AV29" s="252">
        <v>3.9167999999999998</v>
      </c>
      <c r="AW29" s="252">
        <v>4.0609999999999999</v>
      </c>
      <c r="AX29" s="252">
        <v>4.6962999999999999</v>
      </c>
      <c r="AY29" s="252">
        <v>4.4249999999999998</v>
      </c>
      <c r="AZ29" s="252">
        <v>4.7097302980000002</v>
      </c>
      <c r="BA29" s="252">
        <v>4.417411381</v>
      </c>
      <c r="BB29" s="252">
        <v>4.0741046890000003</v>
      </c>
      <c r="BC29" s="252">
        <v>3.6347283990000001</v>
      </c>
      <c r="BD29" s="252">
        <v>3.7703934299999999</v>
      </c>
      <c r="BE29" s="409">
        <v>3.8384877190000002</v>
      </c>
      <c r="BF29" s="409">
        <v>3.8507018980000001</v>
      </c>
      <c r="BG29" s="409">
        <v>3.8762877200000001</v>
      </c>
      <c r="BH29" s="409">
        <v>3.86294629</v>
      </c>
      <c r="BI29" s="409">
        <v>4.1667036619999998</v>
      </c>
      <c r="BJ29" s="409">
        <v>4.6322188979999996</v>
      </c>
      <c r="BK29" s="409">
        <v>4.431057987</v>
      </c>
      <c r="BL29" s="409">
        <v>4.6181174089999999</v>
      </c>
      <c r="BM29" s="409">
        <v>4.3314846310000004</v>
      </c>
      <c r="BN29" s="409">
        <v>3.9948558840000001</v>
      </c>
      <c r="BO29" s="409">
        <v>3.564026267</v>
      </c>
      <c r="BP29" s="409">
        <v>3.6970523659999999</v>
      </c>
      <c r="BQ29" s="409">
        <v>3.7638220950000001</v>
      </c>
      <c r="BR29" s="409">
        <v>3.7757986859999999</v>
      </c>
      <c r="BS29" s="409">
        <v>3.8008868179999999</v>
      </c>
      <c r="BT29" s="409">
        <v>3.787804902</v>
      </c>
      <c r="BU29" s="409">
        <v>4.0856536370000001</v>
      </c>
      <c r="BV29" s="409">
        <v>4.5421137480000002</v>
      </c>
    </row>
    <row r="30" spans="1:74" ht="11.1" customHeight="1" x14ac:dyDescent="0.2">
      <c r="A30" s="162" t="s">
        <v>304</v>
      </c>
      <c r="B30" s="173" t="s">
        <v>291</v>
      </c>
      <c r="C30" s="252">
        <v>6.2220500000000003</v>
      </c>
      <c r="D30" s="252">
        <v>6.4372999999999996</v>
      </c>
      <c r="E30" s="252">
        <v>6.1993</v>
      </c>
      <c r="F30" s="252">
        <v>6.0445000000000002</v>
      </c>
      <c r="G30" s="252">
        <v>6.24925</v>
      </c>
      <c r="H30" s="252">
        <v>6.3598999999999997</v>
      </c>
      <c r="I30" s="252">
        <v>6.2214</v>
      </c>
      <c r="J30" s="252">
        <v>6.3445999999999998</v>
      </c>
      <c r="K30" s="252">
        <v>6.1595000000000004</v>
      </c>
      <c r="L30" s="252">
        <v>6.3876999999999997</v>
      </c>
      <c r="M30" s="252">
        <v>6.5629999999999997</v>
      </c>
      <c r="N30" s="252">
        <v>6.5293000000000001</v>
      </c>
      <c r="O30" s="252">
        <v>6.3535000000000004</v>
      </c>
      <c r="P30" s="252">
        <v>6.4821</v>
      </c>
      <c r="Q30" s="252">
        <v>6.0342000000000002</v>
      </c>
      <c r="R30" s="252">
        <v>6.2948000000000004</v>
      </c>
      <c r="S30" s="252">
        <v>6.2298</v>
      </c>
      <c r="T30" s="252">
        <v>6.3392499999999998</v>
      </c>
      <c r="U30" s="252">
        <v>6.2626400000000002</v>
      </c>
      <c r="V30" s="252">
        <v>6.3458399999999999</v>
      </c>
      <c r="W30" s="252">
        <v>5.9639749999999996</v>
      </c>
      <c r="X30" s="252">
        <v>6.2098000000000004</v>
      </c>
      <c r="Y30" s="252">
        <v>6.3391999999999999</v>
      </c>
      <c r="Z30" s="252">
        <v>6.4104999999999999</v>
      </c>
      <c r="AA30" s="252">
        <v>6.0686</v>
      </c>
      <c r="AB30" s="252">
        <v>6.2279</v>
      </c>
      <c r="AC30" s="252">
        <v>6.1417000000000002</v>
      </c>
      <c r="AD30" s="252">
        <v>6.1128</v>
      </c>
      <c r="AE30" s="252">
        <v>6.1406499999999999</v>
      </c>
      <c r="AF30" s="252">
        <v>6.0907999999999998</v>
      </c>
      <c r="AG30" s="252">
        <v>6.2008999999999999</v>
      </c>
      <c r="AH30" s="252">
        <v>6.0933999999999999</v>
      </c>
      <c r="AI30" s="252">
        <v>6.0395000000000003</v>
      </c>
      <c r="AJ30" s="252">
        <v>6.0616000000000003</v>
      </c>
      <c r="AK30" s="252">
        <v>6.1390000000000002</v>
      </c>
      <c r="AL30" s="252">
        <v>6.4114000000000004</v>
      </c>
      <c r="AM30" s="252">
        <v>6.1752000000000002</v>
      </c>
      <c r="AN30" s="252">
        <v>6.3788</v>
      </c>
      <c r="AO30" s="252">
        <v>6.1811999999999996</v>
      </c>
      <c r="AP30" s="252">
        <v>6.14</v>
      </c>
      <c r="AQ30" s="252">
        <v>5.9538000000000002</v>
      </c>
      <c r="AR30" s="252">
        <v>6.1383999999999999</v>
      </c>
      <c r="AS30" s="252">
        <v>6.2305000000000001</v>
      </c>
      <c r="AT30" s="252">
        <v>6.2621000000000002</v>
      </c>
      <c r="AU30" s="252">
        <v>6.2130999999999998</v>
      </c>
      <c r="AV30" s="252">
        <v>6.2511999999999999</v>
      </c>
      <c r="AW30" s="252">
        <v>6.3750999999999998</v>
      </c>
      <c r="AX30" s="252">
        <v>6.6108000000000002</v>
      </c>
      <c r="AY30" s="252">
        <v>6.3507999999999996</v>
      </c>
      <c r="AZ30" s="252">
        <v>6.5733227200000002</v>
      </c>
      <c r="BA30" s="252">
        <v>6.408915275</v>
      </c>
      <c r="BB30" s="252">
        <v>6.2506143439999997</v>
      </c>
      <c r="BC30" s="252">
        <v>6.27356318</v>
      </c>
      <c r="BD30" s="252">
        <v>6.2594169219999998</v>
      </c>
      <c r="BE30" s="409">
        <v>6.1810619840000003</v>
      </c>
      <c r="BF30" s="409">
        <v>6.2595449719999996</v>
      </c>
      <c r="BG30" s="409">
        <v>6.1744003120000004</v>
      </c>
      <c r="BH30" s="409">
        <v>6.2436587870000002</v>
      </c>
      <c r="BI30" s="409">
        <v>6.4471646759999999</v>
      </c>
      <c r="BJ30" s="409">
        <v>6.6556868900000001</v>
      </c>
      <c r="BK30" s="409">
        <v>6.465347113</v>
      </c>
      <c r="BL30" s="409">
        <v>6.6343567290000003</v>
      </c>
      <c r="BM30" s="409">
        <v>6.4674879919999997</v>
      </c>
      <c r="BN30" s="409">
        <v>6.3078882800000002</v>
      </c>
      <c r="BO30" s="409">
        <v>6.3298472290000003</v>
      </c>
      <c r="BP30" s="409">
        <v>6.315129743</v>
      </c>
      <c r="BQ30" s="409">
        <v>6.2358602550000004</v>
      </c>
      <c r="BR30" s="409">
        <v>6.3156269600000003</v>
      </c>
      <c r="BS30" s="409">
        <v>6.2303433410000002</v>
      </c>
      <c r="BT30" s="409">
        <v>6.3003136209999999</v>
      </c>
      <c r="BU30" s="409">
        <v>6.5064882949999996</v>
      </c>
      <c r="BV30" s="409">
        <v>6.717085827</v>
      </c>
    </row>
    <row r="31" spans="1:74" ht="11.1" customHeight="1" x14ac:dyDescent="0.2">
      <c r="A31" s="162" t="s">
        <v>311</v>
      </c>
      <c r="B31" s="173" t="s">
        <v>292</v>
      </c>
      <c r="C31" s="252">
        <v>42.362908679999997</v>
      </c>
      <c r="D31" s="252">
        <v>43.135018750999997</v>
      </c>
      <c r="E31" s="252">
        <v>43.302462396999999</v>
      </c>
      <c r="F31" s="252">
        <v>43.461395302</v>
      </c>
      <c r="G31" s="252">
        <v>44.450530161000003</v>
      </c>
      <c r="H31" s="252">
        <v>45.125001171000001</v>
      </c>
      <c r="I31" s="252">
        <v>45.005670590000001</v>
      </c>
      <c r="J31" s="252">
        <v>45.412904087000001</v>
      </c>
      <c r="K31" s="252">
        <v>45.472245784999998</v>
      </c>
      <c r="L31" s="252">
        <v>45.182672453000002</v>
      </c>
      <c r="M31" s="252">
        <v>45.726446959999997</v>
      </c>
      <c r="N31" s="252">
        <v>45.368000355</v>
      </c>
      <c r="O31" s="252">
        <v>44.600705314999999</v>
      </c>
      <c r="P31" s="252">
        <v>44.600705314999999</v>
      </c>
      <c r="Q31" s="252">
        <v>44.600705314999999</v>
      </c>
      <c r="R31" s="252">
        <v>45.180190177</v>
      </c>
      <c r="S31" s="252">
        <v>45.180190177</v>
      </c>
      <c r="T31" s="252">
        <v>45.180190177</v>
      </c>
      <c r="U31" s="252">
        <v>45.670908038</v>
      </c>
      <c r="V31" s="252">
        <v>45.670908038</v>
      </c>
      <c r="W31" s="252">
        <v>45.670908038</v>
      </c>
      <c r="X31" s="252">
        <v>45.941367096</v>
      </c>
      <c r="Y31" s="252">
        <v>45.941367096</v>
      </c>
      <c r="Z31" s="252">
        <v>45.941367096</v>
      </c>
      <c r="AA31" s="252">
        <v>45.629780113000002</v>
      </c>
      <c r="AB31" s="252">
        <v>45.605496160999998</v>
      </c>
      <c r="AC31" s="252">
        <v>45.566138248000001</v>
      </c>
      <c r="AD31" s="252">
        <v>46.762451996999999</v>
      </c>
      <c r="AE31" s="252">
        <v>46.845807065000002</v>
      </c>
      <c r="AF31" s="252">
        <v>47.190373555000001</v>
      </c>
      <c r="AG31" s="252">
        <v>47.282060201</v>
      </c>
      <c r="AH31" s="252">
        <v>47.145818708</v>
      </c>
      <c r="AI31" s="252">
        <v>47.513736487999999</v>
      </c>
      <c r="AJ31" s="252">
        <v>46.927919944000003</v>
      </c>
      <c r="AK31" s="252">
        <v>47.008000686999999</v>
      </c>
      <c r="AL31" s="252">
        <v>46.397565901999997</v>
      </c>
      <c r="AM31" s="252">
        <v>46.305840263999997</v>
      </c>
      <c r="AN31" s="252">
        <v>46.395423368000003</v>
      </c>
      <c r="AO31" s="252">
        <v>46.501541674000002</v>
      </c>
      <c r="AP31" s="252">
        <v>47.871989651</v>
      </c>
      <c r="AQ31" s="252">
        <v>47.921920710000002</v>
      </c>
      <c r="AR31" s="252">
        <v>48.162056215</v>
      </c>
      <c r="AS31" s="252">
        <v>48.272328143000003</v>
      </c>
      <c r="AT31" s="252">
        <v>48.133422979999999</v>
      </c>
      <c r="AU31" s="252">
        <v>48.511630517999997</v>
      </c>
      <c r="AV31" s="252">
        <v>47.909385567999998</v>
      </c>
      <c r="AW31" s="252">
        <v>48.002466022999997</v>
      </c>
      <c r="AX31" s="252">
        <v>47.372342844999999</v>
      </c>
      <c r="AY31" s="252">
        <v>47.604793682</v>
      </c>
      <c r="AZ31" s="252">
        <v>47.707430221999999</v>
      </c>
      <c r="BA31" s="252">
        <v>47.804549025999997</v>
      </c>
      <c r="BB31" s="252">
        <v>49.217035948000003</v>
      </c>
      <c r="BC31" s="252">
        <v>49.274767017999999</v>
      </c>
      <c r="BD31" s="252">
        <v>49.517479004999998</v>
      </c>
      <c r="BE31" s="409">
        <v>49.601841737000001</v>
      </c>
      <c r="BF31" s="409">
        <v>49.454100943999997</v>
      </c>
      <c r="BG31" s="409">
        <v>49.845622099000003</v>
      </c>
      <c r="BH31" s="409">
        <v>49.282082082000002</v>
      </c>
      <c r="BI31" s="409">
        <v>49.389504643000002</v>
      </c>
      <c r="BJ31" s="409">
        <v>48.743134378000001</v>
      </c>
      <c r="BK31" s="409">
        <v>49.061169933999999</v>
      </c>
      <c r="BL31" s="409">
        <v>49.174948690999997</v>
      </c>
      <c r="BM31" s="409">
        <v>49.263893418999999</v>
      </c>
      <c r="BN31" s="409">
        <v>50.717396872999998</v>
      </c>
      <c r="BO31" s="409">
        <v>50.783925643000003</v>
      </c>
      <c r="BP31" s="409">
        <v>51.029485624000003</v>
      </c>
      <c r="BQ31" s="409">
        <v>51.093336024999999</v>
      </c>
      <c r="BR31" s="409">
        <v>50.934857944000001</v>
      </c>
      <c r="BS31" s="409">
        <v>51.341883539999998</v>
      </c>
      <c r="BT31" s="409">
        <v>50.715435661999997</v>
      </c>
      <c r="BU31" s="409">
        <v>50.836277559000003</v>
      </c>
      <c r="BV31" s="409">
        <v>50.174870722999998</v>
      </c>
    </row>
    <row r="32" spans="1:74" ht="11.1" customHeight="1" x14ac:dyDescent="0.2">
      <c r="A32" s="162" t="s">
        <v>306</v>
      </c>
      <c r="B32" s="173" t="s">
        <v>1180</v>
      </c>
      <c r="C32" s="252">
        <v>4.5901162301999996</v>
      </c>
      <c r="D32" s="252">
        <v>4.5989694595000001</v>
      </c>
      <c r="E32" s="252">
        <v>4.6145970603000004</v>
      </c>
      <c r="F32" s="252">
        <v>4.6202079648999996</v>
      </c>
      <c r="G32" s="252">
        <v>4.5977728110999996</v>
      </c>
      <c r="H32" s="252">
        <v>4.6271699178999999</v>
      </c>
      <c r="I32" s="252">
        <v>4.6260737840999999</v>
      </c>
      <c r="J32" s="252">
        <v>4.6281026631</v>
      </c>
      <c r="K32" s="252">
        <v>4.6366391441000001</v>
      </c>
      <c r="L32" s="252">
        <v>4.6256968520999999</v>
      </c>
      <c r="M32" s="252">
        <v>4.6002184165999997</v>
      </c>
      <c r="N32" s="252">
        <v>4.6160101865999996</v>
      </c>
      <c r="O32" s="252">
        <v>4.6586999999999996</v>
      </c>
      <c r="P32" s="252">
        <v>4.6586999999999996</v>
      </c>
      <c r="Q32" s="252">
        <v>4.6586999999999996</v>
      </c>
      <c r="R32" s="252">
        <v>4.6586999999999996</v>
      </c>
      <c r="S32" s="252">
        <v>4.6586999999999996</v>
      </c>
      <c r="T32" s="252">
        <v>4.6586999999999996</v>
      </c>
      <c r="U32" s="252">
        <v>4.6586999999999996</v>
      </c>
      <c r="V32" s="252">
        <v>4.6586999999999996</v>
      </c>
      <c r="W32" s="252">
        <v>4.6586999999999996</v>
      </c>
      <c r="X32" s="252">
        <v>4.6586999999999996</v>
      </c>
      <c r="Y32" s="252">
        <v>4.6586999999999996</v>
      </c>
      <c r="Z32" s="252">
        <v>4.6586999999999996</v>
      </c>
      <c r="AA32" s="252">
        <v>4.8970276960000003</v>
      </c>
      <c r="AB32" s="252">
        <v>4.7718479739999999</v>
      </c>
      <c r="AC32" s="252">
        <v>4.7958436640000004</v>
      </c>
      <c r="AD32" s="252">
        <v>4.7906888849999998</v>
      </c>
      <c r="AE32" s="252">
        <v>4.7406087770000003</v>
      </c>
      <c r="AF32" s="252">
        <v>4.7346705870000001</v>
      </c>
      <c r="AG32" s="252">
        <v>5.0272568709999996</v>
      </c>
      <c r="AH32" s="252">
        <v>4.9202554159999998</v>
      </c>
      <c r="AI32" s="252">
        <v>4.9785670480000004</v>
      </c>
      <c r="AJ32" s="252">
        <v>4.9526896740000002</v>
      </c>
      <c r="AK32" s="252">
        <v>4.9465739720000004</v>
      </c>
      <c r="AL32" s="252">
        <v>4.9689987289999999</v>
      </c>
      <c r="AM32" s="252">
        <v>4.7840310779999999</v>
      </c>
      <c r="AN32" s="252">
        <v>4.6649209870000004</v>
      </c>
      <c r="AO32" s="252">
        <v>4.6839876599999997</v>
      </c>
      <c r="AP32" s="252">
        <v>4.6797495040000001</v>
      </c>
      <c r="AQ32" s="252">
        <v>4.6308952510000001</v>
      </c>
      <c r="AR32" s="252">
        <v>4.6251684649999998</v>
      </c>
      <c r="AS32" s="252">
        <v>4.9687489879999998</v>
      </c>
      <c r="AT32" s="252">
        <v>4.8653286800000002</v>
      </c>
      <c r="AU32" s="252">
        <v>4.9219984200000004</v>
      </c>
      <c r="AV32" s="252">
        <v>4.8969783339999999</v>
      </c>
      <c r="AW32" s="252">
        <v>4.8913161440000001</v>
      </c>
      <c r="AX32" s="252">
        <v>4.9138530520000003</v>
      </c>
      <c r="AY32" s="252">
        <v>4.799367546</v>
      </c>
      <c r="AZ32" s="252">
        <v>4.6825457190000002</v>
      </c>
      <c r="BA32" s="252">
        <v>4.697919261</v>
      </c>
      <c r="BB32" s="252">
        <v>4.694249567</v>
      </c>
      <c r="BC32" s="252">
        <v>4.6452304089999998</v>
      </c>
      <c r="BD32" s="252">
        <v>4.6394756040000003</v>
      </c>
      <c r="BE32" s="409">
        <v>4.9835617829999999</v>
      </c>
      <c r="BF32" s="409">
        <v>4.8806000159999998</v>
      </c>
      <c r="BG32" s="409">
        <v>4.9372561429999999</v>
      </c>
      <c r="BH32" s="409">
        <v>4.9125434119999998</v>
      </c>
      <c r="BI32" s="409">
        <v>4.9071049469999997</v>
      </c>
      <c r="BJ32" s="409">
        <v>4.9302647750000004</v>
      </c>
      <c r="BK32" s="409">
        <v>4.8740166299999999</v>
      </c>
      <c r="BL32" s="409">
        <v>4.7578885179999997</v>
      </c>
      <c r="BM32" s="409">
        <v>4.769917897</v>
      </c>
      <c r="BN32" s="409">
        <v>4.7666816130000003</v>
      </c>
      <c r="BO32" s="409">
        <v>4.7168485310000001</v>
      </c>
      <c r="BP32" s="409">
        <v>4.710948396</v>
      </c>
      <c r="BQ32" s="409">
        <v>5.0599133610000004</v>
      </c>
      <c r="BR32" s="409">
        <v>4.9560001949999997</v>
      </c>
      <c r="BS32" s="409">
        <v>5.013388451</v>
      </c>
      <c r="BT32" s="409">
        <v>4.9887655479999999</v>
      </c>
      <c r="BU32" s="409">
        <v>4.9834567420000004</v>
      </c>
      <c r="BV32" s="409">
        <v>5.0075091650000001</v>
      </c>
    </row>
    <row r="33" spans="1:74" ht="11.1" customHeight="1" x14ac:dyDescent="0.2">
      <c r="A33" s="162" t="s">
        <v>307</v>
      </c>
      <c r="B33" s="173" t="s">
        <v>289</v>
      </c>
      <c r="C33" s="252">
        <v>0.58946357357000001</v>
      </c>
      <c r="D33" s="252">
        <v>0.60317628470999995</v>
      </c>
      <c r="E33" s="252">
        <v>0.62797637540999995</v>
      </c>
      <c r="F33" s="252">
        <v>0.60700962889999999</v>
      </c>
      <c r="G33" s="252">
        <v>0.71817153335999995</v>
      </c>
      <c r="H33" s="252">
        <v>0.66964208936000003</v>
      </c>
      <c r="I33" s="252">
        <v>0.67684306235000002</v>
      </c>
      <c r="J33" s="252">
        <v>0.67126948207000003</v>
      </c>
      <c r="K33" s="252">
        <v>0.63765338907000002</v>
      </c>
      <c r="L33" s="252">
        <v>0.65171001390000005</v>
      </c>
      <c r="M33" s="252">
        <v>0.71702984598999997</v>
      </c>
      <c r="N33" s="252">
        <v>0.67866255946999998</v>
      </c>
      <c r="O33" s="252">
        <v>0.60613388707000004</v>
      </c>
      <c r="P33" s="252">
        <v>0.60613388707000004</v>
      </c>
      <c r="Q33" s="252">
        <v>0.60613388707000004</v>
      </c>
      <c r="R33" s="252">
        <v>0.67456495190999999</v>
      </c>
      <c r="S33" s="252">
        <v>0.67456495190999999</v>
      </c>
      <c r="T33" s="252">
        <v>0.67456495190999999</v>
      </c>
      <c r="U33" s="252">
        <v>0.68646160626999997</v>
      </c>
      <c r="V33" s="252">
        <v>0.68646160626999997</v>
      </c>
      <c r="W33" s="252">
        <v>0.68646160626999997</v>
      </c>
      <c r="X33" s="252">
        <v>0.67539751915000001</v>
      </c>
      <c r="Y33" s="252">
        <v>0.67539751915000001</v>
      </c>
      <c r="Z33" s="252">
        <v>0.67539751915000001</v>
      </c>
      <c r="AA33" s="252">
        <v>0.69953645631000005</v>
      </c>
      <c r="AB33" s="252">
        <v>0.70302266084999998</v>
      </c>
      <c r="AC33" s="252">
        <v>0.70476874756999996</v>
      </c>
      <c r="AD33" s="252">
        <v>0.70482052747000001</v>
      </c>
      <c r="AE33" s="252">
        <v>0.70274071166999996</v>
      </c>
      <c r="AF33" s="252">
        <v>0.72052468369</v>
      </c>
      <c r="AG33" s="252">
        <v>0.72590744685999997</v>
      </c>
      <c r="AH33" s="252">
        <v>0.72998949819000003</v>
      </c>
      <c r="AI33" s="252">
        <v>0.73628085473000005</v>
      </c>
      <c r="AJ33" s="252">
        <v>0.73721364833000003</v>
      </c>
      <c r="AK33" s="252">
        <v>0.72470356495999999</v>
      </c>
      <c r="AL33" s="252">
        <v>0.72455230834999995</v>
      </c>
      <c r="AM33" s="252">
        <v>0.70746057057</v>
      </c>
      <c r="AN33" s="252">
        <v>0.71107581211000004</v>
      </c>
      <c r="AO33" s="252">
        <v>0.71283745283</v>
      </c>
      <c r="AP33" s="252">
        <v>0.71299522273000004</v>
      </c>
      <c r="AQ33" s="252">
        <v>0.71066458092999996</v>
      </c>
      <c r="AR33" s="252">
        <v>0.72869216695000005</v>
      </c>
      <c r="AS33" s="252">
        <v>0.73412658612000004</v>
      </c>
      <c r="AT33" s="252">
        <v>0.73799592344999998</v>
      </c>
      <c r="AU33" s="252">
        <v>0.74427900098999999</v>
      </c>
      <c r="AV33" s="252">
        <v>0.74538183259000002</v>
      </c>
      <c r="AW33" s="252">
        <v>0.73274297921999998</v>
      </c>
      <c r="AX33" s="252">
        <v>0.73298076360999997</v>
      </c>
      <c r="AY33" s="252">
        <v>0.71613077482999998</v>
      </c>
      <c r="AZ33" s="252">
        <v>0.71987904437000005</v>
      </c>
      <c r="BA33" s="252">
        <v>0.72165601309000005</v>
      </c>
      <c r="BB33" s="252">
        <v>0.72188969799000002</v>
      </c>
      <c r="BC33" s="252">
        <v>0.71930286319000003</v>
      </c>
      <c r="BD33" s="252">
        <v>0.73758135620999998</v>
      </c>
      <c r="BE33" s="409">
        <v>0.74303881938000005</v>
      </c>
      <c r="BF33" s="409">
        <v>0.74669004170999997</v>
      </c>
      <c r="BG33" s="409">
        <v>0.75296465724999995</v>
      </c>
      <c r="BH33" s="409">
        <v>0.75427361984999997</v>
      </c>
      <c r="BI33" s="409">
        <v>0.74150203948000004</v>
      </c>
      <c r="BJ33" s="409">
        <v>0.74213838687</v>
      </c>
      <c r="BK33" s="409">
        <v>0.72556343108999999</v>
      </c>
      <c r="BL33" s="409">
        <v>0.72944880163000003</v>
      </c>
      <c r="BM33" s="409">
        <v>0.73124084634999997</v>
      </c>
      <c r="BN33" s="409">
        <v>0.73151986125000001</v>
      </c>
      <c r="BO33" s="409">
        <v>0.72867133645000004</v>
      </c>
      <c r="BP33" s="409">
        <v>0.74720824447</v>
      </c>
      <c r="BQ33" s="409">
        <v>0.75265958663999999</v>
      </c>
      <c r="BR33" s="409">
        <v>0.75608713196999999</v>
      </c>
      <c r="BS33" s="409">
        <v>0.76235307751000003</v>
      </c>
      <c r="BT33" s="409">
        <v>0.76390504610999999</v>
      </c>
      <c r="BU33" s="409">
        <v>0.75099667674000004</v>
      </c>
      <c r="BV33" s="409">
        <v>0.75204136512999997</v>
      </c>
    </row>
    <row r="34" spans="1:74" ht="11.1" customHeight="1" x14ac:dyDescent="0.2">
      <c r="A34" s="162" t="s">
        <v>308</v>
      </c>
      <c r="B34" s="173" t="s">
        <v>294</v>
      </c>
      <c r="C34" s="252">
        <v>9.8836379345999994</v>
      </c>
      <c r="D34" s="252">
        <v>9.8007870818999994</v>
      </c>
      <c r="E34" s="252">
        <v>9.6090044759000008</v>
      </c>
      <c r="F34" s="252">
        <v>9.4776498460000003</v>
      </c>
      <c r="G34" s="252">
        <v>9.9745429923</v>
      </c>
      <c r="H34" s="252">
        <v>9.8699454123999999</v>
      </c>
      <c r="I34" s="252">
        <v>10.037414672000001</v>
      </c>
      <c r="J34" s="252">
        <v>10.209981218999999</v>
      </c>
      <c r="K34" s="252">
        <v>10.876767867</v>
      </c>
      <c r="L34" s="252">
        <v>10.47814651</v>
      </c>
      <c r="M34" s="252">
        <v>11.011378130000001</v>
      </c>
      <c r="N34" s="252">
        <v>10.865505745</v>
      </c>
      <c r="O34" s="252">
        <v>10.373700596999999</v>
      </c>
      <c r="P34" s="252">
        <v>10.373700596999999</v>
      </c>
      <c r="Q34" s="252">
        <v>10.373700596999999</v>
      </c>
      <c r="R34" s="252">
        <v>10.210558999</v>
      </c>
      <c r="S34" s="252">
        <v>10.210558999</v>
      </c>
      <c r="T34" s="252">
        <v>10.210558999</v>
      </c>
      <c r="U34" s="252">
        <v>10.433694603999999</v>
      </c>
      <c r="V34" s="252">
        <v>10.433694603999999</v>
      </c>
      <c r="W34" s="252">
        <v>10.433694603999999</v>
      </c>
      <c r="X34" s="252">
        <v>10.896806238</v>
      </c>
      <c r="Y34" s="252">
        <v>10.896806238</v>
      </c>
      <c r="Z34" s="252">
        <v>10.896806238</v>
      </c>
      <c r="AA34" s="252">
        <v>10.568737643</v>
      </c>
      <c r="AB34" s="252">
        <v>10.375355819999999</v>
      </c>
      <c r="AC34" s="252">
        <v>10.409525500999999</v>
      </c>
      <c r="AD34" s="252">
        <v>11.092734767</v>
      </c>
      <c r="AE34" s="252">
        <v>10.924771967</v>
      </c>
      <c r="AF34" s="252">
        <v>11.067156521999999</v>
      </c>
      <c r="AG34" s="252">
        <v>10.933524554</v>
      </c>
      <c r="AH34" s="252">
        <v>10.869851703</v>
      </c>
      <c r="AI34" s="252">
        <v>11.147152243000001</v>
      </c>
      <c r="AJ34" s="252">
        <v>10.892886297</v>
      </c>
      <c r="AK34" s="252">
        <v>11.118783666000001</v>
      </c>
      <c r="AL34" s="252">
        <v>10.799519319</v>
      </c>
      <c r="AM34" s="252">
        <v>10.987590839999999</v>
      </c>
      <c r="AN34" s="252">
        <v>10.786545037</v>
      </c>
      <c r="AO34" s="252">
        <v>10.822068908</v>
      </c>
      <c r="AP34" s="252">
        <v>11.53235467</v>
      </c>
      <c r="AQ34" s="252">
        <v>11.35773528</v>
      </c>
      <c r="AR34" s="252">
        <v>11.505762725</v>
      </c>
      <c r="AS34" s="252">
        <v>11.366834743</v>
      </c>
      <c r="AT34" s="252">
        <v>11.300638451999999</v>
      </c>
      <c r="AU34" s="252">
        <v>11.588928783</v>
      </c>
      <c r="AV34" s="252">
        <v>11.324585938</v>
      </c>
      <c r="AW34" s="252">
        <v>11.559435922</v>
      </c>
      <c r="AX34" s="252">
        <v>11.227518701999999</v>
      </c>
      <c r="AY34" s="252">
        <v>11.377221721</v>
      </c>
      <c r="AZ34" s="252">
        <v>11.169046634000001</v>
      </c>
      <c r="BA34" s="252">
        <v>11.205830217000001</v>
      </c>
      <c r="BB34" s="252">
        <v>11.941303417</v>
      </c>
      <c r="BC34" s="252">
        <v>11.760491849999999</v>
      </c>
      <c r="BD34" s="252">
        <v>11.913768494999999</v>
      </c>
      <c r="BE34" s="409">
        <v>11.769913989999999</v>
      </c>
      <c r="BF34" s="409">
        <v>11.701370312</v>
      </c>
      <c r="BG34" s="409">
        <v>11.999883705</v>
      </c>
      <c r="BH34" s="409">
        <v>11.726166999</v>
      </c>
      <c r="BI34" s="409">
        <v>11.969344997</v>
      </c>
      <c r="BJ34" s="409">
        <v>11.625657663</v>
      </c>
      <c r="BK34" s="409">
        <v>11.766852602</v>
      </c>
      <c r="BL34" s="409">
        <v>11.551548231</v>
      </c>
      <c r="BM34" s="409">
        <v>11.589591526</v>
      </c>
      <c r="BN34" s="409">
        <v>12.350252164</v>
      </c>
      <c r="BO34" s="409">
        <v>12.163248421</v>
      </c>
      <c r="BP34" s="409">
        <v>12.321774266</v>
      </c>
      <c r="BQ34" s="409">
        <v>12.172993236</v>
      </c>
      <c r="BR34" s="409">
        <v>12.102102172</v>
      </c>
      <c r="BS34" s="409">
        <v>12.410838626</v>
      </c>
      <c r="BT34" s="409">
        <v>12.127748061</v>
      </c>
      <c r="BU34" s="409">
        <v>12.379254072</v>
      </c>
      <c r="BV34" s="409">
        <v>12.023796623999999</v>
      </c>
    </row>
    <row r="35" spans="1:74" ht="11.1" customHeight="1" x14ac:dyDescent="0.2">
      <c r="A35" s="162" t="s">
        <v>309</v>
      </c>
      <c r="B35" s="173" t="s">
        <v>295</v>
      </c>
      <c r="C35" s="252">
        <v>10.726739959</v>
      </c>
      <c r="D35" s="252">
        <v>11.228150747999999</v>
      </c>
      <c r="E35" s="252">
        <v>11.334776175</v>
      </c>
      <c r="F35" s="252">
        <v>11.211318390000001</v>
      </c>
      <c r="G35" s="252">
        <v>11.381593003000001</v>
      </c>
      <c r="H35" s="252">
        <v>11.433671957</v>
      </c>
      <c r="I35" s="252">
        <v>11.402413782</v>
      </c>
      <c r="J35" s="252">
        <v>11.278703070000001</v>
      </c>
      <c r="K35" s="252">
        <v>11.071327910000001</v>
      </c>
      <c r="L35" s="252">
        <v>11.356262814999999</v>
      </c>
      <c r="M35" s="252">
        <v>11.722657957999999</v>
      </c>
      <c r="N35" s="252">
        <v>11.767936937</v>
      </c>
      <c r="O35" s="252">
        <v>11.555378316000001</v>
      </c>
      <c r="P35" s="252">
        <v>11.555378316000001</v>
      </c>
      <c r="Q35" s="252">
        <v>11.555378316000001</v>
      </c>
      <c r="R35" s="252">
        <v>11.563799849</v>
      </c>
      <c r="S35" s="252">
        <v>11.563799849</v>
      </c>
      <c r="T35" s="252">
        <v>11.563799849</v>
      </c>
      <c r="U35" s="252">
        <v>11.298710108</v>
      </c>
      <c r="V35" s="252">
        <v>11.298710108</v>
      </c>
      <c r="W35" s="252">
        <v>11.298710108</v>
      </c>
      <c r="X35" s="252">
        <v>11.626773194</v>
      </c>
      <c r="Y35" s="252">
        <v>11.626773194</v>
      </c>
      <c r="Z35" s="252">
        <v>11.626773194</v>
      </c>
      <c r="AA35" s="252">
        <v>11.683828763999999</v>
      </c>
      <c r="AB35" s="252">
        <v>11.881439668000001</v>
      </c>
      <c r="AC35" s="252">
        <v>11.830143289</v>
      </c>
      <c r="AD35" s="252">
        <v>12.057331400000001</v>
      </c>
      <c r="AE35" s="252">
        <v>12.040146406</v>
      </c>
      <c r="AF35" s="252">
        <v>11.945637622</v>
      </c>
      <c r="AG35" s="252">
        <v>11.568261517</v>
      </c>
      <c r="AH35" s="252">
        <v>11.546098455999999</v>
      </c>
      <c r="AI35" s="252">
        <v>11.571404123000001</v>
      </c>
      <c r="AJ35" s="252">
        <v>11.786437003</v>
      </c>
      <c r="AK35" s="252">
        <v>11.936076997000001</v>
      </c>
      <c r="AL35" s="252">
        <v>11.929084853000001</v>
      </c>
      <c r="AM35" s="252">
        <v>12.105699230000001</v>
      </c>
      <c r="AN35" s="252">
        <v>12.315097652</v>
      </c>
      <c r="AO35" s="252">
        <v>12.259277151999999</v>
      </c>
      <c r="AP35" s="252">
        <v>12.488340099</v>
      </c>
      <c r="AQ35" s="252">
        <v>12.473467695</v>
      </c>
      <c r="AR35" s="252">
        <v>12.371588198</v>
      </c>
      <c r="AS35" s="252">
        <v>11.978884896</v>
      </c>
      <c r="AT35" s="252">
        <v>11.951355660999999</v>
      </c>
      <c r="AU35" s="252">
        <v>11.979369754</v>
      </c>
      <c r="AV35" s="252">
        <v>12.199383156</v>
      </c>
      <c r="AW35" s="252">
        <v>12.361204581999999</v>
      </c>
      <c r="AX35" s="252">
        <v>12.354447495000001</v>
      </c>
      <c r="AY35" s="252">
        <v>12.738329452</v>
      </c>
      <c r="AZ35" s="252">
        <v>12.963762821</v>
      </c>
      <c r="BA35" s="252">
        <v>12.903139815999999</v>
      </c>
      <c r="BB35" s="252">
        <v>13.134720830999999</v>
      </c>
      <c r="BC35" s="252">
        <v>13.12259766</v>
      </c>
      <c r="BD35" s="252">
        <v>13.009966108</v>
      </c>
      <c r="BE35" s="409">
        <v>12.589194807</v>
      </c>
      <c r="BF35" s="409">
        <v>12.553925607</v>
      </c>
      <c r="BG35" s="409">
        <v>12.585807783</v>
      </c>
      <c r="BH35" s="409">
        <v>12.871927237</v>
      </c>
      <c r="BI35" s="409">
        <v>13.050073242</v>
      </c>
      <c r="BJ35" s="409">
        <v>13.045192646</v>
      </c>
      <c r="BK35" s="409">
        <v>13.351634343000001</v>
      </c>
      <c r="BL35" s="409">
        <v>13.592706005</v>
      </c>
      <c r="BM35" s="409">
        <v>13.527430175999999</v>
      </c>
      <c r="BN35" s="409">
        <v>13.760987166</v>
      </c>
      <c r="BO35" s="409">
        <v>13.751612915999999</v>
      </c>
      <c r="BP35" s="409">
        <v>13.628338991</v>
      </c>
      <c r="BQ35" s="409">
        <v>13.179996392</v>
      </c>
      <c r="BR35" s="409">
        <v>13.137617948999999</v>
      </c>
      <c r="BS35" s="409">
        <v>13.173936699</v>
      </c>
      <c r="BT35" s="409">
        <v>13.426150765999999</v>
      </c>
      <c r="BU35" s="409">
        <v>13.620373646999999</v>
      </c>
      <c r="BV35" s="409">
        <v>13.617628139000001</v>
      </c>
    </row>
    <row r="36" spans="1:74" ht="11.1" customHeight="1" x14ac:dyDescent="0.2">
      <c r="A36" s="162" t="s">
        <v>310</v>
      </c>
      <c r="B36" s="173" t="s">
        <v>296</v>
      </c>
      <c r="C36" s="252">
        <v>16.572950982999998</v>
      </c>
      <c r="D36" s="252">
        <v>16.903935177000001</v>
      </c>
      <c r="E36" s="252">
        <v>17.116108310000001</v>
      </c>
      <c r="F36" s="252">
        <v>17.545209472</v>
      </c>
      <c r="G36" s="252">
        <v>17.778449821999999</v>
      </c>
      <c r="H36" s="252">
        <v>18.524571795</v>
      </c>
      <c r="I36" s="252">
        <v>18.262925289999998</v>
      </c>
      <c r="J36" s="252">
        <v>18.624847653</v>
      </c>
      <c r="K36" s="252">
        <v>18.249857473999999</v>
      </c>
      <c r="L36" s="252">
        <v>18.070856262</v>
      </c>
      <c r="M36" s="252">
        <v>17.675162610000001</v>
      </c>
      <c r="N36" s="252">
        <v>17.439884926000001</v>
      </c>
      <c r="O36" s="252">
        <v>17.406792514999999</v>
      </c>
      <c r="P36" s="252">
        <v>17.406792514999999</v>
      </c>
      <c r="Q36" s="252">
        <v>17.406792514999999</v>
      </c>
      <c r="R36" s="252">
        <v>18.072566378000001</v>
      </c>
      <c r="S36" s="252">
        <v>18.072566378000001</v>
      </c>
      <c r="T36" s="252">
        <v>18.072566378000001</v>
      </c>
      <c r="U36" s="252">
        <v>18.593341719000001</v>
      </c>
      <c r="V36" s="252">
        <v>18.593341719000001</v>
      </c>
      <c r="W36" s="252">
        <v>18.593341719000001</v>
      </c>
      <c r="X36" s="252">
        <v>18.083690144999998</v>
      </c>
      <c r="Y36" s="252">
        <v>18.083690144999998</v>
      </c>
      <c r="Z36" s="252">
        <v>18.083690144999998</v>
      </c>
      <c r="AA36" s="252">
        <v>17.780649553</v>
      </c>
      <c r="AB36" s="252">
        <v>17.873830038000001</v>
      </c>
      <c r="AC36" s="252">
        <v>17.825857045999999</v>
      </c>
      <c r="AD36" s="252">
        <v>18.116876418</v>
      </c>
      <c r="AE36" s="252">
        <v>18.437539203</v>
      </c>
      <c r="AF36" s="252">
        <v>18.722384140999999</v>
      </c>
      <c r="AG36" s="252">
        <v>19.027109811999999</v>
      </c>
      <c r="AH36" s="252">
        <v>19.079623635000001</v>
      </c>
      <c r="AI36" s="252">
        <v>19.080332218999999</v>
      </c>
      <c r="AJ36" s="252">
        <v>18.558693323</v>
      </c>
      <c r="AK36" s="252">
        <v>18.281862488000002</v>
      </c>
      <c r="AL36" s="252">
        <v>17.975410693000001</v>
      </c>
      <c r="AM36" s="252">
        <v>17.721058545000002</v>
      </c>
      <c r="AN36" s="252">
        <v>17.917783880000002</v>
      </c>
      <c r="AO36" s="252">
        <v>18.023370500999999</v>
      </c>
      <c r="AP36" s="252">
        <v>18.458550155000001</v>
      </c>
      <c r="AQ36" s="252">
        <v>18.749157903</v>
      </c>
      <c r="AR36" s="252">
        <v>18.930844660000002</v>
      </c>
      <c r="AS36" s="252">
        <v>19.223732930000001</v>
      </c>
      <c r="AT36" s="252">
        <v>19.278104262999999</v>
      </c>
      <c r="AU36" s="252">
        <v>19.27705456</v>
      </c>
      <c r="AV36" s="252">
        <v>18.743056307</v>
      </c>
      <c r="AW36" s="252">
        <v>18.457766396</v>
      </c>
      <c r="AX36" s="252">
        <v>18.143542832000001</v>
      </c>
      <c r="AY36" s="252">
        <v>17.973744188000001</v>
      </c>
      <c r="AZ36" s="252">
        <v>18.172196004</v>
      </c>
      <c r="BA36" s="252">
        <v>18.276003718999998</v>
      </c>
      <c r="BB36" s="252">
        <v>18.724872435000002</v>
      </c>
      <c r="BC36" s="252">
        <v>19.027144235000002</v>
      </c>
      <c r="BD36" s="252">
        <v>19.216687442000001</v>
      </c>
      <c r="BE36" s="409">
        <v>19.516132336999998</v>
      </c>
      <c r="BF36" s="409">
        <v>19.571514967999999</v>
      </c>
      <c r="BG36" s="409">
        <v>19.569709810999999</v>
      </c>
      <c r="BH36" s="409">
        <v>19.017170814</v>
      </c>
      <c r="BI36" s="409">
        <v>18.721479417000001</v>
      </c>
      <c r="BJ36" s="409">
        <v>18.399880907</v>
      </c>
      <c r="BK36" s="409">
        <v>18.343102928</v>
      </c>
      <c r="BL36" s="409">
        <v>18.543357135000001</v>
      </c>
      <c r="BM36" s="409">
        <v>18.645712972999998</v>
      </c>
      <c r="BN36" s="409">
        <v>19.107956069</v>
      </c>
      <c r="BO36" s="409">
        <v>19.423544438</v>
      </c>
      <c r="BP36" s="409">
        <v>19.621215726999999</v>
      </c>
      <c r="BQ36" s="409">
        <v>19.927773449</v>
      </c>
      <c r="BR36" s="409">
        <v>19.983050496000001</v>
      </c>
      <c r="BS36" s="409">
        <v>19.981366686000001</v>
      </c>
      <c r="BT36" s="409">
        <v>19.408866241999998</v>
      </c>
      <c r="BU36" s="409">
        <v>19.102196420999999</v>
      </c>
      <c r="BV36" s="409">
        <v>18.77389543</v>
      </c>
    </row>
    <row r="37" spans="1:74" ht="11.1" customHeight="1" x14ac:dyDescent="0.2">
      <c r="A37" s="162" t="s">
        <v>312</v>
      </c>
      <c r="B37" s="173" t="s">
        <v>238</v>
      </c>
      <c r="C37" s="252">
        <v>87.561806180000005</v>
      </c>
      <c r="D37" s="252">
        <v>90.794928251000002</v>
      </c>
      <c r="E37" s="252">
        <v>89.104313896999997</v>
      </c>
      <c r="F37" s="252">
        <v>88.293080802000006</v>
      </c>
      <c r="G37" s="252">
        <v>89.967631660999999</v>
      </c>
      <c r="H37" s="252">
        <v>91.022317670999996</v>
      </c>
      <c r="I37" s="252">
        <v>90.874391090000003</v>
      </c>
      <c r="J37" s="252">
        <v>92.019013587000003</v>
      </c>
      <c r="K37" s="252">
        <v>90.520611285000001</v>
      </c>
      <c r="L37" s="252">
        <v>91.604004953</v>
      </c>
      <c r="M37" s="252">
        <v>92.139764459999995</v>
      </c>
      <c r="N37" s="252">
        <v>91.242663855000004</v>
      </c>
      <c r="O37" s="252">
        <v>90.330292314999994</v>
      </c>
      <c r="P37" s="252">
        <v>91.016274315000004</v>
      </c>
      <c r="Q37" s="252">
        <v>89.585699314999999</v>
      </c>
      <c r="R37" s="252">
        <v>90.972712177000005</v>
      </c>
      <c r="S37" s="252">
        <v>90.722276176999998</v>
      </c>
      <c r="T37" s="252">
        <v>90.480906176999994</v>
      </c>
      <c r="U37" s="252">
        <v>92.407335037999999</v>
      </c>
      <c r="V37" s="252">
        <v>91.903982037999995</v>
      </c>
      <c r="W37" s="252">
        <v>91.495885037999997</v>
      </c>
      <c r="X37" s="252">
        <v>92.260990096</v>
      </c>
      <c r="Y37" s="252">
        <v>92.822616096000004</v>
      </c>
      <c r="Z37" s="252">
        <v>92.150013095999995</v>
      </c>
      <c r="AA37" s="252">
        <v>91.159058849000004</v>
      </c>
      <c r="AB37" s="252">
        <v>92.176911896999997</v>
      </c>
      <c r="AC37" s="252">
        <v>90.982582984000004</v>
      </c>
      <c r="AD37" s="252">
        <v>91.905222733000002</v>
      </c>
      <c r="AE37" s="252">
        <v>91.222848800999998</v>
      </c>
      <c r="AF37" s="252">
        <v>92.363304291000006</v>
      </c>
      <c r="AG37" s="252">
        <v>93.541282937000005</v>
      </c>
      <c r="AH37" s="252">
        <v>92.872669443999996</v>
      </c>
      <c r="AI37" s="252">
        <v>93.495002224000004</v>
      </c>
      <c r="AJ37" s="252">
        <v>93.354387680000002</v>
      </c>
      <c r="AK37" s="252">
        <v>92.615352423000004</v>
      </c>
      <c r="AL37" s="252">
        <v>93.498814637999999</v>
      </c>
      <c r="AM37" s="252">
        <v>92.081548587</v>
      </c>
      <c r="AN37" s="252">
        <v>94.013708691000005</v>
      </c>
      <c r="AO37" s="252">
        <v>92.652141997000001</v>
      </c>
      <c r="AP37" s="252">
        <v>93.567855973999997</v>
      </c>
      <c r="AQ37" s="252">
        <v>92.271067032999994</v>
      </c>
      <c r="AR37" s="252">
        <v>94.289384537999993</v>
      </c>
      <c r="AS37" s="252">
        <v>95.226043465999993</v>
      </c>
      <c r="AT37" s="252">
        <v>94.848397302999999</v>
      </c>
      <c r="AU37" s="252">
        <v>94.966461840999997</v>
      </c>
      <c r="AV37" s="252">
        <v>93.941038891000005</v>
      </c>
      <c r="AW37" s="252">
        <v>93.729993346000001</v>
      </c>
      <c r="AX37" s="252">
        <v>94.681923167999997</v>
      </c>
      <c r="AY37" s="252">
        <v>93.028399243999999</v>
      </c>
      <c r="AZ37" s="252">
        <v>95.216824974999994</v>
      </c>
      <c r="BA37" s="252">
        <v>94.701241468000006</v>
      </c>
      <c r="BB37" s="252">
        <v>94.745530294999995</v>
      </c>
      <c r="BC37" s="252">
        <v>94.364205967000004</v>
      </c>
      <c r="BD37" s="252">
        <v>95.620627091000003</v>
      </c>
      <c r="BE37" s="409">
        <v>95.834604893999995</v>
      </c>
      <c r="BF37" s="409">
        <v>95.731642773000004</v>
      </c>
      <c r="BG37" s="409">
        <v>96.388081169000003</v>
      </c>
      <c r="BH37" s="409">
        <v>95.904804479999996</v>
      </c>
      <c r="BI37" s="409">
        <v>96.086919273999996</v>
      </c>
      <c r="BJ37" s="409">
        <v>95.889127806999994</v>
      </c>
      <c r="BK37" s="409">
        <v>95.164641801000002</v>
      </c>
      <c r="BL37" s="409">
        <v>96.220599727000007</v>
      </c>
      <c r="BM37" s="409">
        <v>95.810945081</v>
      </c>
      <c r="BN37" s="409">
        <v>96.253563825000001</v>
      </c>
      <c r="BO37" s="409">
        <v>95.879081741999997</v>
      </c>
      <c r="BP37" s="409">
        <v>97.125341688999995</v>
      </c>
      <c r="BQ37" s="409">
        <v>97.372519238999999</v>
      </c>
      <c r="BR37" s="409">
        <v>97.288075946999996</v>
      </c>
      <c r="BS37" s="409">
        <v>97.943851826</v>
      </c>
      <c r="BT37" s="409">
        <v>97.371492150999998</v>
      </c>
      <c r="BU37" s="409">
        <v>97.603766057000001</v>
      </c>
      <c r="BV37" s="409">
        <v>97.346583980999995</v>
      </c>
    </row>
    <row r="38" spans="1:74" ht="11.1" customHeight="1" x14ac:dyDescent="0.2">
      <c r="B38" s="173"/>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252"/>
      <c r="BE38" s="409"/>
      <c r="BF38" s="409"/>
      <c r="BG38" s="409"/>
      <c r="BH38" s="409"/>
      <c r="BI38" s="409"/>
      <c r="BJ38" s="409"/>
      <c r="BK38" s="409"/>
      <c r="BL38" s="409"/>
      <c r="BM38" s="409"/>
      <c r="BN38" s="409"/>
      <c r="BO38" s="409"/>
      <c r="BP38" s="409"/>
      <c r="BQ38" s="409"/>
      <c r="BR38" s="409"/>
      <c r="BS38" s="409"/>
      <c r="BT38" s="409"/>
      <c r="BU38" s="409"/>
      <c r="BV38" s="409"/>
    </row>
    <row r="39" spans="1:74" ht="11.1" customHeight="1" x14ac:dyDescent="0.2">
      <c r="B39" s="254" t="s">
        <v>1254</v>
      </c>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2"/>
      <c r="BD39" s="252"/>
      <c r="BE39" s="409"/>
      <c r="BF39" s="409"/>
      <c r="BG39" s="409"/>
      <c r="BH39" s="409"/>
      <c r="BI39" s="409"/>
      <c r="BJ39" s="409"/>
      <c r="BK39" s="409"/>
      <c r="BL39" s="409"/>
      <c r="BM39" s="409"/>
      <c r="BN39" s="409"/>
      <c r="BO39" s="409"/>
      <c r="BP39" s="409"/>
      <c r="BQ39" s="409"/>
      <c r="BR39" s="409"/>
      <c r="BS39" s="409"/>
      <c r="BT39" s="409"/>
      <c r="BU39" s="409"/>
      <c r="BV39" s="409"/>
    </row>
    <row r="40" spans="1:74" ht="11.1" customHeight="1" x14ac:dyDescent="0.2">
      <c r="A40" s="162" t="s">
        <v>331</v>
      </c>
      <c r="B40" s="173" t="s">
        <v>727</v>
      </c>
      <c r="C40" s="252">
        <v>-0.72612209676999995</v>
      </c>
      <c r="D40" s="252">
        <v>0.17892168965999999</v>
      </c>
      <c r="E40" s="252">
        <v>-0.51863767742</v>
      </c>
      <c r="F40" s="252">
        <v>-3.3271833333000003E-2</v>
      </c>
      <c r="G40" s="252">
        <v>-0.36571780645000002</v>
      </c>
      <c r="H40" s="252">
        <v>-0.47830139999999999</v>
      </c>
      <c r="I40" s="252">
        <v>-9.0764483871000001E-2</v>
      </c>
      <c r="J40" s="252">
        <v>0.40100445160999998</v>
      </c>
      <c r="K40" s="252">
        <v>-0.63133526666999995</v>
      </c>
      <c r="L40" s="252">
        <v>0.30386383871</v>
      </c>
      <c r="M40" s="252">
        <v>-1.1201166667000001E-2</v>
      </c>
      <c r="N40" s="252">
        <v>8.4884322580999996E-2</v>
      </c>
      <c r="O40" s="252">
        <v>-9.8468193548000002E-2</v>
      </c>
      <c r="P40" s="252">
        <v>0.73828785714</v>
      </c>
      <c r="Q40" s="252">
        <v>-9.2001483871000003E-2</v>
      </c>
      <c r="R40" s="252">
        <v>-0.49130403333</v>
      </c>
      <c r="S40" s="252">
        <v>-0.29076532257999999</v>
      </c>
      <c r="T40" s="252">
        <v>-7.1705466667000006E-2</v>
      </c>
      <c r="U40" s="252">
        <v>3.7225580644999999E-2</v>
      </c>
      <c r="V40" s="252">
        <v>-0.16245916128999999</v>
      </c>
      <c r="W40" s="252">
        <v>-0.35256283332999999</v>
      </c>
      <c r="X40" s="252">
        <v>0.75387612903000001</v>
      </c>
      <c r="Y40" s="252">
        <v>0.68790189999999996</v>
      </c>
      <c r="Z40" s="252">
        <v>0.90300209676999998</v>
      </c>
      <c r="AA40" s="252">
        <v>0.39591609677</v>
      </c>
      <c r="AB40" s="252">
        <v>-6.1612750000000001E-2</v>
      </c>
      <c r="AC40" s="252">
        <v>-0.26341035484000003</v>
      </c>
      <c r="AD40" s="252">
        <v>-0.92022246666999996</v>
      </c>
      <c r="AE40" s="252">
        <v>-0.94167909676999995</v>
      </c>
      <c r="AF40" s="252">
        <v>-0.11071316667</v>
      </c>
      <c r="AG40" s="252">
        <v>-0.10552083871</v>
      </c>
      <c r="AH40" s="252">
        <v>-0.15245509676999999</v>
      </c>
      <c r="AI40" s="252">
        <v>-0.42055740000000003</v>
      </c>
      <c r="AJ40" s="252">
        <v>0.18579887097</v>
      </c>
      <c r="AK40" s="252">
        <v>-0.34919003332999998</v>
      </c>
      <c r="AL40" s="252">
        <v>-0.48623967742000002</v>
      </c>
      <c r="AM40" s="252">
        <v>-0.47574874194</v>
      </c>
      <c r="AN40" s="252">
        <v>-0.12782832143</v>
      </c>
      <c r="AO40" s="252">
        <v>-0.98524887097000002</v>
      </c>
      <c r="AP40" s="252">
        <v>-0.90038863332999997</v>
      </c>
      <c r="AQ40" s="252">
        <v>-0.72762238710000005</v>
      </c>
      <c r="AR40" s="252">
        <v>-0.44307469999999999</v>
      </c>
      <c r="AS40" s="252">
        <v>8.4709580645000004E-2</v>
      </c>
      <c r="AT40" s="252">
        <v>-0.72786154838999995</v>
      </c>
      <c r="AU40" s="252">
        <v>-0.33177879999999998</v>
      </c>
      <c r="AV40" s="252">
        <v>-0.25682258065000002</v>
      </c>
      <c r="AW40" s="252">
        <v>-0.41520249999999997</v>
      </c>
      <c r="AX40" s="252">
        <v>0.21821516128999999</v>
      </c>
      <c r="AY40" s="252">
        <v>-0.83126016129000002</v>
      </c>
      <c r="AZ40" s="252">
        <v>-0.13839782758999999</v>
      </c>
      <c r="BA40" s="252">
        <v>-0.25510496774000002</v>
      </c>
      <c r="BB40" s="252">
        <v>-0.36205206667000001</v>
      </c>
      <c r="BC40" s="252">
        <v>-2.4613094469999999E-2</v>
      </c>
      <c r="BD40" s="252">
        <v>-7.9085669048000004E-2</v>
      </c>
      <c r="BE40" s="409">
        <v>0.23925606452000001</v>
      </c>
      <c r="BF40" s="409">
        <v>0.17025806452</v>
      </c>
      <c r="BG40" s="409">
        <v>1.12E-2</v>
      </c>
      <c r="BH40" s="409">
        <v>0.64806451613000005</v>
      </c>
      <c r="BI40" s="409">
        <v>0.29866666667000002</v>
      </c>
      <c r="BJ40" s="409">
        <v>0.76596774193999995</v>
      </c>
      <c r="BK40" s="409">
        <v>-2.0129032258000001E-2</v>
      </c>
      <c r="BL40" s="409">
        <v>0.57367857143000001</v>
      </c>
      <c r="BM40" s="409">
        <v>4.4548387097E-2</v>
      </c>
      <c r="BN40" s="409">
        <v>-0.32346666667000001</v>
      </c>
      <c r="BO40" s="409">
        <v>-0.43364516129000003</v>
      </c>
      <c r="BP40" s="409">
        <v>-0.1144</v>
      </c>
      <c r="BQ40" s="409">
        <v>-6.5451612903E-2</v>
      </c>
      <c r="BR40" s="409">
        <v>2.4870967742E-2</v>
      </c>
      <c r="BS40" s="409">
        <v>-0.10223333333</v>
      </c>
      <c r="BT40" s="409">
        <v>0.59809677418999996</v>
      </c>
      <c r="BU40" s="409">
        <v>0.34716666667000001</v>
      </c>
      <c r="BV40" s="409">
        <v>0.80270967741999999</v>
      </c>
    </row>
    <row r="41" spans="1:74" ht="11.1" customHeight="1" x14ac:dyDescent="0.2">
      <c r="A41" s="162" t="s">
        <v>333</v>
      </c>
      <c r="B41" s="173" t="s">
        <v>728</v>
      </c>
      <c r="C41" s="252">
        <v>-1.0993870967999999</v>
      </c>
      <c r="D41" s="252">
        <v>0.37913793102999999</v>
      </c>
      <c r="E41" s="252">
        <v>0.16580645160999999</v>
      </c>
      <c r="F41" s="252">
        <v>-0.62609999999999999</v>
      </c>
      <c r="G41" s="252">
        <v>0.20177419355000001</v>
      </c>
      <c r="H41" s="252">
        <v>0.19393333333000001</v>
      </c>
      <c r="I41" s="252">
        <v>-0.96990322580999999</v>
      </c>
      <c r="J41" s="252">
        <v>-0.43825806451999999</v>
      </c>
      <c r="K41" s="252">
        <v>0.19213333332999999</v>
      </c>
      <c r="L41" s="252">
        <v>0.92609677419000003</v>
      </c>
      <c r="M41" s="252">
        <v>0.16406666667</v>
      </c>
      <c r="N41" s="252">
        <v>0.57293548387000004</v>
      </c>
      <c r="O41" s="252">
        <v>-0.46125806452000001</v>
      </c>
      <c r="P41" s="252">
        <v>8.4392857143000002E-2</v>
      </c>
      <c r="Q41" s="252">
        <v>-0.52003225805999997</v>
      </c>
      <c r="R41" s="252">
        <v>0.28143333332999998</v>
      </c>
      <c r="S41" s="252">
        <v>0.99764516129000003</v>
      </c>
      <c r="T41" s="252">
        <v>-0.16103333333</v>
      </c>
      <c r="U41" s="252">
        <v>-0.50548387097000003</v>
      </c>
      <c r="V41" s="252">
        <v>0.17109677418999999</v>
      </c>
      <c r="W41" s="252">
        <v>-0.61876666667000002</v>
      </c>
      <c r="X41" s="252">
        <v>0.44716129032000002</v>
      </c>
      <c r="Y41" s="252">
        <v>0.74453333333000005</v>
      </c>
      <c r="Z41" s="252">
        <v>0.46503225805999998</v>
      </c>
      <c r="AA41" s="252">
        <v>-0.75616129032000001</v>
      </c>
      <c r="AB41" s="252">
        <v>-0.12803571428999999</v>
      </c>
      <c r="AC41" s="252">
        <v>9.0548387096999999E-2</v>
      </c>
      <c r="AD41" s="252">
        <v>0.48916666667000003</v>
      </c>
      <c r="AE41" s="252">
        <v>-1.1718709677000001</v>
      </c>
      <c r="AF41" s="252">
        <v>0.5081</v>
      </c>
      <c r="AG41" s="252">
        <v>-0.38383870968</v>
      </c>
      <c r="AH41" s="252">
        <v>-1.2702903226</v>
      </c>
      <c r="AI41" s="252">
        <v>0.19289999999999999</v>
      </c>
      <c r="AJ41" s="252">
        <v>0.56567741935000004</v>
      </c>
      <c r="AK41" s="252">
        <v>0.12053333333000001</v>
      </c>
      <c r="AL41" s="252">
        <v>0.35806451613000001</v>
      </c>
      <c r="AM41" s="252">
        <v>-0.29661290323</v>
      </c>
      <c r="AN41" s="252">
        <v>0.16142857143</v>
      </c>
      <c r="AO41" s="252">
        <v>-0.83390322580999998</v>
      </c>
      <c r="AP41" s="252">
        <v>-0.11553333333</v>
      </c>
      <c r="AQ41" s="252">
        <v>-1.2707419355</v>
      </c>
      <c r="AR41" s="252">
        <v>0.38069999999999998</v>
      </c>
      <c r="AS41" s="252">
        <v>-0.30125806451999998</v>
      </c>
      <c r="AT41" s="252">
        <v>-1.1426129032000001</v>
      </c>
      <c r="AU41" s="252">
        <v>0.21260000000000001</v>
      </c>
      <c r="AV41" s="252">
        <v>8.9258064516000005E-2</v>
      </c>
      <c r="AW41" s="252">
        <v>-0.1368</v>
      </c>
      <c r="AX41" s="252">
        <v>-0.77354838709999996</v>
      </c>
      <c r="AY41" s="252">
        <v>-0.49058064516</v>
      </c>
      <c r="AZ41" s="252">
        <v>2.6253492733000001E-2</v>
      </c>
      <c r="BA41" s="252">
        <v>-0.22882628868999999</v>
      </c>
      <c r="BB41" s="252">
        <v>-0.31203548163</v>
      </c>
      <c r="BC41" s="252">
        <v>-0.30360419857999998</v>
      </c>
      <c r="BD41" s="252">
        <v>-0.202307717</v>
      </c>
      <c r="BE41" s="409">
        <v>-0.36021580207999998</v>
      </c>
      <c r="BF41" s="409">
        <v>-0.40005018101000001</v>
      </c>
      <c r="BG41" s="409">
        <v>-3.1898914292000001E-2</v>
      </c>
      <c r="BH41" s="409">
        <v>-0.51197905283</v>
      </c>
      <c r="BI41" s="409">
        <v>-0.26637656159</v>
      </c>
      <c r="BJ41" s="409">
        <v>-0.49083287994000002</v>
      </c>
      <c r="BK41" s="409">
        <v>-0.27827590417999998</v>
      </c>
      <c r="BL41" s="409">
        <v>-5.3535887743999998E-2</v>
      </c>
      <c r="BM41" s="409">
        <v>-6.1782350101E-2</v>
      </c>
      <c r="BN41" s="409">
        <v>2.7997917306E-2</v>
      </c>
      <c r="BO41" s="409">
        <v>-0.23051581492000001</v>
      </c>
      <c r="BP41" s="409">
        <v>5.2104202290999997E-2</v>
      </c>
      <c r="BQ41" s="409">
        <v>0.15178675924999999</v>
      </c>
      <c r="BR41" s="409">
        <v>1.9680304313E-2</v>
      </c>
      <c r="BS41" s="409">
        <v>0.34849720177999999</v>
      </c>
      <c r="BT41" s="409">
        <v>-0.20571059706</v>
      </c>
      <c r="BU41" s="409">
        <v>-6.6219622453000003E-3</v>
      </c>
      <c r="BV41" s="409">
        <v>-0.24319615904</v>
      </c>
    </row>
    <row r="42" spans="1:74" ht="11.1" customHeight="1" x14ac:dyDescent="0.2">
      <c r="A42" s="162" t="s">
        <v>334</v>
      </c>
      <c r="B42" s="173" t="s">
        <v>729</v>
      </c>
      <c r="C42" s="252">
        <v>-1.0219197048999999</v>
      </c>
      <c r="D42" s="252">
        <v>-0.57103063232999995</v>
      </c>
      <c r="E42" s="252">
        <v>-0.79326713268000004</v>
      </c>
      <c r="F42" s="252">
        <v>-1.6996398084</v>
      </c>
      <c r="G42" s="252">
        <v>-0.10478708478</v>
      </c>
      <c r="H42" s="252">
        <v>1.2562764131999999</v>
      </c>
      <c r="I42" s="252">
        <v>1.4589059353</v>
      </c>
      <c r="J42" s="252">
        <v>1.3942844487999999</v>
      </c>
      <c r="K42" s="252">
        <v>1.1086317002999999</v>
      </c>
      <c r="L42" s="252">
        <v>-0.21127418997</v>
      </c>
      <c r="M42" s="252">
        <v>1.0044683156000001</v>
      </c>
      <c r="N42" s="252">
        <v>-0.23315137138</v>
      </c>
      <c r="O42" s="252">
        <v>1.0177066733</v>
      </c>
      <c r="P42" s="252">
        <v>0.59884288302999999</v>
      </c>
      <c r="Q42" s="252">
        <v>0.35011953069000001</v>
      </c>
      <c r="R42" s="252">
        <v>0.41634157745</v>
      </c>
      <c r="S42" s="252">
        <v>-0.99842283079000005</v>
      </c>
      <c r="T42" s="252">
        <v>-0.28547954981000001</v>
      </c>
      <c r="U42" s="252">
        <v>1.0251662099000001</v>
      </c>
      <c r="V42" s="252">
        <v>0.19912571395000001</v>
      </c>
      <c r="W42" s="252">
        <v>1.4543355666</v>
      </c>
      <c r="X42" s="252">
        <v>-0.23979450058999999</v>
      </c>
      <c r="Y42" s="252">
        <v>-0.27164391634000001</v>
      </c>
      <c r="Z42" s="252">
        <v>-0.88488565749000003</v>
      </c>
      <c r="AA42" s="252">
        <v>-0.19483130669000001</v>
      </c>
      <c r="AB42" s="252">
        <v>9.6481435301999999E-2</v>
      </c>
      <c r="AC42" s="252">
        <v>-0.58361912628000001</v>
      </c>
      <c r="AD42" s="252">
        <v>1.2506545163E-2</v>
      </c>
      <c r="AE42" s="252">
        <v>1.1083198627999999</v>
      </c>
      <c r="AF42" s="252">
        <v>-1.1204709314000001</v>
      </c>
      <c r="AG42" s="252">
        <v>0.73765989949999999</v>
      </c>
      <c r="AH42" s="252">
        <v>0.66049803938999996</v>
      </c>
      <c r="AI42" s="252">
        <v>-0.50925792112000001</v>
      </c>
      <c r="AJ42" s="252">
        <v>-2.5357911795999999</v>
      </c>
      <c r="AK42" s="252">
        <v>-1.8683131744999999</v>
      </c>
      <c r="AL42" s="252">
        <v>-1.698573511</v>
      </c>
      <c r="AM42" s="252">
        <v>-1.4138405594000001</v>
      </c>
      <c r="AN42" s="252">
        <v>-0.29205343010000001</v>
      </c>
      <c r="AO42" s="252">
        <v>-0.85408028297000005</v>
      </c>
      <c r="AP42" s="252">
        <v>-0.72010204812</v>
      </c>
      <c r="AQ42" s="252">
        <v>-0.79744937694999996</v>
      </c>
      <c r="AR42" s="252">
        <v>-1.4898765746</v>
      </c>
      <c r="AS42" s="252">
        <v>-1.0275119421000001</v>
      </c>
      <c r="AT42" s="252">
        <v>9.6033471902999996E-3</v>
      </c>
      <c r="AU42" s="252">
        <v>-0.91772988774999997</v>
      </c>
      <c r="AV42" s="252">
        <v>-2.3078248401999999</v>
      </c>
      <c r="AW42" s="252">
        <v>-2.3641481324</v>
      </c>
      <c r="AX42" s="252">
        <v>-1.1322085832</v>
      </c>
      <c r="AY42" s="252">
        <v>-1.4807010238</v>
      </c>
      <c r="AZ42" s="252">
        <v>4.5005933435999998E-2</v>
      </c>
      <c r="BA42" s="252">
        <v>-0.40098294202000001</v>
      </c>
      <c r="BB42" s="252">
        <v>-0.58472591596000001</v>
      </c>
      <c r="BC42" s="252">
        <v>-0.58232767543999997</v>
      </c>
      <c r="BD42" s="252">
        <v>-0.37959161543999997</v>
      </c>
      <c r="BE42" s="409">
        <v>-0.67357449673000003</v>
      </c>
      <c r="BF42" s="409">
        <v>-0.75033529216999995</v>
      </c>
      <c r="BG42" s="409">
        <v>-5.8759405326999997E-2</v>
      </c>
      <c r="BH42" s="409">
        <v>-0.93520188435999996</v>
      </c>
      <c r="BI42" s="409">
        <v>-0.48482599195999998</v>
      </c>
      <c r="BJ42" s="409">
        <v>-0.87283403493</v>
      </c>
      <c r="BK42" s="409">
        <v>-0.50959314309000003</v>
      </c>
      <c r="BL42" s="409">
        <v>-9.523594732E-2</v>
      </c>
      <c r="BM42" s="409">
        <v>-0.11225017957</v>
      </c>
      <c r="BN42" s="409">
        <v>5.4357775609E-2</v>
      </c>
      <c r="BO42" s="409">
        <v>-0.45803016278000003</v>
      </c>
      <c r="BP42" s="409">
        <v>0.10126811389</v>
      </c>
      <c r="BQ42" s="409">
        <v>0.29390285122999998</v>
      </c>
      <c r="BR42" s="409">
        <v>3.8206876945000003E-2</v>
      </c>
      <c r="BS42" s="409">
        <v>0.66454334309999996</v>
      </c>
      <c r="BT42" s="409">
        <v>-0.38877922598999998</v>
      </c>
      <c r="BU42" s="409">
        <v>-1.2474826198E-2</v>
      </c>
      <c r="BV42" s="409">
        <v>-0.44776711101</v>
      </c>
    </row>
    <row r="43" spans="1:74" ht="11.1" customHeight="1" x14ac:dyDescent="0.2">
      <c r="A43" s="162" t="s">
        <v>335</v>
      </c>
      <c r="B43" s="173" t="s">
        <v>730</v>
      </c>
      <c r="C43" s="252">
        <v>-2.8474288985</v>
      </c>
      <c r="D43" s="252">
        <v>-1.2971011636E-2</v>
      </c>
      <c r="E43" s="252">
        <v>-1.1460983585</v>
      </c>
      <c r="F43" s="252">
        <v>-2.3590116417</v>
      </c>
      <c r="G43" s="252">
        <v>-0.26873069769000002</v>
      </c>
      <c r="H43" s="252">
        <v>0.97190834648000002</v>
      </c>
      <c r="I43" s="252">
        <v>0.39823822556999999</v>
      </c>
      <c r="J43" s="252">
        <v>1.3570308359000001</v>
      </c>
      <c r="K43" s="252">
        <v>0.66942976697000001</v>
      </c>
      <c r="L43" s="252">
        <v>1.0186864229000001</v>
      </c>
      <c r="M43" s="252">
        <v>1.1573338155999999</v>
      </c>
      <c r="N43" s="252">
        <v>0.42466843508000002</v>
      </c>
      <c r="O43" s="252">
        <v>0.45798041518999999</v>
      </c>
      <c r="P43" s="252">
        <v>1.4215235973</v>
      </c>
      <c r="Q43" s="252">
        <v>-0.26191421124999997</v>
      </c>
      <c r="R43" s="252">
        <v>0.20647087745000001</v>
      </c>
      <c r="S43" s="252">
        <v>-0.29154299208000001</v>
      </c>
      <c r="T43" s="252">
        <v>-0.51821834981000003</v>
      </c>
      <c r="U43" s="252">
        <v>0.55690791952999996</v>
      </c>
      <c r="V43" s="252">
        <v>0.20776332686000001</v>
      </c>
      <c r="W43" s="252">
        <v>0.48300606655</v>
      </c>
      <c r="X43" s="252">
        <v>0.96124291876000001</v>
      </c>
      <c r="Y43" s="252">
        <v>1.1607913169999999</v>
      </c>
      <c r="Z43" s="252">
        <v>0.48314869734999999</v>
      </c>
      <c r="AA43" s="252">
        <v>-0.55507650023999999</v>
      </c>
      <c r="AB43" s="252">
        <v>-9.3167028984000005E-2</v>
      </c>
      <c r="AC43" s="252">
        <v>-0.75648109402999997</v>
      </c>
      <c r="AD43" s="252">
        <v>-0.41854925484</v>
      </c>
      <c r="AE43" s="252">
        <v>-1.0052302017000001</v>
      </c>
      <c r="AF43" s="252">
        <v>-0.72308409807999996</v>
      </c>
      <c r="AG43" s="252">
        <v>0.24830035111000001</v>
      </c>
      <c r="AH43" s="252">
        <v>-0.76224737997000003</v>
      </c>
      <c r="AI43" s="252">
        <v>-0.73691532112000002</v>
      </c>
      <c r="AJ43" s="252">
        <v>-1.7843148893</v>
      </c>
      <c r="AK43" s="252">
        <v>-2.0969698745000001</v>
      </c>
      <c r="AL43" s="252">
        <v>-1.8267486722999999</v>
      </c>
      <c r="AM43" s="252">
        <v>-2.1862022045999998</v>
      </c>
      <c r="AN43" s="252">
        <v>-0.25845318010000001</v>
      </c>
      <c r="AO43" s="252">
        <v>-2.6732323796999999</v>
      </c>
      <c r="AP43" s="252">
        <v>-1.7360240147999999</v>
      </c>
      <c r="AQ43" s="252">
        <v>-2.7958136995</v>
      </c>
      <c r="AR43" s="252">
        <v>-1.5522512745999999</v>
      </c>
      <c r="AS43" s="252">
        <v>-1.2440604260000001</v>
      </c>
      <c r="AT43" s="252">
        <v>-1.8608711043999999</v>
      </c>
      <c r="AU43" s="252">
        <v>-1.0369086878</v>
      </c>
      <c r="AV43" s="252">
        <v>-2.4753893564</v>
      </c>
      <c r="AW43" s="252">
        <v>-2.9161506323999999</v>
      </c>
      <c r="AX43" s="252">
        <v>-1.6875418090000001</v>
      </c>
      <c r="AY43" s="252">
        <v>-2.8025418303</v>
      </c>
      <c r="AZ43" s="252">
        <v>-6.7138401417000004E-2</v>
      </c>
      <c r="BA43" s="252">
        <v>-0.88491419844999997</v>
      </c>
      <c r="BB43" s="252">
        <v>-1.2588134643</v>
      </c>
      <c r="BC43" s="252">
        <v>-0.91054496849</v>
      </c>
      <c r="BD43" s="252">
        <v>-0.66098500148999995</v>
      </c>
      <c r="BE43" s="409">
        <v>-0.79453423429000003</v>
      </c>
      <c r="BF43" s="409">
        <v>-0.98012740866000003</v>
      </c>
      <c r="BG43" s="409">
        <v>-7.9458319619000004E-2</v>
      </c>
      <c r="BH43" s="409">
        <v>-0.79911642106000003</v>
      </c>
      <c r="BI43" s="409">
        <v>-0.45253588689000002</v>
      </c>
      <c r="BJ43" s="409">
        <v>-0.59769917293999997</v>
      </c>
      <c r="BK43" s="409">
        <v>-0.80799807954000002</v>
      </c>
      <c r="BL43" s="409">
        <v>0.42490673635999998</v>
      </c>
      <c r="BM43" s="409">
        <v>-0.12948414256999999</v>
      </c>
      <c r="BN43" s="409">
        <v>-0.24111097375000001</v>
      </c>
      <c r="BO43" s="409">
        <v>-1.1221911389999999</v>
      </c>
      <c r="BP43" s="409">
        <v>3.8972316177999997E-2</v>
      </c>
      <c r="BQ43" s="409">
        <v>0.38023799757999999</v>
      </c>
      <c r="BR43" s="409">
        <v>8.2758148998999997E-2</v>
      </c>
      <c r="BS43" s="409">
        <v>0.91080721155</v>
      </c>
      <c r="BT43" s="409">
        <v>3.6069511463000001E-3</v>
      </c>
      <c r="BU43" s="409">
        <v>0.32806987822</v>
      </c>
      <c r="BV43" s="409">
        <v>0.11174640736999999</v>
      </c>
    </row>
    <row r="44" spans="1:74" ht="11.1" customHeight="1" x14ac:dyDescent="0.2">
      <c r="B44" s="173"/>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409"/>
      <c r="BF44" s="409"/>
      <c r="BG44" s="409"/>
      <c r="BH44" s="409"/>
      <c r="BI44" s="409"/>
      <c r="BJ44" s="409"/>
      <c r="BK44" s="409"/>
      <c r="BL44" s="409"/>
      <c r="BM44" s="409"/>
      <c r="BN44" s="409"/>
      <c r="BO44" s="409"/>
      <c r="BP44" s="409"/>
      <c r="BQ44" s="409"/>
      <c r="BR44" s="409"/>
      <c r="BS44" s="409"/>
      <c r="BT44" s="409"/>
      <c r="BU44" s="409"/>
      <c r="BV44" s="409"/>
    </row>
    <row r="45" spans="1:74" ht="11.1" customHeight="1" x14ac:dyDescent="0.2">
      <c r="B45" s="65" t="s">
        <v>1255</v>
      </c>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252"/>
      <c r="BE45" s="409"/>
      <c r="BF45" s="409"/>
      <c r="BG45" s="409"/>
      <c r="BH45" s="409"/>
      <c r="BI45" s="409"/>
      <c r="BJ45" s="409"/>
      <c r="BK45" s="409"/>
      <c r="BL45" s="409"/>
      <c r="BM45" s="409"/>
      <c r="BN45" s="409"/>
      <c r="BO45" s="409"/>
      <c r="BP45" s="409"/>
      <c r="BQ45" s="409"/>
      <c r="BR45" s="409"/>
      <c r="BS45" s="409"/>
      <c r="BT45" s="409"/>
      <c r="BU45" s="409"/>
      <c r="BV45" s="409"/>
    </row>
    <row r="46" spans="1:74" ht="11.1" customHeight="1" x14ac:dyDescent="0.2">
      <c r="A46" s="162" t="s">
        <v>726</v>
      </c>
      <c r="B46" s="173" t="s">
        <v>326</v>
      </c>
      <c r="C46" s="257">
        <v>1076.6454060000001</v>
      </c>
      <c r="D46" s="257">
        <v>1071.4566769999999</v>
      </c>
      <c r="E46" s="257">
        <v>1087.534445</v>
      </c>
      <c r="F46" s="257">
        <v>1088.5326</v>
      </c>
      <c r="G46" s="257">
        <v>1099.869852</v>
      </c>
      <c r="H46" s="257">
        <v>1114.2188940000001</v>
      </c>
      <c r="I46" s="257">
        <v>1117.0335930000001</v>
      </c>
      <c r="J46" s="257">
        <v>1104.602455</v>
      </c>
      <c r="K46" s="257">
        <v>1124.5405129999999</v>
      </c>
      <c r="L46" s="257">
        <v>1115.1207340000001</v>
      </c>
      <c r="M46" s="257">
        <v>1115.4567689999999</v>
      </c>
      <c r="N46" s="257">
        <v>1112.5093549999999</v>
      </c>
      <c r="O46" s="257">
        <v>1115.0248690000001</v>
      </c>
      <c r="P46" s="257">
        <v>1094.188809</v>
      </c>
      <c r="Q46" s="257">
        <v>1097.040855</v>
      </c>
      <c r="R46" s="257">
        <v>1111.779976</v>
      </c>
      <c r="S46" s="257">
        <v>1120.7937010000001</v>
      </c>
      <c r="T46" s="257">
        <v>1122.9448649999999</v>
      </c>
      <c r="U46" s="257">
        <v>1121.790872</v>
      </c>
      <c r="V46" s="257">
        <v>1126.827106</v>
      </c>
      <c r="W46" s="257">
        <v>1137.4039909999999</v>
      </c>
      <c r="X46" s="257">
        <v>1114.033831</v>
      </c>
      <c r="Y46" s="257">
        <v>1093.3967740000001</v>
      </c>
      <c r="Z46" s="257">
        <v>1065.4037089999999</v>
      </c>
      <c r="AA46" s="257">
        <v>1053.13031</v>
      </c>
      <c r="AB46" s="257">
        <v>1054.8554670000001</v>
      </c>
      <c r="AC46" s="257">
        <v>1063.0611879999999</v>
      </c>
      <c r="AD46" s="257">
        <v>1093.281862</v>
      </c>
      <c r="AE46" s="257">
        <v>1124.816914</v>
      </c>
      <c r="AF46" s="257">
        <v>1128.1383089999999</v>
      </c>
      <c r="AG46" s="257">
        <v>1131.409455</v>
      </c>
      <c r="AH46" s="257">
        <v>1136.135563</v>
      </c>
      <c r="AI46" s="257">
        <v>1148.755285</v>
      </c>
      <c r="AJ46" s="257">
        <v>1142.9985200000001</v>
      </c>
      <c r="AK46" s="257">
        <v>1153.4772210000001</v>
      </c>
      <c r="AL46" s="257">
        <v>1168.5546509999999</v>
      </c>
      <c r="AM46" s="257">
        <v>1183.3058619999999</v>
      </c>
      <c r="AN46" s="257">
        <v>1186.8880549999999</v>
      </c>
      <c r="AO46" s="257">
        <v>1217.4337700000001</v>
      </c>
      <c r="AP46" s="257">
        <v>1244.448429</v>
      </c>
      <c r="AQ46" s="257">
        <v>1265.6067230000001</v>
      </c>
      <c r="AR46" s="257">
        <v>1277.3529639999999</v>
      </c>
      <c r="AS46" s="257">
        <v>1273.4839669999999</v>
      </c>
      <c r="AT46" s="257">
        <v>1296.0516749999999</v>
      </c>
      <c r="AU46" s="257">
        <v>1306.0070390000001</v>
      </c>
      <c r="AV46" s="257">
        <v>1313.9705389999999</v>
      </c>
      <c r="AW46" s="257">
        <v>1326.4296139999999</v>
      </c>
      <c r="AX46" s="257">
        <v>1319.668944</v>
      </c>
      <c r="AY46" s="257">
        <v>1345.4410089999999</v>
      </c>
      <c r="AZ46" s="257">
        <v>1349.4565459999999</v>
      </c>
      <c r="BA46" s="257">
        <v>1357.3668</v>
      </c>
      <c r="BB46" s="257">
        <v>1368.2333619999999</v>
      </c>
      <c r="BC46" s="257">
        <v>1368.9987965</v>
      </c>
      <c r="BD46" s="257">
        <v>1371.373938</v>
      </c>
      <c r="BE46" s="341">
        <v>1363.9570000000001</v>
      </c>
      <c r="BF46" s="341">
        <v>1358.6790000000001</v>
      </c>
      <c r="BG46" s="341">
        <v>1358.3430000000001</v>
      </c>
      <c r="BH46" s="341">
        <v>1338.2529999999999</v>
      </c>
      <c r="BI46" s="341">
        <v>1329.2929999999999</v>
      </c>
      <c r="BJ46" s="341">
        <v>1305.548</v>
      </c>
      <c r="BK46" s="341">
        <v>1306.172</v>
      </c>
      <c r="BL46" s="341">
        <v>1290.1089999999999</v>
      </c>
      <c r="BM46" s="341">
        <v>1288.7280000000001</v>
      </c>
      <c r="BN46" s="341">
        <v>1298.432</v>
      </c>
      <c r="BO46" s="341">
        <v>1311.875</v>
      </c>
      <c r="BP46" s="341">
        <v>1315.307</v>
      </c>
      <c r="BQ46" s="341">
        <v>1317.336</v>
      </c>
      <c r="BR46" s="341">
        <v>1316.5650000000001</v>
      </c>
      <c r="BS46" s="341">
        <v>1319.6320000000001</v>
      </c>
      <c r="BT46" s="341">
        <v>1301.5250000000001</v>
      </c>
      <c r="BU46" s="341">
        <v>1291.53</v>
      </c>
      <c r="BV46" s="341">
        <v>1267.08</v>
      </c>
    </row>
    <row r="47" spans="1:74" ht="11.1" customHeight="1" x14ac:dyDescent="0.2">
      <c r="A47" s="162" t="s">
        <v>330</v>
      </c>
      <c r="B47" s="256" t="s">
        <v>329</v>
      </c>
      <c r="C47" s="255">
        <v>2665.1754059999998</v>
      </c>
      <c r="D47" s="255">
        <v>2649.2186769999998</v>
      </c>
      <c r="E47" s="255">
        <v>2658.8484450000001</v>
      </c>
      <c r="F47" s="255">
        <v>2678.7325999999998</v>
      </c>
      <c r="G47" s="255">
        <v>2683.9928519999999</v>
      </c>
      <c r="H47" s="255">
        <v>2689.5158940000001</v>
      </c>
      <c r="I47" s="255">
        <v>2721.8505930000001</v>
      </c>
      <c r="J47" s="255">
        <v>2721.677455</v>
      </c>
      <c r="K47" s="255">
        <v>2733.4075130000001</v>
      </c>
      <c r="L47" s="255">
        <v>2696.5157340000001</v>
      </c>
      <c r="M47" s="255">
        <v>2690.423769</v>
      </c>
      <c r="N47" s="255">
        <v>2665.2713549999999</v>
      </c>
      <c r="O47" s="255">
        <v>2672.480869</v>
      </c>
      <c r="P47" s="255">
        <v>2646.234809</v>
      </c>
      <c r="Q47" s="255">
        <v>2665.615855</v>
      </c>
      <c r="R47" s="255">
        <v>2676.1609760000001</v>
      </c>
      <c r="S47" s="255">
        <v>2654.0847010000002</v>
      </c>
      <c r="T47" s="255">
        <v>2660.6208649999999</v>
      </c>
      <c r="U47" s="255">
        <v>2674.5638720000002</v>
      </c>
      <c r="V47" s="255">
        <v>2673.201106</v>
      </c>
      <c r="W47" s="255">
        <v>2697.9449909999998</v>
      </c>
      <c r="X47" s="255">
        <v>2659.8578309999998</v>
      </c>
      <c r="Y47" s="255">
        <v>2615.9307739999999</v>
      </c>
      <c r="Z47" s="255">
        <v>2573.1187089999999</v>
      </c>
      <c r="AA47" s="255">
        <v>2585.0643100000002</v>
      </c>
      <c r="AB47" s="255">
        <v>2589.514467</v>
      </c>
      <c r="AC47" s="255">
        <v>2595.1081880000002</v>
      </c>
      <c r="AD47" s="255">
        <v>2609.2748620000002</v>
      </c>
      <c r="AE47" s="255">
        <v>2673.8509140000001</v>
      </c>
      <c r="AF47" s="255">
        <v>2665.319309</v>
      </c>
      <c r="AG47" s="255">
        <v>2680.4994550000001</v>
      </c>
      <c r="AH47" s="255">
        <v>2724.4635629999998</v>
      </c>
      <c r="AI47" s="255">
        <v>2734.379285</v>
      </c>
      <c r="AJ47" s="255">
        <v>2713.1415200000001</v>
      </c>
      <c r="AK47" s="255">
        <v>2718.8422209999999</v>
      </c>
      <c r="AL47" s="255">
        <v>2720.7876510000001</v>
      </c>
      <c r="AM47" s="255">
        <v>2747.8648619999999</v>
      </c>
      <c r="AN47" s="255">
        <v>2746.0660549999998</v>
      </c>
      <c r="AO47" s="255">
        <v>2799.0287699999999</v>
      </c>
      <c r="AP47" s="255">
        <v>2826.3024289999998</v>
      </c>
      <c r="AQ47" s="255">
        <v>2889.2617230000001</v>
      </c>
      <c r="AR47" s="255">
        <v>2890.4669640000002</v>
      </c>
      <c r="AS47" s="255">
        <v>2898.3959669999999</v>
      </c>
      <c r="AT47" s="255">
        <v>2958.9446750000002</v>
      </c>
      <c r="AU47" s="255">
        <v>2965.1400389999999</v>
      </c>
      <c r="AV47" s="255">
        <v>2969.5195389999999</v>
      </c>
      <c r="AW47" s="255">
        <v>2985.8536140000001</v>
      </c>
      <c r="AX47" s="255">
        <v>2997.1049440000002</v>
      </c>
      <c r="AY47" s="255">
        <v>3035.5150090000002</v>
      </c>
      <c r="AZ47" s="255">
        <v>3038.7691946999998</v>
      </c>
      <c r="BA47" s="255">
        <v>3053.7730637</v>
      </c>
      <c r="BB47" s="255">
        <v>3074.0006901000002</v>
      </c>
      <c r="BC47" s="255">
        <v>3084.1778548000002</v>
      </c>
      <c r="BD47" s="255">
        <v>3092.6222278</v>
      </c>
      <c r="BE47" s="342">
        <v>3096.3719796</v>
      </c>
      <c r="BF47" s="342">
        <v>3103.4955353</v>
      </c>
      <c r="BG47" s="342">
        <v>3104.1165027000002</v>
      </c>
      <c r="BH47" s="342">
        <v>3099.8978533</v>
      </c>
      <c r="BI47" s="342">
        <v>3098.9291502000001</v>
      </c>
      <c r="BJ47" s="342">
        <v>3090.3999693999999</v>
      </c>
      <c r="BK47" s="342">
        <v>3099.6505225000001</v>
      </c>
      <c r="BL47" s="342">
        <v>3085.0865272999999</v>
      </c>
      <c r="BM47" s="342">
        <v>3085.6207801999999</v>
      </c>
      <c r="BN47" s="342">
        <v>3094.4848427000002</v>
      </c>
      <c r="BO47" s="342">
        <v>3115.0738329000001</v>
      </c>
      <c r="BP47" s="342">
        <v>3116.9427068999998</v>
      </c>
      <c r="BQ47" s="342">
        <v>3114.2663173000001</v>
      </c>
      <c r="BR47" s="342">
        <v>3112.8852278999998</v>
      </c>
      <c r="BS47" s="342">
        <v>3105.4973117999998</v>
      </c>
      <c r="BT47" s="342">
        <v>3093.7673402999999</v>
      </c>
      <c r="BU47" s="342">
        <v>3083.9709991999998</v>
      </c>
      <c r="BV47" s="342">
        <v>3067.0600801000001</v>
      </c>
    </row>
    <row r="48" spans="1:74" ht="11.1" customHeight="1" x14ac:dyDescent="0.2">
      <c r="BK48" s="411"/>
      <c r="BL48" s="411"/>
      <c r="BM48" s="411"/>
      <c r="BN48" s="411"/>
      <c r="BO48" s="411"/>
      <c r="BP48" s="411"/>
      <c r="BQ48" s="411"/>
      <c r="BR48" s="411"/>
      <c r="BS48" s="411"/>
      <c r="BT48" s="411"/>
      <c r="BU48" s="411"/>
      <c r="BV48" s="411"/>
    </row>
    <row r="49" spans="1:74" ht="12" customHeight="1" x14ac:dyDescent="0.2">
      <c r="B49" s="781" t="s">
        <v>1042</v>
      </c>
      <c r="C49" s="778"/>
      <c r="D49" s="778"/>
      <c r="E49" s="778"/>
      <c r="F49" s="778"/>
      <c r="G49" s="778"/>
      <c r="H49" s="778"/>
      <c r="I49" s="778"/>
      <c r="J49" s="778"/>
      <c r="K49" s="778"/>
      <c r="L49" s="778"/>
      <c r="M49" s="778"/>
      <c r="N49" s="778"/>
      <c r="O49" s="778"/>
      <c r="P49" s="778"/>
      <c r="Q49" s="778"/>
    </row>
    <row r="50" spans="1:74" s="439" customFormat="1" ht="12" customHeight="1" x14ac:dyDescent="0.2">
      <c r="A50" s="438"/>
      <c r="B50" s="793" t="s">
        <v>832</v>
      </c>
      <c r="C50" s="768"/>
      <c r="D50" s="768"/>
      <c r="E50" s="768"/>
      <c r="F50" s="768"/>
      <c r="G50" s="768"/>
      <c r="H50" s="768"/>
      <c r="I50" s="768"/>
      <c r="J50" s="768"/>
      <c r="K50" s="768"/>
      <c r="L50" s="768"/>
      <c r="M50" s="768"/>
      <c r="N50" s="768"/>
      <c r="O50" s="768"/>
      <c r="P50" s="768"/>
      <c r="Q50" s="764"/>
      <c r="AY50" s="538"/>
      <c r="AZ50" s="538"/>
      <c r="BA50" s="538"/>
      <c r="BB50" s="538"/>
      <c r="BC50" s="538"/>
      <c r="BD50" s="538"/>
      <c r="BE50" s="538"/>
      <c r="BF50" s="653"/>
      <c r="BG50" s="538"/>
      <c r="BH50" s="538"/>
      <c r="BI50" s="538"/>
      <c r="BJ50" s="538"/>
    </row>
    <row r="51" spans="1:74" s="439" customFormat="1" ht="12" customHeight="1" x14ac:dyDescent="0.2">
      <c r="A51" s="438"/>
      <c r="B51" s="793" t="s">
        <v>833</v>
      </c>
      <c r="C51" s="764"/>
      <c r="D51" s="764"/>
      <c r="E51" s="764"/>
      <c r="F51" s="764"/>
      <c r="G51" s="764"/>
      <c r="H51" s="764"/>
      <c r="I51" s="764"/>
      <c r="J51" s="764"/>
      <c r="K51" s="764"/>
      <c r="L51" s="764"/>
      <c r="M51" s="764"/>
      <c r="N51" s="764"/>
      <c r="O51" s="764"/>
      <c r="P51" s="764"/>
      <c r="Q51" s="764"/>
      <c r="AY51" s="538"/>
      <c r="AZ51" s="538"/>
      <c r="BA51" s="538"/>
      <c r="BB51" s="538"/>
      <c r="BC51" s="538"/>
      <c r="BD51" s="538"/>
      <c r="BE51" s="538"/>
      <c r="BF51" s="653"/>
      <c r="BG51" s="538"/>
      <c r="BH51" s="538"/>
      <c r="BI51" s="538"/>
      <c r="BJ51" s="538"/>
    </row>
    <row r="52" spans="1:74" s="439" customFormat="1" ht="12" customHeight="1" x14ac:dyDescent="0.2">
      <c r="A52" s="438"/>
      <c r="B52" s="793" t="s">
        <v>834</v>
      </c>
      <c r="C52" s="764"/>
      <c r="D52" s="764"/>
      <c r="E52" s="764"/>
      <c r="F52" s="764"/>
      <c r="G52" s="764"/>
      <c r="H52" s="764"/>
      <c r="I52" s="764"/>
      <c r="J52" s="764"/>
      <c r="K52" s="764"/>
      <c r="L52" s="764"/>
      <c r="M52" s="764"/>
      <c r="N52" s="764"/>
      <c r="O52" s="764"/>
      <c r="P52" s="764"/>
      <c r="Q52" s="764"/>
      <c r="AY52" s="538"/>
      <c r="AZ52" s="538"/>
      <c r="BA52" s="538"/>
      <c r="BB52" s="538"/>
      <c r="BC52" s="538"/>
      <c r="BD52" s="538"/>
      <c r="BE52" s="538"/>
      <c r="BF52" s="653"/>
      <c r="BG52" s="538"/>
      <c r="BH52" s="538"/>
      <c r="BI52" s="538"/>
      <c r="BJ52" s="538"/>
    </row>
    <row r="53" spans="1:74" s="439" customFormat="1" ht="12" customHeight="1" x14ac:dyDescent="0.2">
      <c r="A53" s="438"/>
      <c r="B53" s="793" t="s">
        <v>1306</v>
      </c>
      <c r="C53" s="768"/>
      <c r="D53" s="768"/>
      <c r="E53" s="768"/>
      <c r="F53" s="768"/>
      <c r="G53" s="768"/>
      <c r="H53" s="768"/>
      <c r="I53" s="768"/>
      <c r="J53" s="768"/>
      <c r="K53" s="768"/>
      <c r="L53" s="768"/>
      <c r="M53" s="768"/>
      <c r="N53" s="768"/>
      <c r="O53" s="768"/>
      <c r="P53" s="768"/>
      <c r="Q53" s="764"/>
      <c r="AY53" s="538"/>
      <c r="AZ53" s="538"/>
      <c r="BA53" s="538"/>
      <c r="BB53" s="538"/>
      <c r="BC53" s="538"/>
      <c r="BD53" s="538"/>
      <c r="BE53" s="538"/>
      <c r="BF53" s="653"/>
      <c r="BG53" s="538"/>
      <c r="BH53" s="538"/>
      <c r="BI53" s="538"/>
      <c r="BJ53" s="538"/>
    </row>
    <row r="54" spans="1:74" s="439" customFormat="1" ht="12" customHeight="1" x14ac:dyDescent="0.2">
      <c r="A54" s="438"/>
      <c r="B54" s="793" t="s">
        <v>1026</v>
      </c>
      <c r="C54" s="793"/>
      <c r="D54" s="793"/>
      <c r="E54" s="793"/>
      <c r="F54" s="793"/>
      <c r="G54" s="793"/>
      <c r="H54" s="793"/>
      <c r="I54" s="793"/>
      <c r="J54" s="793"/>
      <c r="K54" s="793"/>
      <c r="L54" s="793"/>
      <c r="M54" s="793"/>
      <c r="N54" s="793"/>
      <c r="O54" s="793"/>
      <c r="P54" s="793"/>
      <c r="Q54" s="764"/>
      <c r="AY54" s="538"/>
      <c r="AZ54" s="538"/>
      <c r="BA54" s="538"/>
      <c r="BB54" s="538"/>
      <c r="BC54" s="538"/>
      <c r="BD54" s="538"/>
      <c r="BE54" s="538"/>
      <c r="BF54" s="653"/>
      <c r="BG54" s="538"/>
      <c r="BH54" s="538"/>
      <c r="BI54" s="538"/>
      <c r="BJ54" s="538"/>
    </row>
    <row r="55" spans="1:74" s="439" customFormat="1" ht="12" customHeight="1" x14ac:dyDescent="0.2">
      <c r="A55" s="438"/>
      <c r="B55" s="793" t="s">
        <v>1128</v>
      </c>
      <c r="C55" s="793"/>
      <c r="D55" s="793"/>
      <c r="E55" s="793"/>
      <c r="F55" s="793"/>
      <c r="G55" s="793"/>
      <c r="H55" s="793"/>
      <c r="I55" s="793"/>
      <c r="J55" s="793"/>
      <c r="K55" s="793"/>
      <c r="L55" s="793"/>
      <c r="M55" s="793"/>
      <c r="N55" s="793"/>
      <c r="O55" s="793"/>
      <c r="P55" s="793"/>
      <c r="Q55" s="764"/>
      <c r="AY55" s="538"/>
      <c r="AZ55" s="538"/>
      <c r="BA55" s="538"/>
      <c r="BB55" s="538"/>
      <c r="BC55" s="538"/>
      <c r="BD55" s="538"/>
      <c r="BE55" s="538"/>
      <c r="BF55" s="653"/>
      <c r="BG55" s="538"/>
      <c r="BH55" s="538"/>
      <c r="BI55" s="538"/>
      <c r="BJ55" s="538"/>
    </row>
    <row r="56" spans="1:74" s="743" customFormat="1" ht="12" customHeight="1" x14ac:dyDescent="0.2">
      <c r="A56" s="438"/>
      <c r="B56" s="744" t="s">
        <v>1272</v>
      </c>
      <c r="Q56" s="742"/>
      <c r="AY56" s="538"/>
      <c r="AZ56" s="538"/>
      <c r="BA56" s="538"/>
      <c r="BB56" s="538"/>
      <c r="BC56" s="538"/>
      <c r="BD56" s="538"/>
      <c r="BE56" s="538"/>
      <c r="BF56" s="653"/>
      <c r="BG56" s="538"/>
      <c r="BH56" s="538"/>
      <c r="BI56" s="538"/>
      <c r="BJ56" s="538"/>
    </row>
    <row r="57" spans="1:74" s="439" customFormat="1" ht="12" customHeight="1" x14ac:dyDescent="0.2">
      <c r="A57" s="438"/>
      <c r="B57" s="793" t="s">
        <v>1269</v>
      </c>
      <c r="C57" s="768"/>
      <c r="D57" s="768"/>
      <c r="E57" s="768"/>
      <c r="F57" s="768"/>
      <c r="G57" s="768"/>
      <c r="H57" s="768"/>
      <c r="I57" s="768"/>
      <c r="J57" s="768"/>
      <c r="K57" s="768"/>
      <c r="L57" s="768"/>
      <c r="M57" s="768"/>
      <c r="N57" s="768"/>
      <c r="O57" s="768"/>
      <c r="P57" s="768"/>
      <c r="Q57" s="764"/>
      <c r="AY57" s="538"/>
      <c r="AZ57" s="538"/>
      <c r="BA57" s="538"/>
      <c r="BB57" s="538"/>
      <c r="BC57" s="538"/>
      <c r="BD57" s="538"/>
      <c r="BE57" s="538"/>
      <c r="BF57" s="653"/>
      <c r="BG57" s="538"/>
      <c r="BH57" s="538"/>
      <c r="BI57" s="538"/>
      <c r="BJ57" s="538"/>
    </row>
    <row r="58" spans="1:74" s="439" customFormat="1" ht="12" customHeight="1" x14ac:dyDescent="0.2">
      <c r="A58" s="438"/>
      <c r="B58" s="793" t="s">
        <v>1081</v>
      </c>
      <c r="C58" s="768"/>
      <c r="D58" s="768"/>
      <c r="E58" s="768"/>
      <c r="F58" s="768"/>
      <c r="G58" s="768"/>
      <c r="H58" s="768"/>
      <c r="I58" s="768"/>
      <c r="J58" s="768"/>
      <c r="K58" s="768"/>
      <c r="L58" s="768"/>
      <c r="M58" s="768"/>
      <c r="N58" s="768"/>
      <c r="O58" s="768"/>
      <c r="P58" s="768"/>
      <c r="Q58" s="764"/>
      <c r="AY58" s="538"/>
      <c r="AZ58" s="538"/>
      <c r="BA58" s="538"/>
      <c r="BB58" s="538"/>
      <c r="BC58" s="538"/>
      <c r="BD58" s="538"/>
      <c r="BE58" s="538"/>
      <c r="BF58" s="653"/>
      <c r="BG58" s="538"/>
      <c r="BH58" s="538"/>
      <c r="BI58" s="538"/>
      <c r="BJ58" s="538"/>
    </row>
    <row r="59" spans="1:74" s="439" customFormat="1" ht="12" customHeight="1" x14ac:dyDescent="0.2">
      <c r="A59" s="438"/>
      <c r="B59" s="767" t="s">
        <v>1069</v>
      </c>
      <c r="C59" s="768"/>
      <c r="D59" s="768"/>
      <c r="E59" s="768"/>
      <c r="F59" s="768"/>
      <c r="G59" s="768"/>
      <c r="H59" s="768"/>
      <c r="I59" s="768"/>
      <c r="J59" s="768"/>
      <c r="K59" s="768"/>
      <c r="L59" s="768"/>
      <c r="M59" s="768"/>
      <c r="N59" s="768"/>
      <c r="O59" s="768"/>
      <c r="P59" s="768"/>
      <c r="Q59" s="764"/>
      <c r="AY59" s="538"/>
      <c r="AZ59" s="538"/>
      <c r="BA59" s="538"/>
      <c r="BB59" s="538"/>
      <c r="BC59" s="538"/>
      <c r="BD59" s="538"/>
      <c r="BE59" s="538"/>
      <c r="BF59" s="653"/>
      <c r="BG59" s="538"/>
      <c r="BH59" s="538"/>
      <c r="BI59" s="538"/>
      <c r="BJ59" s="538"/>
    </row>
    <row r="60" spans="1:74" s="439" customFormat="1" ht="12.75" x14ac:dyDescent="0.2">
      <c r="A60" s="438"/>
      <c r="B60" s="792" t="s">
        <v>1092</v>
      </c>
      <c r="C60" s="764"/>
      <c r="D60" s="764"/>
      <c r="E60" s="764"/>
      <c r="F60" s="764"/>
      <c r="G60" s="764"/>
      <c r="H60" s="764"/>
      <c r="I60" s="764"/>
      <c r="J60" s="764"/>
      <c r="K60" s="764"/>
      <c r="L60" s="764"/>
      <c r="M60" s="764"/>
      <c r="N60" s="764"/>
      <c r="O60" s="764"/>
      <c r="P60" s="764"/>
      <c r="Q60" s="764"/>
      <c r="AY60" s="538"/>
      <c r="AZ60" s="538"/>
      <c r="BA60" s="538"/>
      <c r="BB60" s="538"/>
      <c r="BC60" s="538"/>
      <c r="BD60" s="538"/>
      <c r="BE60" s="538"/>
      <c r="BF60" s="653"/>
      <c r="BG60" s="538"/>
      <c r="BH60" s="538"/>
      <c r="BI60" s="538"/>
      <c r="BJ60" s="538"/>
    </row>
    <row r="61" spans="1:74" s="439" customFormat="1" ht="12" customHeight="1" x14ac:dyDescent="0.2">
      <c r="A61" s="438"/>
      <c r="B61" s="762" t="s">
        <v>1073</v>
      </c>
      <c r="C61" s="763"/>
      <c r="D61" s="763"/>
      <c r="E61" s="763"/>
      <c r="F61" s="763"/>
      <c r="G61" s="763"/>
      <c r="H61" s="763"/>
      <c r="I61" s="763"/>
      <c r="J61" s="763"/>
      <c r="K61" s="763"/>
      <c r="L61" s="763"/>
      <c r="M61" s="763"/>
      <c r="N61" s="763"/>
      <c r="O61" s="763"/>
      <c r="P61" s="763"/>
      <c r="Q61" s="764"/>
      <c r="AY61" s="538"/>
      <c r="AZ61" s="538"/>
      <c r="BA61" s="538"/>
      <c r="BB61" s="538"/>
      <c r="BC61" s="538"/>
      <c r="BD61" s="538"/>
      <c r="BE61" s="538"/>
      <c r="BF61" s="653"/>
      <c r="BG61" s="538"/>
      <c r="BH61" s="538"/>
      <c r="BI61" s="538"/>
      <c r="BJ61" s="538"/>
    </row>
    <row r="62" spans="1:74" s="440" customFormat="1" ht="12" customHeight="1" x14ac:dyDescent="0.2">
      <c r="A62" s="436"/>
      <c r="B62" s="784" t="s">
        <v>1184</v>
      </c>
      <c r="C62" s="764"/>
      <c r="D62" s="764"/>
      <c r="E62" s="764"/>
      <c r="F62" s="764"/>
      <c r="G62" s="764"/>
      <c r="H62" s="764"/>
      <c r="I62" s="764"/>
      <c r="J62" s="764"/>
      <c r="K62" s="764"/>
      <c r="L62" s="764"/>
      <c r="M62" s="764"/>
      <c r="N62" s="764"/>
      <c r="O62" s="764"/>
      <c r="P62" s="764"/>
      <c r="Q62" s="764"/>
      <c r="AY62" s="537"/>
      <c r="AZ62" s="537"/>
      <c r="BA62" s="537"/>
      <c r="BB62" s="537"/>
      <c r="BC62" s="537"/>
      <c r="BD62" s="537"/>
      <c r="BE62" s="537"/>
      <c r="BF62" s="652"/>
      <c r="BG62" s="537"/>
      <c r="BH62" s="537"/>
      <c r="BI62" s="537"/>
      <c r="BJ62" s="537"/>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sheetData>
  <mergeCells count="21">
    <mergeCell ref="B54:Q54"/>
    <mergeCell ref="B55:Q55"/>
    <mergeCell ref="A1:A2"/>
    <mergeCell ref="B49:Q49"/>
    <mergeCell ref="B50:Q50"/>
    <mergeCell ref="B51:Q51"/>
    <mergeCell ref="B52:Q52"/>
    <mergeCell ref="B53:Q53"/>
    <mergeCell ref="AM3:AX3"/>
    <mergeCell ref="AY3:BJ3"/>
    <mergeCell ref="BK3:BV3"/>
    <mergeCell ref="B1:AL1"/>
    <mergeCell ref="C3:N3"/>
    <mergeCell ref="O3:Z3"/>
    <mergeCell ref="AA3:AL3"/>
    <mergeCell ref="B60:Q60"/>
    <mergeCell ref="B61:Q61"/>
    <mergeCell ref="B62:Q62"/>
    <mergeCell ref="B57:Q57"/>
    <mergeCell ref="B58:Q58"/>
    <mergeCell ref="B59:Q59"/>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6"/>
  <sheetViews>
    <sheetView workbookViewId="0">
      <pane xSplit="2" ySplit="4" topLeftCell="AU8" activePane="bottomRight" state="frozen"/>
      <selection activeCell="BC15" sqref="BC15"/>
      <selection pane="topRight" activeCell="BC15" sqref="BC15"/>
      <selection pane="bottomLeft" activeCell="BC15" sqref="BC15"/>
      <selection pane="bottomRight" activeCell="AU45" sqref="AU45"/>
    </sheetView>
  </sheetViews>
  <sheetFormatPr defaultColWidth="8.5703125" defaultRowHeight="11.25" x14ac:dyDescent="0.2"/>
  <cols>
    <col min="1" max="1" width="11.5703125" style="162" customWidth="1"/>
    <col min="2" max="2" width="32.5703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3.35" customHeight="1" x14ac:dyDescent="0.2">
      <c r="A1" s="770" t="s">
        <v>1021</v>
      </c>
      <c r="B1" s="794" t="s">
        <v>1154</v>
      </c>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c r="AI1" s="778"/>
      <c r="AJ1" s="778"/>
      <c r="AK1" s="778"/>
      <c r="AL1" s="778"/>
    </row>
    <row r="2" spans="1:74" ht="12.75" x14ac:dyDescent="0.2">
      <c r="A2" s="771"/>
      <c r="B2" s="542" t="str">
        <f>"U.S. Energy Information Administration  |  Short-Term Energy Outlook  - "&amp;Dates!D1</f>
        <v>U.S. Energy Information Administration  |  Short-Term Energy Outlook  - July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79">
        <f>Dates!D3</f>
        <v>2012</v>
      </c>
      <c r="D3" s="775"/>
      <c r="E3" s="775"/>
      <c r="F3" s="775"/>
      <c r="G3" s="775"/>
      <c r="H3" s="775"/>
      <c r="I3" s="775"/>
      <c r="J3" s="775"/>
      <c r="K3" s="775"/>
      <c r="L3" s="775"/>
      <c r="M3" s="775"/>
      <c r="N3" s="776"/>
      <c r="O3" s="779">
        <f>C3+1</f>
        <v>2013</v>
      </c>
      <c r="P3" s="780"/>
      <c r="Q3" s="780"/>
      <c r="R3" s="780"/>
      <c r="S3" s="780"/>
      <c r="T3" s="780"/>
      <c r="U3" s="780"/>
      <c r="V3" s="780"/>
      <c r="W3" s="780"/>
      <c r="X3" s="775"/>
      <c r="Y3" s="775"/>
      <c r="Z3" s="776"/>
      <c r="AA3" s="772">
        <f>O3+1</f>
        <v>2014</v>
      </c>
      <c r="AB3" s="775"/>
      <c r="AC3" s="775"/>
      <c r="AD3" s="775"/>
      <c r="AE3" s="775"/>
      <c r="AF3" s="775"/>
      <c r="AG3" s="775"/>
      <c r="AH3" s="775"/>
      <c r="AI3" s="775"/>
      <c r="AJ3" s="775"/>
      <c r="AK3" s="775"/>
      <c r="AL3" s="776"/>
      <c r="AM3" s="772">
        <f>AA3+1</f>
        <v>2015</v>
      </c>
      <c r="AN3" s="775"/>
      <c r="AO3" s="775"/>
      <c r="AP3" s="775"/>
      <c r="AQ3" s="775"/>
      <c r="AR3" s="775"/>
      <c r="AS3" s="775"/>
      <c r="AT3" s="775"/>
      <c r="AU3" s="775"/>
      <c r="AV3" s="775"/>
      <c r="AW3" s="775"/>
      <c r="AX3" s="776"/>
      <c r="AY3" s="772">
        <f>AM3+1</f>
        <v>2016</v>
      </c>
      <c r="AZ3" s="773"/>
      <c r="BA3" s="773"/>
      <c r="BB3" s="773"/>
      <c r="BC3" s="773"/>
      <c r="BD3" s="773"/>
      <c r="BE3" s="773"/>
      <c r="BF3" s="773"/>
      <c r="BG3" s="773"/>
      <c r="BH3" s="773"/>
      <c r="BI3" s="773"/>
      <c r="BJ3" s="774"/>
      <c r="BK3" s="772">
        <f>AY3+1</f>
        <v>2017</v>
      </c>
      <c r="BL3" s="775"/>
      <c r="BM3" s="775"/>
      <c r="BN3" s="775"/>
      <c r="BO3" s="775"/>
      <c r="BP3" s="775"/>
      <c r="BQ3" s="775"/>
      <c r="BR3" s="775"/>
      <c r="BS3" s="775"/>
      <c r="BT3" s="775"/>
      <c r="BU3" s="775"/>
      <c r="BV3" s="77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BK5" s="411"/>
      <c r="BL5" s="411"/>
      <c r="BM5" s="411"/>
      <c r="BN5" s="411"/>
      <c r="BO5" s="411"/>
      <c r="BP5" s="411"/>
      <c r="BQ5" s="411"/>
      <c r="BR5" s="411"/>
      <c r="BS5" s="411"/>
      <c r="BT5" s="411"/>
      <c r="BU5" s="411"/>
      <c r="BV5" s="411"/>
    </row>
    <row r="6" spans="1:74" ht="11.1" customHeight="1" x14ac:dyDescent="0.2">
      <c r="A6" s="162" t="s">
        <v>514</v>
      </c>
      <c r="B6" s="172" t="s">
        <v>531</v>
      </c>
      <c r="C6" s="252">
        <v>17.596517161000001</v>
      </c>
      <c r="D6" s="252">
        <v>17.909975138</v>
      </c>
      <c r="E6" s="252">
        <v>17.600359483999998</v>
      </c>
      <c r="F6" s="252">
        <v>17.691932667</v>
      </c>
      <c r="G6" s="252">
        <v>17.636210548000001</v>
      </c>
      <c r="H6" s="252">
        <v>17.446348666999999</v>
      </c>
      <c r="I6" s="252">
        <v>17.638543452</v>
      </c>
      <c r="J6" s="252">
        <v>17.649699999999999</v>
      </c>
      <c r="K6" s="252">
        <v>17.780724332999998</v>
      </c>
      <c r="L6" s="252">
        <v>18.332736161</v>
      </c>
      <c r="M6" s="252">
        <v>18.660064999999999</v>
      </c>
      <c r="N6" s="252">
        <v>18.861718097000001</v>
      </c>
      <c r="O6" s="252">
        <v>18.667402386999999</v>
      </c>
      <c r="P6" s="252">
        <v>18.613739714000001</v>
      </c>
      <c r="Q6" s="252">
        <v>18.879039097</v>
      </c>
      <c r="R6" s="252">
        <v>19.052494332999999</v>
      </c>
      <c r="S6" s="252">
        <v>18.706571226000001</v>
      </c>
      <c r="T6" s="252">
        <v>18.892147667</v>
      </c>
      <c r="U6" s="252">
        <v>19.366616806</v>
      </c>
      <c r="V6" s="252">
        <v>19.707861548</v>
      </c>
      <c r="W6" s="252">
        <v>19.861948000000002</v>
      </c>
      <c r="X6" s="252">
        <v>19.773140129000002</v>
      </c>
      <c r="Y6" s="252">
        <v>20.173860333</v>
      </c>
      <c r="Z6" s="252">
        <v>20.199968515999998</v>
      </c>
      <c r="AA6" s="252">
        <v>20.275355129000001</v>
      </c>
      <c r="AB6" s="252">
        <v>20.362731143000001</v>
      </c>
      <c r="AC6" s="252">
        <v>20.640790515999999</v>
      </c>
      <c r="AD6" s="252">
        <v>21.071128999999999</v>
      </c>
      <c r="AE6" s="252">
        <v>20.891401548000001</v>
      </c>
      <c r="AF6" s="252">
        <v>21.352232000000001</v>
      </c>
      <c r="AG6" s="252">
        <v>21.417964387000001</v>
      </c>
      <c r="AH6" s="252">
        <v>21.506029032000001</v>
      </c>
      <c r="AI6" s="252">
        <v>21.553138000000001</v>
      </c>
      <c r="AJ6" s="252">
        <v>21.887168773999999</v>
      </c>
      <c r="AK6" s="252">
        <v>22.055790333000001</v>
      </c>
      <c r="AL6" s="252">
        <v>22.418983226000002</v>
      </c>
      <c r="AM6" s="252">
        <v>21.921636160999999</v>
      </c>
      <c r="AN6" s="252">
        <v>22.198058571000001</v>
      </c>
      <c r="AO6" s="252">
        <v>22.395157677</v>
      </c>
      <c r="AP6" s="252">
        <v>22.145524000000002</v>
      </c>
      <c r="AQ6" s="252">
        <v>21.669011000000001</v>
      </c>
      <c r="AR6" s="252">
        <v>21.724133333000001</v>
      </c>
      <c r="AS6" s="252">
        <v>22.364726838999999</v>
      </c>
      <c r="AT6" s="252">
        <v>22.556771645000001</v>
      </c>
      <c r="AU6" s="252">
        <v>22.014329332999999</v>
      </c>
      <c r="AV6" s="252">
        <v>22.17640729</v>
      </c>
      <c r="AW6" s="252">
        <v>22.454333667</v>
      </c>
      <c r="AX6" s="252">
        <v>22.437934225999999</v>
      </c>
      <c r="AY6" s="252">
        <v>22.355424418999998</v>
      </c>
      <c r="AZ6" s="252">
        <v>22.155563792999999</v>
      </c>
      <c r="BA6" s="252">
        <v>22.234893106000001</v>
      </c>
      <c r="BB6" s="252">
        <v>21.926529246000001</v>
      </c>
      <c r="BC6" s="252">
        <v>20.879163079000001</v>
      </c>
      <c r="BD6" s="252">
        <v>21.271197117</v>
      </c>
      <c r="BE6" s="409">
        <v>21.559869404000001</v>
      </c>
      <c r="BF6" s="409">
        <v>21.376710885000001</v>
      </c>
      <c r="BG6" s="409">
        <v>21.322273185</v>
      </c>
      <c r="BH6" s="409">
        <v>21.382546734000002</v>
      </c>
      <c r="BI6" s="409">
        <v>21.560405726999999</v>
      </c>
      <c r="BJ6" s="409">
        <v>21.594231615999998</v>
      </c>
      <c r="BK6" s="409">
        <v>21.591338741000001</v>
      </c>
      <c r="BL6" s="409">
        <v>21.548706375999998</v>
      </c>
      <c r="BM6" s="409">
        <v>21.679301773999999</v>
      </c>
      <c r="BN6" s="409">
        <v>21.760448236999999</v>
      </c>
      <c r="BO6" s="409">
        <v>21.701462472999999</v>
      </c>
      <c r="BP6" s="409">
        <v>21.731691390999998</v>
      </c>
      <c r="BQ6" s="409">
        <v>21.739632847999999</v>
      </c>
      <c r="BR6" s="409">
        <v>21.678870756999999</v>
      </c>
      <c r="BS6" s="409">
        <v>21.673970247</v>
      </c>
      <c r="BT6" s="409">
        <v>21.793923757999998</v>
      </c>
      <c r="BU6" s="409">
        <v>22.030917678000002</v>
      </c>
      <c r="BV6" s="409">
        <v>22.058898466999999</v>
      </c>
    </row>
    <row r="7" spans="1:74" ht="11.1" customHeight="1" x14ac:dyDescent="0.2">
      <c r="A7" s="162" t="s">
        <v>264</v>
      </c>
      <c r="B7" s="173" t="s">
        <v>365</v>
      </c>
      <c r="C7" s="252">
        <v>3.8854289999999998</v>
      </c>
      <c r="D7" s="252">
        <v>4.0564289999999996</v>
      </c>
      <c r="E7" s="252">
        <v>3.7944290000000001</v>
      </c>
      <c r="F7" s="252">
        <v>3.9224290000000002</v>
      </c>
      <c r="G7" s="252">
        <v>3.6924290000000002</v>
      </c>
      <c r="H7" s="252">
        <v>3.601429</v>
      </c>
      <c r="I7" s="252">
        <v>3.7814290000000002</v>
      </c>
      <c r="J7" s="252">
        <v>3.7614290000000001</v>
      </c>
      <c r="K7" s="252">
        <v>3.6784289999999999</v>
      </c>
      <c r="L7" s="252">
        <v>3.9004289999999999</v>
      </c>
      <c r="M7" s="252">
        <v>4.0084289999999996</v>
      </c>
      <c r="N7" s="252">
        <v>4.1944290000000004</v>
      </c>
      <c r="O7" s="252">
        <v>4.1161479999999999</v>
      </c>
      <c r="P7" s="252">
        <v>4.0271480000000004</v>
      </c>
      <c r="Q7" s="252">
        <v>4.188148</v>
      </c>
      <c r="R7" s="252">
        <v>3.986148</v>
      </c>
      <c r="S7" s="252">
        <v>3.7151480000000001</v>
      </c>
      <c r="T7" s="252">
        <v>3.8751479999999998</v>
      </c>
      <c r="U7" s="252">
        <v>4.0351480000000004</v>
      </c>
      <c r="V7" s="252">
        <v>4.2101480000000002</v>
      </c>
      <c r="W7" s="252">
        <v>4.071148</v>
      </c>
      <c r="X7" s="252">
        <v>4.0641480000000003</v>
      </c>
      <c r="Y7" s="252">
        <v>4.2471480000000001</v>
      </c>
      <c r="Z7" s="252">
        <v>4.3331480000000004</v>
      </c>
      <c r="AA7" s="252">
        <v>4.3781480000000004</v>
      </c>
      <c r="AB7" s="252">
        <v>4.4091480000000001</v>
      </c>
      <c r="AC7" s="252">
        <v>4.4671479999999999</v>
      </c>
      <c r="AD7" s="252">
        <v>4.3401480000000001</v>
      </c>
      <c r="AE7" s="252">
        <v>4.1811480000000003</v>
      </c>
      <c r="AF7" s="252">
        <v>4.3031480000000002</v>
      </c>
      <c r="AG7" s="252">
        <v>4.3551479999999998</v>
      </c>
      <c r="AH7" s="252">
        <v>4.2941479999999999</v>
      </c>
      <c r="AI7" s="252">
        <v>4.3321480000000001</v>
      </c>
      <c r="AJ7" s="252">
        <v>4.5141479999999996</v>
      </c>
      <c r="AK7" s="252">
        <v>4.5211480000000002</v>
      </c>
      <c r="AL7" s="252">
        <v>4.627148</v>
      </c>
      <c r="AM7" s="252">
        <v>4.6971480000000003</v>
      </c>
      <c r="AN7" s="252">
        <v>4.7381479999999998</v>
      </c>
      <c r="AO7" s="252">
        <v>4.627148</v>
      </c>
      <c r="AP7" s="252">
        <v>4.2951480000000002</v>
      </c>
      <c r="AQ7" s="252">
        <v>3.994148</v>
      </c>
      <c r="AR7" s="252">
        <v>4.1991480000000001</v>
      </c>
      <c r="AS7" s="252">
        <v>4.6131479999999998</v>
      </c>
      <c r="AT7" s="252">
        <v>4.7541479999999998</v>
      </c>
      <c r="AU7" s="252">
        <v>4.2941479999999999</v>
      </c>
      <c r="AV7" s="252">
        <v>4.414148</v>
      </c>
      <c r="AW7" s="252">
        <v>4.6811480000000003</v>
      </c>
      <c r="AX7" s="252">
        <v>4.7681480000000001</v>
      </c>
      <c r="AY7" s="252">
        <v>4.8091480000000004</v>
      </c>
      <c r="AZ7" s="252">
        <v>4.7291480000000004</v>
      </c>
      <c r="BA7" s="252">
        <v>4.6528045853000002</v>
      </c>
      <c r="BB7" s="252">
        <v>4.5952651051000002</v>
      </c>
      <c r="BC7" s="252">
        <v>3.7172380721999998</v>
      </c>
      <c r="BD7" s="252">
        <v>4.1645565485000002</v>
      </c>
      <c r="BE7" s="409">
        <v>4.6745997686000003</v>
      </c>
      <c r="BF7" s="409">
        <v>4.7345026479000003</v>
      </c>
      <c r="BG7" s="409">
        <v>4.7909129945000002</v>
      </c>
      <c r="BH7" s="409">
        <v>4.8164843692000003</v>
      </c>
      <c r="BI7" s="409">
        <v>4.8416443508000002</v>
      </c>
      <c r="BJ7" s="409">
        <v>4.8504346369000002</v>
      </c>
      <c r="BK7" s="409">
        <v>4.9294378966999997</v>
      </c>
      <c r="BL7" s="409">
        <v>4.8996427282999999</v>
      </c>
      <c r="BM7" s="409">
        <v>4.8704665346000002</v>
      </c>
      <c r="BN7" s="409">
        <v>4.8808680375</v>
      </c>
      <c r="BO7" s="409">
        <v>4.8507777561000003</v>
      </c>
      <c r="BP7" s="409">
        <v>4.8724562906999997</v>
      </c>
      <c r="BQ7" s="409">
        <v>4.8551768421999997</v>
      </c>
      <c r="BR7" s="409">
        <v>4.8915309329000003</v>
      </c>
      <c r="BS7" s="409">
        <v>4.9340513548000002</v>
      </c>
      <c r="BT7" s="409">
        <v>4.9356354700000002</v>
      </c>
      <c r="BU7" s="409">
        <v>4.9350731110000003</v>
      </c>
      <c r="BV7" s="409">
        <v>4.8936674262000004</v>
      </c>
    </row>
    <row r="8" spans="1:74" ht="11.1" customHeight="1" x14ac:dyDescent="0.2">
      <c r="A8" s="162" t="s">
        <v>265</v>
      </c>
      <c r="B8" s="173" t="s">
        <v>366</v>
      </c>
      <c r="C8" s="252">
        <v>2.9176099999999998</v>
      </c>
      <c r="D8" s="252">
        <v>2.9446099999999999</v>
      </c>
      <c r="E8" s="252">
        <v>2.9626100000000002</v>
      </c>
      <c r="F8" s="252">
        <v>2.9576099999999999</v>
      </c>
      <c r="G8" s="252">
        <v>2.9496099999999998</v>
      </c>
      <c r="H8" s="252">
        <v>2.9496099999999998</v>
      </c>
      <c r="I8" s="252">
        <v>2.9256099999999998</v>
      </c>
      <c r="J8" s="252">
        <v>2.9626100000000002</v>
      </c>
      <c r="K8" s="252">
        <v>2.9496099999999998</v>
      </c>
      <c r="L8" s="252">
        <v>2.8986100000000001</v>
      </c>
      <c r="M8" s="252">
        <v>2.9516100000000001</v>
      </c>
      <c r="N8" s="252">
        <v>2.9206099999999999</v>
      </c>
      <c r="O8" s="252">
        <v>2.960143</v>
      </c>
      <c r="P8" s="252">
        <v>2.9511430000000001</v>
      </c>
      <c r="Q8" s="252">
        <v>2.9021430000000001</v>
      </c>
      <c r="R8" s="252">
        <v>2.9021430000000001</v>
      </c>
      <c r="S8" s="252">
        <v>2.8851429999999998</v>
      </c>
      <c r="T8" s="252">
        <v>2.9131429999999998</v>
      </c>
      <c r="U8" s="252">
        <v>2.8821430000000001</v>
      </c>
      <c r="V8" s="252">
        <v>2.915143</v>
      </c>
      <c r="W8" s="252">
        <v>2.9181430000000002</v>
      </c>
      <c r="X8" s="252">
        <v>2.9331429999999998</v>
      </c>
      <c r="Y8" s="252">
        <v>2.9061430000000001</v>
      </c>
      <c r="Z8" s="252">
        <v>2.915143</v>
      </c>
      <c r="AA8" s="252">
        <v>2.8901430000000001</v>
      </c>
      <c r="AB8" s="252">
        <v>2.899143</v>
      </c>
      <c r="AC8" s="252">
        <v>2.8801429999999999</v>
      </c>
      <c r="AD8" s="252">
        <v>2.8731429999999998</v>
      </c>
      <c r="AE8" s="252">
        <v>2.8891429999999998</v>
      </c>
      <c r="AF8" s="252">
        <v>2.8291430000000002</v>
      </c>
      <c r="AG8" s="252">
        <v>2.7751429999999999</v>
      </c>
      <c r="AH8" s="252">
        <v>2.8091430000000002</v>
      </c>
      <c r="AI8" s="252">
        <v>2.7831429999999999</v>
      </c>
      <c r="AJ8" s="252">
        <v>2.7521429999999998</v>
      </c>
      <c r="AK8" s="252">
        <v>2.7441430000000002</v>
      </c>
      <c r="AL8" s="252">
        <v>2.738143</v>
      </c>
      <c r="AM8" s="252">
        <v>2.635643</v>
      </c>
      <c r="AN8" s="252">
        <v>2.711643</v>
      </c>
      <c r="AO8" s="252">
        <v>2.6926429999999999</v>
      </c>
      <c r="AP8" s="252">
        <v>2.5456430000000001</v>
      </c>
      <c r="AQ8" s="252">
        <v>2.5836429999999999</v>
      </c>
      <c r="AR8" s="252">
        <v>2.6056430000000002</v>
      </c>
      <c r="AS8" s="252">
        <v>2.6346430000000001</v>
      </c>
      <c r="AT8" s="252">
        <v>2.6176430000000002</v>
      </c>
      <c r="AU8" s="252">
        <v>2.6216430000000002</v>
      </c>
      <c r="AV8" s="252">
        <v>2.6286429999999998</v>
      </c>
      <c r="AW8" s="252">
        <v>2.6116429999999999</v>
      </c>
      <c r="AX8" s="252">
        <v>2.6116429999999999</v>
      </c>
      <c r="AY8" s="252">
        <v>2.6116429999999999</v>
      </c>
      <c r="AZ8" s="252">
        <v>2.5486430000000002</v>
      </c>
      <c r="BA8" s="252">
        <v>2.5404400687000002</v>
      </c>
      <c r="BB8" s="252">
        <v>2.5114554737999999</v>
      </c>
      <c r="BC8" s="252">
        <v>2.5101845735000001</v>
      </c>
      <c r="BD8" s="252">
        <v>2.5322486059</v>
      </c>
      <c r="BE8" s="409">
        <v>2.5085785353999999</v>
      </c>
      <c r="BF8" s="409">
        <v>2.5039149372999998</v>
      </c>
      <c r="BG8" s="409">
        <v>2.4995432907000001</v>
      </c>
      <c r="BH8" s="409">
        <v>2.4948028651</v>
      </c>
      <c r="BI8" s="409">
        <v>2.4903213758999998</v>
      </c>
      <c r="BJ8" s="409">
        <v>2.4857350791999999</v>
      </c>
      <c r="BK8" s="409">
        <v>2.4753014438999998</v>
      </c>
      <c r="BL8" s="409">
        <v>2.4712054479000001</v>
      </c>
      <c r="BM8" s="409">
        <v>2.4666265392</v>
      </c>
      <c r="BN8" s="409">
        <v>2.4623707993999999</v>
      </c>
      <c r="BO8" s="409">
        <v>2.4578574168</v>
      </c>
      <c r="BP8" s="409">
        <v>2.4539341998999999</v>
      </c>
      <c r="BQ8" s="409">
        <v>2.4383071058999999</v>
      </c>
      <c r="BR8" s="409">
        <v>2.4339734245</v>
      </c>
      <c r="BS8" s="409">
        <v>2.4299231918999999</v>
      </c>
      <c r="BT8" s="409">
        <v>2.4197802884000001</v>
      </c>
      <c r="BU8" s="409">
        <v>2.4156342670000002</v>
      </c>
      <c r="BV8" s="409">
        <v>2.4113435405999999</v>
      </c>
    </row>
    <row r="9" spans="1:74" ht="11.1" customHeight="1" x14ac:dyDescent="0.2">
      <c r="A9" s="162" t="s">
        <v>266</v>
      </c>
      <c r="B9" s="173" t="s">
        <v>367</v>
      </c>
      <c r="C9" s="252">
        <v>10.793478160999999</v>
      </c>
      <c r="D9" s="252">
        <v>10.908936138</v>
      </c>
      <c r="E9" s="252">
        <v>10.843320483999999</v>
      </c>
      <c r="F9" s="252">
        <v>10.811893667</v>
      </c>
      <c r="G9" s="252">
        <v>10.994171548000001</v>
      </c>
      <c r="H9" s="252">
        <v>10.895309666999999</v>
      </c>
      <c r="I9" s="252">
        <v>10.931504452</v>
      </c>
      <c r="J9" s="252">
        <v>10.925661</v>
      </c>
      <c r="K9" s="252">
        <v>11.152685333000001</v>
      </c>
      <c r="L9" s="252">
        <v>11.533697160999999</v>
      </c>
      <c r="M9" s="252">
        <v>11.700025999999999</v>
      </c>
      <c r="N9" s="252">
        <v>11.746679096999999</v>
      </c>
      <c r="O9" s="252">
        <v>11.591111387</v>
      </c>
      <c r="P9" s="252">
        <v>11.635448714000001</v>
      </c>
      <c r="Q9" s="252">
        <v>11.788748096999999</v>
      </c>
      <c r="R9" s="252">
        <v>12.164203333</v>
      </c>
      <c r="S9" s="252">
        <v>12.106280226000001</v>
      </c>
      <c r="T9" s="252">
        <v>12.103856667000001</v>
      </c>
      <c r="U9" s="252">
        <v>12.449325805999999</v>
      </c>
      <c r="V9" s="252">
        <v>12.582570548</v>
      </c>
      <c r="W9" s="252">
        <v>12.872657</v>
      </c>
      <c r="X9" s="252">
        <v>12.775849128999999</v>
      </c>
      <c r="Y9" s="252">
        <v>13.020569332999999</v>
      </c>
      <c r="Z9" s="252">
        <v>12.951677516</v>
      </c>
      <c r="AA9" s="252">
        <v>13.007064129</v>
      </c>
      <c r="AB9" s="252">
        <v>13.054440143000001</v>
      </c>
      <c r="AC9" s="252">
        <v>13.293499516000001</v>
      </c>
      <c r="AD9" s="252">
        <v>13.857837999999999</v>
      </c>
      <c r="AE9" s="252">
        <v>13.821110548</v>
      </c>
      <c r="AF9" s="252">
        <v>14.219941</v>
      </c>
      <c r="AG9" s="252">
        <v>14.287673387</v>
      </c>
      <c r="AH9" s="252">
        <v>14.402738032</v>
      </c>
      <c r="AI9" s="252">
        <v>14.437847</v>
      </c>
      <c r="AJ9" s="252">
        <v>14.620877774</v>
      </c>
      <c r="AK9" s="252">
        <v>14.790499333</v>
      </c>
      <c r="AL9" s="252">
        <v>15.053692226000001</v>
      </c>
      <c r="AM9" s="252">
        <v>14.588845161</v>
      </c>
      <c r="AN9" s="252">
        <v>14.748267571</v>
      </c>
      <c r="AO9" s="252">
        <v>15.075366677</v>
      </c>
      <c r="AP9" s="252">
        <v>15.304733000000001</v>
      </c>
      <c r="AQ9" s="252">
        <v>15.09122</v>
      </c>
      <c r="AR9" s="252">
        <v>14.919342332999999</v>
      </c>
      <c r="AS9" s="252">
        <v>15.116935839</v>
      </c>
      <c r="AT9" s="252">
        <v>15.184980645</v>
      </c>
      <c r="AU9" s="252">
        <v>15.098538333</v>
      </c>
      <c r="AV9" s="252">
        <v>15.133616290000001</v>
      </c>
      <c r="AW9" s="252">
        <v>15.161542667000001</v>
      </c>
      <c r="AX9" s="252">
        <v>15.058143226</v>
      </c>
      <c r="AY9" s="252">
        <v>14.934633419000001</v>
      </c>
      <c r="AZ9" s="252">
        <v>14.877772793</v>
      </c>
      <c r="BA9" s="252">
        <v>15.041648452</v>
      </c>
      <c r="BB9" s="252">
        <v>14.819808667</v>
      </c>
      <c r="BC9" s="252">
        <v>14.651740433000001</v>
      </c>
      <c r="BD9" s="252">
        <v>14.574391962</v>
      </c>
      <c r="BE9" s="409">
        <v>14.3766911</v>
      </c>
      <c r="BF9" s="409">
        <v>14.138293300000001</v>
      </c>
      <c r="BG9" s="409">
        <v>14.031816900000001</v>
      </c>
      <c r="BH9" s="409">
        <v>14.0712595</v>
      </c>
      <c r="BI9" s="409">
        <v>14.228440000000001</v>
      </c>
      <c r="BJ9" s="409">
        <v>14.2580619</v>
      </c>
      <c r="BK9" s="409">
        <v>14.1865994</v>
      </c>
      <c r="BL9" s="409">
        <v>14.177858199999999</v>
      </c>
      <c r="BM9" s="409">
        <v>14.3422087</v>
      </c>
      <c r="BN9" s="409">
        <v>14.417209400000001</v>
      </c>
      <c r="BO9" s="409">
        <v>14.3928273</v>
      </c>
      <c r="BP9" s="409">
        <v>14.4053009</v>
      </c>
      <c r="BQ9" s="409">
        <v>14.446148900000001</v>
      </c>
      <c r="BR9" s="409">
        <v>14.353366400000001</v>
      </c>
      <c r="BS9" s="409">
        <v>14.3099957</v>
      </c>
      <c r="BT9" s="409">
        <v>14.438508000000001</v>
      </c>
      <c r="BU9" s="409">
        <v>14.680210300000001</v>
      </c>
      <c r="BV9" s="409">
        <v>14.753887499999999</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751"/>
      <c r="AZ10" s="751"/>
      <c r="BA10" s="751"/>
      <c r="BB10" s="751"/>
      <c r="BC10" s="751"/>
      <c r="BD10" s="751"/>
      <c r="BE10" s="492"/>
      <c r="BF10" s="492"/>
      <c r="BG10" s="492"/>
      <c r="BH10" s="492"/>
      <c r="BI10" s="492"/>
      <c r="BJ10" s="492"/>
      <c r="BK10" s="410"/>
      <c r="BL10" s="410"/>
      <c r="BM10" s="410"/>
      <c r="BN10" s="410"/>
      <c r="BO10" s="410"/>
      <c r="BP10" s="410"/>
      <c r="BQ10" s="410"/>
      <c r="BR10" s="410"/>
      <c r="BS10" s="410"/>
      <c r="BT10" s="410"/>
      <c r="BU10" s="410"/>
      <c r="BV10" s="410"/>
    </row>
    <row r="11" spans="1:74" ht="11.1" customHeight="1" x14ac:dyDescent="0.2">
      <c r="A11" s="162" t="s">
        <v>513</v>
      </c>
      <c r="B11" s="172" t="s">
        <v>532</v>
      </c>
      <c r="C11" s="252">
        <v>4.6323847365999997</v>
      </c>
      <c r="D11" s="252">
        <v>4.5865841853999996</v>
      </c>
      <c r="E11" s="252">
        <v>4.4491462510000002</v>
      </c>
      <c r="F11" s="252">
        <v>4.4930960639000004</v>
      </c>
      <c r="G11" s="252">
        <v>4.8276122424999999</v>
      </c>
      <c r="H11" s="252">
        <v>4.8397349250000001</v>
      </c>
      <c r="I11" s="252">
        <v>5.0836877967999996</v>
      </c>
      <c r="J11" s="252">
        <v>5.1132268979999997</v>
      </c>
      <c r="K11" s="252">
        <v>5.0117452058999996</v>
      </c>
      <c r="L11" s="252">
        <v>5.0835550183000002</v>
      </c>
      <c r="M11" s="252">
        <v>4.9266766468999998</v>
      </c>
      <c r="N11" s="252">
        <v>4.7366204360999999</v>
      </c>
      <c r="O11" s="252">
        <v>4.5213666890999997</v>
      </c>
      <c r="P11" s="252">
        <v>4.4538579879000002</v>
      </c>
      <c r="Q11" s="252">
        <v>4.2788377030999998</v>
      </c>
      <c r="R11" s="252">
        <v>4.6797296401999997</v>
      </c>
      <c r="S11" s="252">
        <v>5.0589462171999999</v>
      </c>
      <c r="T11" s="252">
        <v>5.0917632541</v>
      </c>
      <c r="U11" s="252">
        <v>5.1914002332999996</v>
      </c>
      <c r="V11" s="252">
        <v>5.3042878547000001</v>
      </c>
      <c r="W11" s="252">
        <v>5.2759186072000004</v>
      </c>
      <c r="X11" s="252">
        <v>5.1596489989999998</v>
      </c>
      <c r="Y11" s="252">
        <v>5.1203057190000001</v>
      </c>
      <c r="Z11" s="252">
        <v>4.8104834462000001</v>
      </c>
      <c r="AA11" s="252">
        <v>4.5162470984</v>
      </c>
      <c r="AB11" s="252">
        <v>4.5810800045000004</v>
      </c>
      <c r="AC11" s="252">
        <v>4.5441981044000004</v>
      </c>
      <c r="AD11" s="252">
        <v>4.8088715100000003</v>
      </c>
      <c r="AE11" s="252">
        <v>5.2246321611999997</v>
      </c>
      <c r="AF11" s="252">
        <v>5.4644702872000002</v>
      </c>
      <c r="AG11" s="252">
        <v>5.4160502131000001</v>
      </c>
      <c r="AH11" s="252">
        <v>5.6692683241999999</v>
      </c>
      <c r="AI11" s="252">
        <v>5.5880546989999997</v>
      </c>
      <c r="AJ11" s="252">
        <v>5.74203843</v>
      </c>
      <c r="AK11" s="252">
        <v>5.2744341018999998</v>
      </c>
      <c r="AL11" s="252">
        <v>5.15646586</v>
      </c>
      <c r="AM11" s="252">
        <v>5.0114621391999998</v>
      </c>
      <c r="AN11" s="252">
        <v>4.9430647985</v>
      </c>
      <c r="AO11" s="252">
        <v>4.9059799799999997</v>
      </c>
      <c r="AP11" s="252">
        <v>5.1914221535999996</v>
      </c>
      <c r="AQ11" s="252">
        <v>5.417629464</v>
      </c>
      <c r="AR11" s="252">
        <v>5.6591040096</v>
      </c>
      <c r="AS11" s="252">
        <v>5.5530229147999997</v>
      </c>
      <c r="AT11" s="252">
        <v>5.8167018093999996</v>
      </c>
      <c r="AU11" s="252">
        <v>5.5824176549000004</v>
      </c>
      <c r="AV11" s="252">
        <v>5.7243284034000004</v>
      </c>
      <c r="AW11" s="252">
        <v>5.3088681215999998</v>
      </c>
      <c r="AX11" s="252">
        <v>5.2538862608999999</v>
      </c>
      <c r="AY11" s="252">
        <v>4.8214687645999996</v>
      </c>
      <c r="AZ11" s="252">
        <v>4.7230090937</v>
      </c>
      <c r="BA11" s="252">
        <v>4.7238641544000002</v>
      </c>
      <c r="BB11" s="252">
        <v>5.1950895752999999</v>
      </c>
      <c r="BC11" s="252">
        <v>5.5649796182999998</v>
      </c>
      <c r="BD11" s="252">
        <v>5.6013461083999996</v>
      </c>
      <c r="BE11" s="409">
        <v>5.5420771033999996</v>
      </c>
      <c r="BF11" s="409">
        <v>5.7807604826999999</v>
      </c>
      <c r="BG11" s="409">
        <v>5.5182588128000001</v>
      </c>
      <c r="BH11" s="409">
        <v>5.6595606402999996</v>
      </c>
      <c r="BI11" s="409">
        <v>5.2624327889</v>
      </c>
      <c r="BJ11" s="409">
        <v>5.1956787508</v>
      </c>
      <c r="BK11" s="409">
        <v>4.9141524376000003</v>
      </c>
      <c r="BL11" s="409">
        <v>4.7393257628000001</v>
      </c>
      <c r="BM11" s="409">
        <v>4.7417222123</v>
      </c>
      <c r="BN11" s="409">
        <v>5.2093168329999999</v>
      </c>
      <c r="BO11" s="409">
        <v>5.5700040892000002</v>
      </c>
      <c r="BP11" s="409">
        <v>5.6145783630999997</v>
      </c>
      <c r="BQ11" s="409">
        <v>5.5553536851</v>
      </c>
      <c r="BR11" s="409">
        <v>5.7972160167000002</v>
      </c>
      <c r="BS11" s="409">
        <v>5.5284067206999996</v>
      </c>
      <c r="BT11" s="409">
        <v>5.6735854591999999</v>
      </c>
      <c r="BU11" s="409">
        <v>5.2705637586999998</v>
      </c>
      <c r="BV11" s="409">
        <v>5.2027838819000003</v>
      </c>
    </row>
    <row r="12" spans="1:74" ht="11.1" customHeight="1" x14ac:dyDescent="0.2">
      <c r="A12" s="162" t="s">
        <v>267</v>
      </c>
      <c r="B12" s="173" t="s">
        <v>368</v>
      </c>
      <c r="C12" s="252">
        <v>0.74009638874999994</v>
      </c>
      <c r="D12" s="252">
        <v>0.73737989450999997</v>
      </c>
      <c r="E12" s="252">
        <v>0.72985038784</v>
      </c>
      <c r="F12" s="252">
        <v>0.73067462351000001</v>
      </c>
      <c r="G12" s="252">
        <v>0.73420490112000003</v>
      </c>
      <c r="H12" s="252">
        <v>0.71205599600000002</v>
      </c>
      <c r="I12" s="252">
        <v>0.73385549426999996</v>
      </c>
      <c r="J12" s="252">
        <v>0.73814833580999994</v>
      </c>
      <c r="K12" s="252">
        <v>0.71760861871000003</v>
      </c>
      <c r="L12" s="252">
        <v>0.71224299320999995</v>
      </c>
      <c r="M12" s="252">
        <v>0.69635335357999995</v>
      </c>
      <c r="N12" s="252">
        <v>0.70349421785999999</v>
      </c>
      <c r="O12" s="252">
        <v>0.69622853760000003</v>
      </c>
      <c r="P12" s="252">
        <v>0.68851471153999999</v>
      </c>
      <c r="Q12" s="252">
        <v>0.69006964977999996</v>
      </c>
      <c r="R12" s="252">
        <v>0.69881370141999999</v>
      </c>
      <c r="S12" s="252">
        <v>0.69751798887000005</v>
      </c>
      <c r="T12" s="252">
        <v>0.70465674963000002</v>
      </c>
      <c r="U12" s="252">
        <v>0.72210818654999998</v>
      </c>
      <c r="V12" s="252">
        <v>0.72296477350999999</v>
      </c>
      <c r="W12" s="252">
        <v>0.73268301893999999</v>
      </c>
      <c r="X12" s="252">
        <v>0.73642597535999998</v>
      </c>
      <c r="Y12" s="252">
        <v>0.72820287404999995</v>
      </c>
      <c r="Z12" s="252">
        <v>0.6965423073</v>
      </c>
      <c r="AA12" s="252">
        <v>0.70273394916999998</v>
      </c>
      <c r="AB12" s="252">
        <v>0.70419059419999996</v>
      </c>
      <c r="AC12" s="252">
        <v>0.69369660115999998</v>
      </c>
      <c r="AD12" s="252">
        <v>0.68198271544</v>
      </c>
      <c r="AE12" s="252">
        <v>0.71514682784000005</v>
      </c>
      <c r="AF12" s="252">
        <v>0.72609676326999995</v>
      </c>
      <c r="AG12" s="252">
        <v>0.72428671966000002</v>
      </c>
      <c r="AH12" s="252">
        <v>0.72947882009999998</v>
      </c>
      <c r="AI12" s="252">
        <v>0.74607420384000001</v>
      </c>
      <c r="AJ12" s="252">
        <v>0.74864217954000001</v>
      </c>
      <c r="AK12" s="252">
        <v>0.73086834619999996</v>
      </c>
      <c r="AL12" s="252">
        <v>0.70862983628999998</v>
      </c>
      <c r="AM12" s="252">
        <v>0.70036921176</v>
      </c>
      <c r="AN12" s="252">
        <v>0.69111717395000005</v>
      </c>
      <c r="AO12" s="252">
        <v>0.69368192242000004</v>
      </c>
      <c r="AP12" s="252">
        <v>0.70317194702999997</v>
      </c>
      <c r="AQ12" s="252">
        <v>0.70494354276000004</v>
      </c>
      <c r="AR12" s="252">
        <v>0.72303591283000002</v>
      </c>
      <c r="AS12" s="252">
        <v>0.71847430356999997</v>
      </c>
      <c r="AT12" s="252">
        <v>0.72122042854000001</v>
      </c>
      <c r="AU12" s="252">
        <v>0.71853382358999995</v>
      </c>
      <c r="AV12" s="252">
        <v>0.72905206882999996</v>
      </c>
      <c r="AW12" s="252">
        <v>0.72247603952999995</v>
      </c>
      <c r="AX12" s="252">
        <v>0.69641088355000003</v>
      </c>
      <c r="AY12" s="252">
        <v>0.69302925449999997</v>
      </c>
      <c r="AZ12" s="252">
        <v>0.70031313954999996</v>
      </c>
      <c r="BA12" s="252">
        <v>0.70047434877000003</v>
      </c>
      <c r="BB12" s="252">
        <v>0.69453019815999995</v>
      </c>
      <c r="BC12" s="252">
        <v>0.71274679885000003</v>
      </c>
      <c r="BD12" s="252">
        <v>0.73029885296999997</v>
      </c>
      <c r="BE12" s="409">
        <v>0.72499688212000002</v>
      </c>
      <c r="BF12" s="409">
        <v>0.72832234381000005</v>
      </c>
      <c r="BG12" s="409">
        <v>0.72498178987999995</v>
      </c>
      <c r="BH12" s="409">
        <v>0.73536013541</v>
      </c>
      <c r="BI12" s="409">
        <v>0.72791244674</v>
      </c>
      <c r="BJ12" s="409">
        <v>0.70407500857000005</v>
      </c>
      <c r="BK12" s="409">
        <v>0.70021029201999996</v>
      </c>
      <c r="BL12" s="409">
        <v>0.72751150454000002</v>
      </c>
      <c r="BM12" s="409">
        <v>0.70608756216000002</v>
      </c>
      <c r="BN12" s="409">
        <v>0.70041621714000002</v>
      </c>
      <c r="BO12" s="409">
        <v>0.71885149146000005</v>
      </c>
      <c r="BP12" s="409">
        <v>0.73567973256999997</v>
      </c>
      <c r="BQ12" s="409">
        <v>0.72672393592999995</v>
      </c>
      <c r="BR12" s="409">
        <v>0.72869138117999999</v>
      </c>
      <c r="BS12" s="409">
        <v>0.72556804206000003</v>
      </c>
      <c r="BT12" s="409">
        <v>0.73583858062999996</v>
      </c>
      <c r="BU12" s="409">
        <v>0.72850253112999996</v>
      </c>
      <c r="BV12" s="409">
        <v>0.70484554509999997</v>
      </c>
    </row>
    <row r="13" spans="1:74" ht="11.1" customHeight="1" x14ac:dyDescent="0.2">
      <c r="A13" s="162" t="s">
        <v>268</v>
      </c>
      <c r="B13" s="173" t="s">
        <v>369</v>
      </c>
      <c r="C13" s="252">
        <v>2.4874522623000002</v>
      </c>
      <c r="D13" s="252">
        <v>2.4694276336000001</v>
      </c>
      <c r="E13" s="252">
        <v>2.2904897063999998</v>
      </c>
      <c r="F13" s="252">
        <v>2.3325863001</v>
      </c>
      <c r="G13" s="252">
        <v>2.6765269778</v>
      </c>
      <c r="H13" s="252">
        <v>2.7208006937000002</v>
      </c>
      <c r="I13" s="252">
        <v>2.9411431927999998</v>
      </c>
      <c r="J13" s="252">
        <v>2.9874707699999998</v>
      </c>
      <c r="K13" s="252">
        <v>2.8545562997</v>
      </c>
      <c r="L13" s="252">
        <v>2.9231574113000001</v>
      </c>
      <c r="M13" s="252">
        <v>2.7722487253999999</v>
      </c>
      <c r="N13" s="252">
        <v>2.555393461</v>
      </c>
      <c r="O13" s="252">
        <v>2.3225292015000001</v>
      </c>
      <c r="P13" s="252">
        <v>2.2653618824000001</v>
      </c>
      <c r="Q13" s="252">
        <v>2.0833531824999998</v>
      </c>
      <c r="R13" s="252">
        <v>2.4816900224</v>
      </c>
      <c r="S13" s="252">
        <v>2.8604749037000001</v>
      </c>
      <c r="T13" s="252">
        <v>2.9230067541000002</v>
      </c>
      <c r="U13" s="252">
        <v>2.9638606756999999</v>
      </c>
      <c r="V13" s="252">
        <v>3.0544814754999998</v>
      </c>
      <c r="W13" s="252">
        <v>3.0676580574000001</v>
      </c>
      <c r="X13" s="252">
        <v>2.9621793433999999</v>
      </c>
      <c r="Y13" s="252">
        <v>2.8955846618000001</v>
      </c>
      <c r="Z13" s="252">
        <v>2.6212646919</v>
      </c>
      <c r="AA13" s="252">
        <v>2.3283554113</v>
      </c>
      <c r="AB13" s="252">
        <v>2.3705401534999999</v>
      </c>
      <c r="AC13" s="252">
        <v>2.3639017303999998</v>
      </c>
      <c r="AD13" s="252">
        <v>2.6888622376</v>
      </c>
      <c r="AE13" s="252">
        <v>3.0622133558</v>
      </c>
      <c r="AF13" s="252">
        <v>3.2368543070000002</v>
      </c>
      <c r="AG13" s="252">
        <v>3.2198690595000001</v>
      </c>
      <c r="AH13" s="252">
        <v>3.4487470703000001</v>
      </c>
      <c r="AI13" s="252">
        <v>3.3522145899</v>
      </c>
      <c r="AJ13" s="252">
        <v>3.4905331001</v>
      </c>
      <c r="AK13" s="252">
        <v>3.0489187966000002</v>
      </c>
      <c r="AL13" s="252">
        <v>2.9433772463999999</v>
      </c>
      <c r="AM13" s="252">
        <v>2.7917115526999998</v>
      </c>
      <c r="AN13" s="252">
        <v>2.740837747</v>
      </c>
      <c r="AO13" s="252">
        <v>2.7106587593000002</v>
      </c>
      <c r="AP13" s="252">
        <v>3.0023364930000001</v>
      </c>
      <c r="AQ13" s="252">
        <v>3.2437920931000002</v>
      </c>
      <c r="AR13" s="252">
        <v>3.4571531729</v>
      </c>
      <c r="AS13" s="252">
        <v>3.4222317905000001</v>
      </c>
      <c r="AT13" s="252">
        <v>3.6745653819999999</v>
      </c>
      <c r="AU13" s="252">
        <v>3.3986175064999999</v>
      </c>
      <c r="AV13" s="252">
        <v>3.5206848963000001</v>
      </c>
      <c r="AW13" s="252">
        <v>3.1207885526000001</v>
      </c>
      <c r="AX13" s="252">
        <v>3.0796142157999999</v>
      </c>
      <c r="AY13" s="252">
        <v>2.7180865139999999</v>
      </c>
      <c r="AZ13" s="252">
        <v>2.6182485334000001</v>
      </c>
      <c r="BA13" s="252">
        <v>2.6120939418</v>
      </c>
      <c r="BB13" s="252">
        <v>3.125576497</v>
      </c>
      <c r="BC13" s="252">
        <v>3.4925721747999998</v>
      </c>
      <c r="BD13" s="252">
        <v>3.4983069901000001</v>
      </c>
      <c r="BE13" s="409">
        <v>3.4610755963000002</v>
      </c>
      <c r="BF13" s="409">
        <v>3.7106054649</v>
      </c>
      <c r="BG13" s="409">
        <v>3.4423538438999999</v>
      </c>
      <c r="BH13" s="409">
        <v>3.5649558743999998</v>
      </c>
      <c r="BI13" s="409">
        <v>3.1716363146000002</v>
      </c>
      <c r="BJ13" s="409">
        <v>3.1182803897000002</v>
      </c>
      <c r="BK13" s="409">
        <v>2.8730507769</v>
      </c>
      <c r="BL13" s="409">
        <v>2.6580741680000002</v>
      </c>
      <c r="BM13" s="409">
        <v>2.6433159593000002</v>
      </c>
      <c r="BN13" s="409">
        <v>3.1529830003999999</v>
      </c>
      <c r="BO13" s="409">
        <v>3.5047631396000001</v>
      </c>
      <c r="BP13" s="409">
        <v>3.5183949228000002</v>
      </c>
      <c r="BQ13" s="409">
        <v>3.4833112534000001</v>
      </c>
      <c r="BR13" s="409">
        <v>3.7389763009000001</v>
      </c>
      <c r="BS13" s="409">
        <v>3.4626870133000001</v>
      </c>
      <c r="BT13" s="409">
        <v>3.5896454759999998</v>
      </c>
      <c r="BU13" s="409">
        <v>3.1863362672000002</v>
      </c>
      <c r="BV13" s="409">
        <v>3.1380320191000002</v>
      </c>
    </row>
    <row r="14" spans="1:74" ht="11.1" customHeight="1" x14ac:dyDescent="0.2">
      <c r="A14" s="162" t="s">
        <v>269</v>
      </c>
      <c r="B14" s="173" t="s">
        <v>370</v>
      </c>
      <c r="C14" s="252">
        <v>0.96379497291000005</v>
      </c>
      <c r="D14" s="252">
        <v>0.92328544947000002</v>
      </c>
      <c r="E14" s="252">
        <v>0.97064038026999999</v>
      </c>
      <c r="F14" s="252">
        <v>0.98026317965999998</v>
      </c>
      <c r="G14" s="252">
        <v>0.95984556613000005</v>
      </c>
      <c r="H14" s="252">
        <v>0.95919497302000001</v>
      </c>
      <c r="I14" s="252">
        <v>0.95972279358000001</v>
      </c>
      <c r="J14" s="252">
        <v>0.93564639459999999</v>
      </c>
      <c r="K14" s="252">
        <v>0.98108799073999997</v>
      </c>
      <c r="L14" s="252">
        <v>0.98577586510000004</v>
      </c>
      <c r="M14" s="252">
        <v>0.99384025550999999</v>
      </c>
      <c r="N14" s="252">
        <v>1.0087375688</v>
      </c>
      <c r="O14" s="252">
        <v>1.0364151428999999</v>
      </c>
      <c r="P14" s="252">
        <v>1.0220657355</v>
      </c>
      <c r="Q14" s="252">
        <v>1.0361355496</v>
      </c>
      <c r="R14" s="252">
        <v>1.0317875416</v>
      </c>
      <c r="S14" s="252">
        <v>1.0370534654000001</v>
      </c>
      <c r="T14" s="252">
        <v>0.99945403688000001</v>
      </c>
      <c r="U14" s="252">
        <v>1.0454612275999999</v>
      </c>
      <c r="V14" s="252">
        <v>1.0559561908999999</v>
      </c>
      <c r="W14" s="252">
        <v>1.0203375996999999</v>
      </c>
      <c r="X14" s="252">
        <v>1.0109635603</v>
      </c>
      <c r="Y14" s="252">
        <v>1.0364580318000001</v>
      </c>
      <c r="Z14" s="252">
        <v>1.0311461154999999</v>
      </c>
      <c r="AA14" s="252">
        <v>1.0402527243999999</v>
      </c>
      <c r="AB14" s="252">
        <v>1.0303807057000001</v>
      </c>
      <c r="AC14" s="252">
        <v>1.0050204780000001</v>
      </c>
      <c r="AD14" s="252">
        <v>0.96386847566</v>
      </c>
      <c r="AE14" s="252">
        <v>0.97645433805000004</v>
      </c>
      <c r="AF14" s="252">
        <v>1.0373944574</v>
      </c>
      <c r="AG14" s="252">
        <v>0.99709568017000005</v>
      </c>
      <c r="AH14" s="252">
        <v>1.0282924717999999</v>
      </c>
      <c r="AI14" s="252">
        <v>1.0223239949</v>
      </c>
      <c r="AJ14" s="252">
        <v>1.0307073059</v>
      </c>
      <c r="AK14" s="252">
        <v>1.0293930076</v>
      </c>
      <c r="AL14" s="252">
        <v>1.0357136208</v>
      </c>
      <c r="AM14" s="252">
        <v>1.0609108685999999</v>
      </c>
      <c r="AN14" s="252">
        <v>1.0567099032</v>
      </c>
      <c r="AO14" s="252">
        <v>1.0496501343</v>
      </c>
      <c r="AP14" s="252">
        <v>1.0552845149000001</v>
      </c>
      <c r="AQ14" s="252">
        <v>1.0530052255</v>
      </c>
      <c r="AR14" s="252">
        <v>1.0359380257999999</v>
      </c>
      <c r="AS14" s="252">
        <v>0.97324892247000006</v>
      </c>
      <c r="AT14" s="252">
        <v>0.99395100000000003</v>
      </c>
      <c r="AU14" s="252">
        <v>1.034951</v>
      </c>
      <c r="AV14" s="252">
        <v>1.030951</v>
      </c>
      <c r="AW14" s="252">
        <v>1.015951</v>
      </c>
      <c r="AX14" s="252">
        <v>1.0249509999999999</v>
      </c>
      <c r="AY14" s="252">
        <v>1.003951</v>
      </c>
      <c r="AZ14" s="252">
        <v>0.97695100000000001</v>
      </c>
      <c r="BA14" s="252">
        <v>0.98100515727000004</v>
      </c>
      <c r="BB14" s="252">
        <v>0.9410079657</v>
      </c>
      <c r="BC14" s="252">
        <v>0.92598378531000003</v>
      </c>
      <c r="BD14" s="252">
        <v>0.92606345699000003</v>
      </c>
      <c r="BE14" s="409">
        <v>0.92507702566000005</v>
      </c>
      <c r="BF14" s="409">
        <v>0.91607049666999996</v>
      </c>
      <c r="BG14" s="409">
        <v>0.92411212247999996</v>
      </c>
      <c r="BH14" s="409">
        <v>0.91608147712999999</v>
      </c>
      <c r="BI14" s="409">
        <v>0.92109302532000004</v>
      </c>
      <c r="BJ14" s="409">
        <v>0.92608048305000001</v>
      </c>
      <c r="BK14" s="409">
        <v>0.94603454223000005</v>
      </c>
      <c r="BL14" s="409">
        <v>0.93610150220999999</v>
      </c>
      <c r="BM14" s="409">
        <v>0.97439052536000004</v>
      </c>
      <c r="BN14" s="409">
        <v>0.93469859251999998</v>
      </c>
      <c r="BO14" s="409">
        <v>0.91977984600999996</v>
      </c>
      <c r="BP14" s="409">
        <v>0.91985887335000005</v>
      </c>
      <c r="BQ14" s="409">
        <v>0.91888154727000004</v>
      </c>
      <c r="BR14" s="409">
        <v>0.90993919259</v>
      </c>
      <c r="BS14" s="409">
        <v>0.91792477639000003</v>
      </c>
      <c r="BT14" s="409">
        <v>0.90994448214000001</v>
      </c>
      <c r="BU14" s="409">
        <v>0.91492421099999999</v>
      </c>
      <c r="BV14" s="409">
        <v>0.91987290267999999</v>
      </c>
    </row>
    <row r="15" spans="1:74" ht="11.1" customHeight="1" x14ac:dyDescent="0.2">
      <c r="A15" s="162" t="s">
        <v>270</v>
      </c>
      <c r="B15" s="173" t="s">
        <v>371</v>
      </c>
      <c r="C15" s="252">
        <v>0.44104111261000001</v>
      </c>
      <c r="D15" s="252">
        <v>0.45649120781000002</v>
      </c>
      <c r="E15" s="252">
        <v>0.45816577655000001</v>
      </c>
      <c r="F15" s="252">
        <v>0.44957196064999999</v>
      </c>
      <c r="G15" s="252">
        <v>0.45703479742999997</v>
      </c>
      <c r="H15" s="252">
        <v>0.44768326232</v>
      </c>
      <c r="I15" s="252">
        <v>0.44896631613999999</v>
      </c>
      <c r="J15" s="252">
        <v>0.45196139753999998</v>
      </c>
      <c r="K15" s="252">
        <v>0.45849229673000003</v>
      </c>
      <c r="L15" s="252">
        <v>0.46237874869000001</v>
      </c>
      <c r="M15" s="252">
        <v>0.46423431233000001</v>
      </c>
      <c r="N15" s="252">
        <v>0.46899518835999998</v>
      </c>
      <c r="O15" s="252">
        <v>0.46619380714999997</v>
      </c>
      <c r="P15" s="252">
        <v>0.47791565845</v>
      </c>
      <c r="Q15" s="252">
        <v>0.46927932129</v>
      </c>
      <c r="R15" s="252">
        <v>0.46743837468999999</v>
      </c>
      <c r="S15" s="252">
        <v>0.46389985927999999</v>
      </c>
      <c r="T15" s="252">
        <v>0.46464571344</v>
      </c>
      <c r="U15" s="252">
        <v>0.45997014340999998</v>
      </c>
      <c r="V15" s="252">
        <v>0.47088541485000002</v>
      </c>
      <c r="W15" s="252">
        <v>0.45523993118</v>
      </c>
      <c r="X15" s="252">
        <v>0.45008011991000002</v>
      </c>
      <c r="Y15" s="252">
        <v>0.46006015142000001</v>
      </c>
      <c r="Z15" s="252">
        <v>0.46153033149</v>
      </c>
      <c r="AA15" s="252">
        <v>0.44490501356000001</v>
      </c>
      <c r="AB15" s="252">
        <v>0.47596855107000002</v>
      </c>
      <c r="AC15" s="252">
        <v>0.48157929488000001</v>
      </c>
      <c r="AD15" s="252">
        <v>0.47415808129999998</v>
      </c>
      <c r="AE15" s="252">
        <v>0.47081763959</v>
      </c>
      <c r="AF15" s="252">
        <v>0.46412475958999999</v>
      </c>
      <c r="AG15" s="252">
        <v>0.47479875381999997</v>
      </c>
      <c r="AH15" s="252">
        <v>0.46274996198000001</v>
      </c>
      <c r="AI15" s="252">
        <v>0.46744191038999999</v>
      </c>
      <c r="AJ15" s="252">
        <v>0.47215584444000003</v>
      </c>
      <c r="AK15" s="252">
        <v>0.46525395156999999</v>
      </c>
      <c r="AL15" s="252">
        <v>0.46874515652999998</v>
      </c>
      <c r="AM15" s="252">
        <v>0.45847050617000001</v>
      </c>
      <c r="AN15" s="252">
        <v>0.45439997433000001</v>
      </c>
      <c r="AO15" s="252">
        <v>0.45198916394999999</v>
      </c>
      <c r="AP15" s="252">
        <v>0.43062919863999999</v>
      </c>
      <c r="AQ15" s="252">
        <v>0.41588860257999999</v>
      </c>
      <c r="AR15" s="252">
        <v>0.44297689816000002</v>
      </c>
      <c r="AS15" s="252">
        <v>0.43906789828999998</v>
      </c>
      <c r="AT15" s="252">
        <v>0.42696499877999999</v>
      </c>
      <c r="AU15" s="252">
        <v>0.43031532480000001</v>
      </c>
      <c r="AV15" s="252">
        <v>0.44364043825999999</v>
      </c>
      <c r="AW15" s="252">
        <v>0.44965252945</v>
      </c>
      <c r="AX15" s="252">
        <v>0.45291016149000002</v>
      </c>
      <c r="AY15" s="252">
        <v>0.40640199603999999</v>
      </c>
      <c r="AZ15" s="252">
        <v>0.42749642079</v>
      </c>
      <c r="BA15" s="252">
        <v>0.43029070657000001</v>
      </c>
      <c r="BB15" s="252">
        <v>0.43397491446000003</v>
      </c>
      <c r="BC15" s="252">
        <v>0.43367685929999999</v>
      </c>
      <c r="BD15" s="252">
        <v>0.44667680839000001</v>
      </c>
      <c r="BE15" s="409">
        <v>0.43092759926000002</v>
      </c>
      <c r="BF15" s="409">
        <v>0.42576217731999999</v>
      </c>
      <c r="BG15" s="409">
        <v>0.42681105655000001</v>
      </c>
      <c r="BH15" s="409">
        <v>0.44316315329</v>
      </c>
      <c r="BI15" s="409">
        <v>0.44179100225000001</v>
      </c>
      <c r="BJ15" s="409">
        <v>0.44724286954999998</v>
      </c>
      <c r="BK15" s="409">
        <v>0.39485682642999997</v>
      </c>
      <c r="BL15" s="409">
        <v>0.41763858804999998</v>
      </c>
      <c r="BM15" s="409">
        <v>0.41792816543</v>
      </c>
      <c r="BN15" s="409">
        <v>0.42121902295000002</v>
      </c>
      <c r="BO15" s="409">
        <v>0.42660961211999998</v>
      </c>
      <c r="BP15" s="409">
        <v>0.44064483435000001</v>
      </c>
      <c r="BQ15" s="409">
        <v>0.42643694851000002</v>
      </c>
      <c r="BR15" s="409">
        <v>0.41960914203999999</v>
      </c>
      <c r="BS15" s="409">
        <v>0.42222688894999999</v>
      </c>
      <c r="BT15" s="409">
        <v>0.43815692035999998</v>
      </c>
      <c r="BU15" s="409">
        <v>0.44080074937000002</v>
      </c>
      <c r="BV15" s="409">
        <v>0.44003341496999998</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751"/>
      <c r="AZ16" s="751"/>
      <c r="BA16" s="751"/>
      <c r="BB16" s="751"/>
      <c r="BC16" s="751"/>
      <c r="BD16" s="751"/>
      <c r="BE16" s="492"/>
      <c r="BF16" s="492"/>
      <c r="BG16" s="492"/>
      <c r="BH16" s="492"/>
      <c r="BI16" s="492"/>
      <c r="BJ16" s="492"/>
      <c r="BK16" s="410"/>
      <c r="BL16" s="410"/>
      <c r="BM16" s="410"/>
      <c r="BN16" s="410"/>
      <c r="BO16" s="410"/>
      <c r="BP16" s="410"/>
      <c r="BQ16" s="410"/>
      <c r="BR16" s="410"/>
      <c r="BS16" s="410"/>
      <c r="BT16" s="410"/>
      <c r="BU16" s="410"/>
      <c r="BV16" s="410"/>
    </row>
    <row r="17" spans="1:74" ht="11.1" customHeight="1" x14ac:dyDescent="0.2">
      <c r="A17" s="162" t="s">
        <v>376</v>
      </c>
      <c r="B17" s="172" t="s">
        <v>533</v>
      </c>
      <c r="C17" s="252">
        <v>4.3511513070000003</v>
      </c>
      <c r="D17" s="252">
        <v>4.3771222735000004</v>
      </c>
      <c r="E17" s="252">
        <v>4.2572886785000001</v>
      </c>
      <c r="F17" s="252">
        <v>4.2669682563000002</v>
      </c>
      <c r="G17" s="252">
        <v>4.1108085328000001</v>
      </c>
      <c r="H17" s="252">
        <v>3.9981196098999998</v>
      </c>
      <c r="I17" s="252">
        <v>4.0065088716000004</v>
      </c>
      <c r="J17" s="252">
        <v>3.7878944950000002</v>
      </c>
      <c r="K17" s="252">
        <v>3.2422435891000001</v>
      </c>
      <c r="L17" s="252">
        <v>3.6772896059</v>
      </c>
      <c r="M17" s="252">
        <v>3.8499128411000001</v>
      </c>
      <c r="N17" s="252">
        <v>4.0082146115999997</v>
      </c>
      <c r="O17" s="252">
        <v>3.8828870972999998</v>
      </c>
      <c r="P17" s="252">
        <v>3.8615142892000001</v>
      </c>
      <c r="Q17" s="252">
        <v>3.815753</v>
      </c>
      <c r="R17" s="252">
        <v>3.9024000000000001</v>
      </c>
      <c r="S17" s="252">
        <v>3.9525549999999998</v>
      </c>
      <c r="T17" s="252">
        <v>3.6692900000000002</v>
      </c>
      <c r="U17" s="252">
        <v>3.9591867715000002</v>
      </c>
      <c r="V17" s="252">
        <v>3.6363337750000002</v>
      </c>
      <c r="W17" s="252">
        <v>3.4552939710000001</v>
      </c>
      <c r="X17" s="252">
        <v>3.6989550000000002</v>
      </c>
      <c r="Y17" s="252">
        <v>3.8944969999999999</v>
      </c>
      <c r="Z17" s="252">
        <v>4.0556299999999998</v>
      </c>
      <c r="AA17" s="252">
        <v>3.967908</v>
      </c>
      <c r="AB17" s="252">
        <v>4.0795240000000002</v>
      </c>
      <c r="AC17" s="252">
        <v>4.0631310000000003</v>
      </c>
      <c r="AD17" s="252">
        <v>3.9636260000000001</v>
      </c>
      <c r="AE17" s="252">
        <v>3.7265799999999998</v>
      </c>
      <c r="AF17" s="252">
        <v>3.645365</v>
      </c>
      <c r="AG17" s="252">
        <v>3.799706</v>
      </c>
      <c r="AH17" s="252">
        <v>3.4910369999999999</v>
      </c>
      <c r="AI17" s="252">
        <v>3.7164480000000002</v>
      </c>
      <c r="AJ17" s="252">
        <v>3.9417740000000001</v>
      </c>
      <c r="AK17" s="252">
        <v>3.9787430000000001</v>
      </c>
      <c r="AL17" s="252">
        <v>4.0505789999999999</v>
      </c>
      <c r="AM17" s="252">
        <v>3.9690799999999999</v>
      </c>
      <c r="AN17" s="252">
        <v>3.9004349999999999</v>
      </c>
      <c r="AO17" s="252">
        <v>3.9854310000000002</v>
      </c>
      <c r="AP17" s="252">
        <v>4.0486890000000004</v>
      </c>
      <c r="AQ17" s="252">
        <v>4.1030749999999996</v>
      </c>
      <c r="AR17" s="252">
        <v>3.9940060000000002</v>
      </c>
      <c r="AS17" s="252">
        <v>3.9675229999999999</v>
      </c>
      <c r="AT17" s="252">
        <v>3.8767</v>
      </c>
      <c r="AU17" s="252">
        <v>3.873729</v>
      </c>
      <c r="AV17" s="252">
        <v>4.1009419999999999</v>
      </c>
      <c r="AW17" s="252">
        <v>4.1516390000000003</v>
      </c>
      <c r="AX17" s="252">
        <v>4.200844</v>
      </c>
      <c r="AY17" s="252">
        <v>4.1922199999999998</v>
      </c>
      <c r="AZ17" s="252">
        <v>4.1760719999999996</v>
      </c>
      <c r="BA17" s="252">
        <v>4.1707479366999998</v>
      </c>
      <c r="BB17" s="252">
        <v>4.1854619387999996</v>
      </c>
      <c r="BC17" s="252">
        <v>4.0547819158999996</v>
      </c>
      <c r="BD17" s="252">
        <v>3.9531020510000001</v>
      </c>
      <c r="BE17" s="409">
        <v>3.9480925394000002</v>
      </c>
      <c r="BF17" s="409">
        <v>3.9786063881999998</v>
      </c>
      <c r="BG17" s="409">
        <v>3.9169977179000002</v>
      </c>
      <c r="BH17" s="409">
        <v>3.9837641475000001</v>
      </c>
      <c r="BI17" s="409">
        <v>4.0713890219</v>
      </c>
      <c r="BJ17" s="409">
        <v>4.0603456915000002</v>
      </c>
      <c r="BK17" s="409">
        <v>4.0336779320999998</v>
      </c>
      <c r="BL17" s="409">
        <v>4.0152395428999998</v>
      </c>
      <c r="BM17" s="409">
        <v>4.0009669595000004</v>
      </c>
      <c r="BN17" s="409">
        <v>3.9734131844</v>
      </c>
      <c r="BO17" s="409">
        <v>3.9323101808000001</v>
      </c>
      <c r="BP17" s="409">
        <v>3.7913315870000002</v>
      </c>
      <c r="BQ17" s="409">
        <v>3.7682896105000001</v>
      </c>
      <c r="BR17" s="409">
        <v>3.7040003487000002</v>
      </c>
      <c r="BS17" s="409">
        <v>3.7967538818</v>
      </c>
      <c r="BT17" s="409">
        <v>3.8701250107999998</v>
      </c>
      <c r="BU17" s="409">
        <v>3.8683821010999999</v>
      </c>
      <c r="BV17" s="409">
        <v>3.8556795496</v>
      </c>
    </row>
    <row r="18" spans="1:74" ht="11.1" customHeight="1" x14ac:dyDescent="0.2">
      <c r="A18" s="162" t="s">
        <v>271</v>
      </c>
      <c r="B18" s="173" t="s">
        <v>372</v>
      </c>
      <c r="C18" s="252">
        <v>2.1181890000000001</v>
      </c>
      <c r="D18" s="252">
        <v>2.111189</v>
      </c>
      <c r="E18" s="252">
        <v>2.0631889999999999</v>
      </c>
      <c r="F18" s="252">
        <v>2.0721889999999998</v>
      </c>
      <c r="G18" s="252">
        <v>2.0331890000000001</v>
      </c>
      <c r="H18" s="252">
        <v>1.869189</v>
      </c>
      <c r="I18" s="252">
        <v>1.8921889999999999</v>
      </c>
      <c r="J18" s="252">
        <v>1.8561890000000001</v>
      </c>
      <c r="K18" s="252">
        <v>1.5291889999999999</v>
      </c>
      <c r="L18" s="252">
        <v>1.8421890000000001</v>
      </c>
      <c r="M18" s="252">
        <v>1.8201890000000001</v>
      </c>
      <c r="N18" s="252">
        <v>1.911189</v>
      </c>
      <c r="O18" s="252">
        <v>1.8856900000000001</v>
      </c>
      <c r="P18" s="252">
        <v>1.8306899999999999</v>
      </c>
      <c r="Q18" s="252">
        <v>1.8286899999999999</v>
      </c>
      <c r="R18" s="252">
        <v>1.8996900000000001</v>
      </c>
      <c r="S18" s="252">
        <v>1.9196899999999999</v>
      </c>
      <c r="T18" s="252">
        <v>1.7186900000000001</v>
      </c>
      <c r="U18" s="252">
        <v>1.98569</v>
      </c>
      <c r="V18" s="252">
        <v>1.8486899999999999</v>
      </c>
      <c r="W18" s="252">
        <v>1.58169</v>
      </c>
      <c r="X18" s="252">
        <v>1.79969</v>
      </c>
      <c r="Y18" s="252">
        <v>1.9136899999999999</v>
      </c>
      <c r="Z18" s="252">
        <v>1.95069</v>
      </c>
      <c r="AA18" s="252">
        <v>1.9756899999999999</v>
      </c>
      <c r="AB18" s="252">
        <v>1.9616899999999999</v>
      </c>
      <c r="AC18" s="252">
        <v>1.96469</v>
      </c>
      <c r="AD18" s="252">
        <v>1.9536899999999999</v>
      </c>
      <c r="AE18" s="252">
        <v>1.6536900000000001</v>
      </c>
      <c r="AF18" s="252">
        <v>1.7846900000000001</v>
      </c>
      <c r="AG18" s="252">
        <v>1.92469</v>
      </c>
      <c r="AH18" s="252">
        <v>1.8506899999999999</v>
      </c>
      <c r="AI18" s="252">
        <v>1.8046899999999999</v>
      </c>
      <c r="AJ18" s="252">
        <v>1.95669</v>
      </c>
      <c r="AK18" s="252">
        <v>1.9616899999999999</v>
      </c>
      <c r="AL18" s="252">
        <v>1.99169</v>
      </c>
      <c r="AM18" s="252">
        <v>1.9316899999999999</v>
      </c>
      <c r="AN18" s="252">
        <v>1.9316899999999999</v>
      </c>
      <c r="AO18" s="252">
        <v>1.95469</v>
      </c>
      <c r="AP18" s="252">
        <v>1.9516899999999999</v>
      </c>
      <c r="AQ18" s="252">
        <v>1.90869</v>
      </c>
      <c r="AR18" s="252">
        <v>1.95869</v>
      </c>
      <c r="AS18" s="252">
        <v>1.96269</v>
      </c>
      <c r="AT18" s="252">
        <v>1.9316899999999999</v>
      </c>
      <c r="AU18" s="252">
        <v>1.8716900000000001</v>
      </c>
      <c r="AV18" s="252">
        <v>2.0326900000000001</v>
      </c>
      <c r="AW18" s="252">
        <v>1.99569</v>
      </c>
      <c r="AX18" s="252">
        <v>2.0566900000000001</v>
      </c>
      <c r="AY18" s="252">
        <v>2.0526900000000001</v>
      </c>
      <c r="AZ18" s="252">
        <v>2.0716899999999998</v>
      </c>
      <c r="BA18" s="252">
        <v>2.0175205376999998</v>
      </c>
      <c r="BB18" s="252">
        <v>2.0410553386000001</v>
      </c>
      <c r="BC18" s="252">
        <v>1.9539906862</v>
      </c>
      <c r="BD18" s="252">
        <v>1.9271595819</v>
      </c>
      <c r="BE18" s="409">
        <v>1.9303831548999999</v>
      </c>
      <c r="BF18" s="409">
        <v>1.9816498832</v>
      </c>
      <c r="BG18" s="409">
        <v>1.9881524845</v>
      </c>
      <c r="BH18" s="409">
        <v>1.9746925092000001</v>
      </c>
      <c r="BI18" s="409">
        <v>1.9614539805</v>
      </c>
      <c r="BJ18" s="409">
        <v>1.9513266788000001</v>
      </c>
      <c r="BK18" s="409">
        <v>1.9402932354</v>
      </c>
      <c r="BL18" s="409">
        <v>1.9293788847</v>
      </c>
      <c r="BM18" s="409">
        <v>1.9184580567</v>
      </c>
      <c r="BN18" s="409">
        <v>1.9077679004999999</v>
      </c>
      <c r="BO18" s="409">
        <v>1.8971339483</v>
      </c>
      <c r="BP18" s="409">
        <v>1.8318058059</v>
      </c>
      <c r="BQ18" s="409">
        <v>1.8195113011999999</v>
      </c>
      <c r="BR18" s="409">
        <v>1.8073169642</v>
      </c>
      <c r="BS18" s="409">
        <v>1.8503314757</v>
      </c>
      <c r="BT18" s="409">
        <v>1.8383496729</v>
      </c>
      <c r="BU18" s="409">
        <v>1.8265795111000001</v>
      </c>
      <c r="BV18" s="409">
        <v>1.8148105051000001</v>
      </c>
    </row>
    <row r="19" spans="1:74" ht="11.1" customHeight="1" x14ac:dyDescent="0.2">
      <c r="A19" s="162" t="s">
        <v>373</v>
      </c>
      <c r="B19" s="173" t="s">
        <v>898</v>
      </c>
      <c r="C19" s="252">
        <v>1.0795342276</v>
      </c>
      <c r="D19" s="252">
        <v>1.0852210162</v>
      </c>
      <c r="E19" s="252">
        <v>1.0329860676</v>
      </c>
      <c r="F19" s="252">
        <v>1.025752923</v>
      </c>
      <c r="G19" s="252">
        <v>0.94075191782000001</v>
      </c>
      <c r="H19" s="252">
        <v>0.98204906312999996</v>
      </c>
      <c r="I19" s="252">
        <v>0.97316369585999996</v>
      </c>
      <c r="J19" s="252">
        <v>0.80131952070000001</v>
      </c>
      <c r="K19" s="252">
        <v>0.59806978757999996</v>
      </c>
      <c r="L19" s="252">
        <v>0.69992803967999995</v>
      </c>
      <c r="M19" s="252">
        <v>0.89247217817000002</v>
      </c>
      <c r="N19" s="252">
        <v>0.96165968232999999</v>
      </c>
      <c r="O19" s="252">
        <v>0.85283709728000001</v>
      </c>
      <c r="P19" s="252">
        <v>0.86258628921000002</v>
      </c>
      <c r="Q19" s="252">
        <v>0.84555400000000003</v>
      </c>
      <c r="R19" s="252">
        <v>0.86756200000000006</v>
      </c>
      <c r="S19" s="252">
        <v>0.90264500000000003</v>
      </c>
      <c r="T19" s="252">
        <v>0.81187699999999996</v>
      </c>
      <c r="U19" s="252">
        <v>0.82478777147000004</v>
      </c>
      <c r="V19" s="252">
        <v>0.64939277504000004</v>
      </c>
      <c r="W19" s="252">
        <v>0.74465697099999995</v>
      </c>
      <c r="X19" s="252">
        <v>0.752556</v>
      </c>
      <c r="Y19" s="252">
        <v>0.84429699999999996</v>
      </c>
      <c r="Z19" s="252">
        <v>0.97102599999999994</v>
      </c>
      <c r="AA19" s="252">
        <v>0.86162099999999997</v>
      </c>
      <c r="AB19" s="252">
        <v>0.97528499999999996</v>
      </c>
      <c r="AC19" s="252">
        <v>0.94603300000000001</v>
      </c>
      <c r="AD19" s="252">
        <v>0.86532100000000001</v>
      </c>
      <c r="AE19" s="252">
        <v>0.90776599999999996</v>
      </c>
      <c r="AF19" s="252">
        <v>0.77927400000000002</v>
      </c>
      <c r="AG19" s="252">
        <v>0.737016</v>
      </c>
      <c r="AH19" s="252">
        <v>0.485487</v>
      </c>
      <c r="AI19" s="252">
        <v>0.76221899999999998</v>
      </c>
      <c r="AJ19" s="252">
        <v>0.81182699999999997</v>
      </c>
      <c r="AK19" s="252">
        <v>0.83278300000000005</v>
      </c>
      <c r="AL19" s="252">
        <v>0.88394099999999998</v>
      </c>
      <c r="AM19" s="252">
        <v>0.90532999999999997</v>
      </c>
      <c r="AN19" s="252">
        <v>0.83733199999999997</v>
      </c>
      <c r="AO19" s="252">
        <v>0.88918200000000003</v>
      </c>
      <c r="AP19" s="252">
        <v>0.95476899999999998</v>
      </c>
      <c r="AQ19" s="252">
        <v>1.0625199999999999</v>
      </c>
      <c r="AR19" s="252">
        <v>0.90334499999999995</v>
      </c>
      <c r="AS19" s="252">
        <v>0.88346599999999997</v>
      </c>
      <c r="AT19" s="252">
        <v>0.80761799999999995</v>
      </c>
      <c r="AU19" s="252">
        <v>0.87326300000000001</v>
      </c>
      <c r="AV19" s="252">
        <v>0.930288</v>
      </c>
      <c r="AW19" s="252">
        <v>1.0227809999999999</v>
      </c>
      <c r="AX19" s="252">
        <v>1.0277829999999999</v>
      </c>
      <c r="AY19" s="252">
        <v>1.0307200000000001</v>
      </c>
      <c r="AZ19" s="252">
        <v>1.0472900000000001</v>
      </c>
      <c r="BA19" s="252">
        <v>1.0223239083</v>
      </c>
      <c r="BB19" s="252">
        <v>1.0169324862</v>
      </c>
      <c r="BC19" s="252">
        <v>0.98597714787000001</v>
      </c>
      <c r="BD19" s="252">
        <v>0.90582164562</v>
      </c>
      <c r="BE19" s="409">
        <v>0.89601966971000002</v>
      </c>
      <c r="BF19" s="409">
        <v>0.87307871710999996</v>
      </c>
      <c r="BG19" s="409">
        <v>0.80201934700999999</v>
      </c>
      <c r="BH19" s="409">
        <v>0.88328011894000003</v>
      </c>
      <c r="BI19" s="409">
        <v>0.97832981376000006</v>
      </c>
      <c r="BJ19" s="409">
        <v>0.97222548838</v>
      </c>
      <c r="BK19" s="409">
        <v>0.96142111620000004</v>
      </c>
      <c r="BL19" s="409">
        <v>0.95052928495</v>
      </c>
      <c r="BM19" s="409">
        <v>0.94926049226999998</v>
      </c>
      <c r="BN19" s="409">
        <v>0.93187399872999999</v>
      </c>
      <c r="BO19" s="409">
        <v>0.91255888329000001</v>
      </c>
      <c r="BP19" s="409">
        <v>0.83034827706000003</v>
      </c>
      <c r="BQ19" s="409">
        <v>0.81683490162000005</v>
      </c>
      <c r="BR19" s="409">
        <v>0.76175695930999998</v>
      </c>
      <c r="BS19" s="409">
        <v>0.81302170516000005</v>
      </c>
      <c r="BT19" s="409">
        <v>0.89868528866999997</v>
      </c>
      <c r="BU19" s="409">
        <v>0.90691585936999997</v>
      </c>
      <c r="BV19" s="409">
        <v>0.90577473677999998</v>
      </c>
    </row>
    <row r="20" spans="1:74" ht="11.1" customHeight="1" x14ac:dyDescent="0.2">
      <c r="A20" s="162" t="s">
        <v>375</v>
      </c>
      <c r="B20" s="173" t="s">
        <v>374</v>
      </c>
      <c r="C20" s="252">
        <v>0.21190899999999999</v>
      </c>
      <c r="D20" s="252">
        <v>0.231992</v>
      </c>
      <c r="E20" s="252">
        <v>0.21762500000000001</v>
      </c>
      <c r="F20" s="252">
        <v>0.22761200000000001</v>
      </c>
      <c r="G20" s="252">
        <v>0.21842500000000001</v>
      </c>
      <c r="H20" s="252">
        <v>0.22495599999999999</v>
      </c>
      <c r="I20" s="252">
        <v>0.21279000000000001</v>
      </c>
      <c r="J20" s="252">
        <v>0.20793500000000001</v>
      </c>
      <c r="K20" s="252">
        <v>0.190886</v>
      </c>
      <c r="L20" s="252">
        <v>0.20826</v>
      </c>
      <c r="M20" s="252">
        <v>0.214976</v>
      </c>
      <c r="N20" s="252">
        <v>0.21197299999999999</v>
      </c>
      <c r="O20" s="252">
        <v>0.198878</v>
      </c>
      <c r="P20" s="252">
        <v>0.213757</v>
      </c>
      <c r="Q20" s="252">
        <v>0.20939099999999999</v>
      </c>
      <c r="R20" s="252">
        <v>0.192186</v>
      </c>
      <c r="S20" s="252">
        <v>0.19056200000000001</v>
      </c>
      <c r="T20" s="252">
        <v>0.178699</v>
      </c>
      <c r="U20" s="252">
        <v>0.187139</v>
      </c>
      <c r="V20" s="252">
        <v>0.173205</v>
      </c>
      <c r="W20" s="252">
        <v>0.166937</v>
      </c>
      <c r="X20" s="252">
        <v>0.183721</v>
      </c>
      <c r="Y20" s="252">
        <v>0.18155199999999999</v>
      </c>
      <c r="Z20" s="252">
        <v>0.17337900000000001</v>
      </c>
      <c r="AA20" s="252">
        <v>0.17572399999999999</v>
      </c>
      <c r="AB20" s="252">
        <v>0.18316099999999999</v>
      </c>
      <c r="AC20" s="252">
        <v>0.18073600000000001</v>
      </c>
      <c r="AD20" s="252">
        <v>0.179038</v>
      </c>
      <c r="AE20" s="252">
        <v>0.18762000000000001</v>
      </c>
      <c r="AF20" s="252">
        <v>0.127197</v>
      </c>
      <c r="AG20" s="252">
        <v>0.176203</v>
      </c>
      <c r="AH20" s="252">
        <v>0.18910099999999999</v>
      </c>
      <c r="AI20" s="252">
        <v>0.183114</v>
      </c>
      <c r="AJ20" s="252">
        <v>0.193333</v>
      </c>
      <c r="AK20" s="252">
        <v>0.208791</v>
      </c>
      <c r="AL20" s="252">
        <v>0.20647499999999999</v>
      </c>
      <c r="AM20" s="252">
        <v>0.18329000000000001</v>
      </c>
      <c r="AN20" s="252">
        <v>0.187108</v>
      </c>
      <c r="AO20" s="252">
        <v>0.18042</v>
      </c>
      <c r="AP20" s="252">
        <v>0.185724</v>
      </c>
      <c r="AQ20" s="252">
        <v>0.184008</v>
      </c>
      <c r="AR20" s="252">
        <v>0.17660799999999999</v>
      </c>
      <c r="AS20" s="252">
        <v>0.17449500000000001</v>
      </c>
      <c r="AT20" s="252">
        <v>0.17941699999999999</v>
      </c>
      <c r="AU20" s="252">
        <v>0.17452599999999999</v>
      </c>
      <c r="AV20" s="252">
        <v>0.17588999999999999</v>
      </c>
      <c r="AW20" s="252">
        <v>0.17657</v>
      </c>
      <c r="AX20" s="252">
        <v>0.16855100000000001</v>
      </c>
      <c r="AY20" s="252">
        <v>0.15667500000000001</v>
      </c>
      <c r="AZ20" s="252">
        <v>0.129137</v>
      </c>
      <c r="BA20" s="252">
        <v>0.17776486006</v>
      </c>
      <c r="BB20" s="252">
        <v>0.17621307236</v>
      </c>
      <c r="BC20" s="252">
        <v>0.17589159740999999</v>
      </c>
      <c r="BD20" s="252">
        <v>0.17483220530999999</v>
      </c>
      <c r="BE20" s="409">
        <v>0.17399261522000001</v>
      </c>
      <c r="BF20" s="409">
        <v>0.17367853995999999</v>
      </c>
      <c r="BG20" s="409">
        <v>0.17852957376</v>
      </c>
      <c r="BH20" s="409">
        <v>0.17845746071999999</v>
      </c>
      <c r="BI20" s="409">
        <v>0.18497311861999999</v>
      </c>
      <c r="BJ20" s="409">
        <v>0.19202493653</v>
      </c>
      <c r="BK20" s="409">
        <v>0.19309358723</v>
      </c>
      <c r="BL20" s="409">
        <v>0.19174576502999999</v>
      </c>
      <c r="BM20" s="409">
        <v>0.19188682645999999</v>
      </c>
      <c r="BN20" s="409">
        <v>0.19026162858000001</v>
      </c>
      <c r="BO20" s="409">
        <v>0.18981619296999999</v>
      </c>
      <c r="BP20" s="409">
        <v>0.18872389406000001</v>
      </c>
      <c r="BQ20" s="409">
        <v>0.18789520227000001</v>
      </c>
      <c r="BR20" s="409">
        <v>0.18754604351000001</v>
      </c>
      <c r="BS20" s="409">
        <v>0.18745935896999999</v>
      </c>
      <c r="BT20" s="409">
        <v>0.18760166008000001</v>
      </c>
      <c r="BU20" s="409">
        <v>0.18941276908999999</v>
      </c>
      <c r="BV20" s="409">
        <v>0.19158104172000001</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751"/>
      <c r="AZ21" s="751"/>
      <c r="BA21" s="751"/>
      <c r="BB21" s="751"/>
      <c r="BC21" s="751"/>
      <c r="BD21" s="751"/>
      <c r="BE21" s="492"/>
      <c r="BF21" s="492"/>
      <c r="BG21" s="492"/>
      <c r="BH21" s="492"/>
      <c r="BI21" s="492"/>
      <c r="BJ21" s="492"/>
      <c r="BK21" s="410"/>
      <c r="BL21" s="410"/>
      <c r="BM21" s="410"/>
      <c r="BN21" s="410"/>
      <c r="BO21" s="410"/>
      <c r="BP21" s="410"/>
      <c r="BQ21" s="410"/>
      <c r="BR21" s="410"/>
      <c r="BS21" s="410"/>
      <c r="BT21" s="410"/>
      <c r="BU21" s="410"/>
      <c r="BV21" s="410"/>
    </row>
    <row r="22" spans="1:74" ht="11.1" customHeight="1" x14ac:dyDescent="0.2">
      <c r="A22" s="162" t="s">
        <v>519</v>
      </c>
      <c r="B22" s="172" t="s">
        <v>1181</v>
      </c>
      <c r="C22" s="252">
        <v>13.621392</v>
      </c>
      <c r="D22" s="252">
        <v>13.620806999999999</v>
      </c>
      <c r="E22" s="252">
        <v>13.624471</v>
      </c>
      <c r="F22" s="252">
        <v>13.550706999999999</v>
      </c>
      <c r="G22" s="252">
        <v>13.562253</v>
      </c>
      <c r="H22" s="252">
        <v>13.560371</v>
      </c>
      <c r="I22" s="252">
        <v>13.582679000000001</v>
      </c>
      <c r="J22" s="252">
        <v>13.556179</v>
      </c>
      <c r="K22" s="252">
        <v>13.539775000000001</v>
      </c>
      <c r="L22" s="252">
        <v>13.601385000000001</v>
      </c>
      <c r="M22" s="252">
        <v>13.739992000000001</v>
      </c>
      <c r="N22" s="252">
        <v>13.735709999999999</v>
      </c>
      <c r="O22" s="252">
        <v>13.751611336</v>
      </c>
      <c r="P22" s="252">
        <v>13.762654336000001</v>
      </c>
      <c r="Q22" s="252">
        <v>13.745013336</v>
      </c>
      <c r="R22" s="252">
        <v>13.728296336</v>
      </c>
      <c r="S22" s="252">
        <v>13.633323336</v>
      </c>
      <c r="T22" s="252">
        <v>13.699146336</v>
      </c>
      <c r="U22" s="252">
        <v>13.812841336</v>
      </c>
      <c r="V22" s="252">
        <v>13.612980336</v>
      </c>
      <c r="W22" s="252">
        <v>13.770456336000001</v>
      </c>
      <c r="X22" s="252">
        <v>13.883577336</v>
      </c>
      <c r="Y22" s="252">
        <v>13.988893336</v>
      </c>
      <c r="Z22" s="252">
        <v>13.996123336</v>
      </c>
      <c r="AA22" s="252">
        <v>13.934486</v>
      </c>
      <c r="AB22" s="252">
        <v>13.955577999999999</v>
      </c>
      <c r="AC22" s="252">
        <v>13.827513</v>
      </c>
      <c r="AD22" s="252">
        <v>13.851903</v>
      </c>
      <c r="AE22" s="252">
        <v>13.812977</v>
      </c>
      <c r="AF22" s="252">
        <v>13.863308999999999</v>
      </c>
      <c r="AG22" s="252">
        <v>13.840581</v>
      </c>
      <c r="AH22" s="252">
        <v>13.93014</v>
      </c>
      <c r="AI22" s="252">
        <v>13.808870000000001</v>
      </c>
      <c r="AJ22" s="252">
        <v>13.882339999999999</v>
      </c>
      <c r="AK22" s="252">
        <v>13.977658999999999</v>
      </c>
      <c r="AL22" s="252">
        <v>14.139135</v>
      </c>
      <c r="AM22" s="252">
        <v>14.191547999999999</v>
      </c>
      <c r="AN22" s="252">
        <v>14.111426</v>
      </c>
      <c r="AO22" s="252">
        <v>14.283538999999999</v>
      </c>
      <c r="AP22" s="252">
        <v>13.971346</v>
      </c>
      <c r="AQ22" s="252">
        <v>14.136092</v>
      </c>
      <c r="AR22" s="252">
        <v>13.942679</v>
      </c>
      <c r="AS22" s="252">
        <v>14.067621000000001</v>
      </c>
      <c r="AT22" s="252">
        <v>14.042115000000001</v>
      </c>
      <c r="AU22" s="252">
        <v>13.923057</v>
      </c>
      <c r="AV22" s="252">
        <v>14.047349000000001</v>
      </c>
      <c r="AW22" s="252">
        <v>14.185658</v>
      </c>
      <c r="AX22" s="252">
        <v>14.199776</v>
      </c>
      <c r="AY22" s="252">
        <v>14.267479</v>
      </c>
      <c r="AZ22" s="252">
        <v>14.17868</v>
      </c>
      <c r="BA22" s="252">
        <v>14.44849681</v>
      </c>
      <c r="BB22" s="252">
        <v>14.158373191000001</v>
      </c>
      <c r="BC22" s="252">
        <v>14.305023456000001</v>
      </c>
      <c r="BD22" s="252">
        <v>14.261366748</v>
      </c>
      <c r="BE22" s="409">
        <v>14.209114255999999</v>
      </c>
      <c r="BF22" s="409">
        <v>14.137766878000001</v>
      </c>
      <c r="BG22" s="409">
        <v>14.112351563000001</v>
      </c>
      <c r="BH22" s="409">
        <v>14.096271890000001</v>
      </c>
      <c r="BI22" s="409">
        <v>14.083728116</v>
      </c>
      <c r="BJ22" s="409">
        <v>14.073642216</v>
      </c>
      <c r="BK22" s="409">
        <v>14.059240791000001</v>
      </c>
      <c r="BL22" s="409">
        <v>14.04694258</v>
      </c>
      <c r="BM22" s="409">
        <v>14.030881951</v>
      </c>
      <c r="BN22" s="409">
        <v>14.017103799999999</v>
      </c>
      <c r="BO22" s="409">
        <v>14.005540740000001</v>
      </c>
      <c r="BP22" s="409">
        <v>14.014499263999999</v>
      </c>
      <c r="BQ22" s="409">
        <v>14.020176512000001</v>
      </c>
      <c r="BR22" s="409">
        <v>14.024603856000001</v>
      </c>
      <c r="BS22" s="409">
        <v>14.02994702</v>
      </c>
      <c r="BT22" s="409">
        <v>14.033180899</v>
      </c>
      <c r="BU22" s="409">
        <v>14.040179599</v>
      </c>
      <c r="BV22" s="409">
        <v>14.058583448</v>
      </c>
    </row>
    <row r="23" spans="1:74" ht="11.1" customHeight="1" x14ac:dyDescent="0.2">
      <c r="A23" s="162" t="s">
        <v>272</v>
      </c>
      <c r="B23" s="173" t="s">
        <v>515</v>
      </c>
      <c r="C23" s="252">
        <v>0.96910399999999997</v>
      </c>
      <c r="D23" s="252">
        <v>0.95710399999999995</v>
      </c>
      <c r="E23" s="252">
        <v>0.96007600000000004</v>
      </c>
      <c r="F23" s="252">
        <v>0.95007600000000003</v>
      </c>
      <c r="G23" s="252">
        <v>0.958067</v>
      </c>
      <c r="H23" s="252">
        <v>0.955067</v>
      </c>
      <c r="I23" s="252">
        <v>0.95893499999999998</v>
      </c>
      <c r="J23" s="252">
        <v>0.92493499999999995</v>
      </c>
      <c r="K23" s="252">
        <v>0.86493500000000001</v>
      </c>
      <c r="L23" s="252">
        <v>0.87993500000000002</v>
      </c>
      <c r="M23" s="252">
        <v>0.87593100000000002</v>
      </c>
      <c r="N23" s="252">
        <v>0.925929</v>
      </c>
      <c r="O23" s="252">
        <v>0.919929</v>
      </c>
      <c r="P23" s="252">
        <v>0.91288499999999995</v>
      </c>
      <c r="Q23" s="252">
        <v>0.87988500000000003</v>
      </c>
      <c r="R23" s="252">
        <v>0.86987400000000004</v>
      </c>
      <c r="S23" s="252">
        <v>0.87987400000000004</v>
      </c>
      <c r="T23" s="252">
        <v>0.91487399999999997</v>
      </c>
      <c r="U23" s="252">
        <v>0.89987399999999995</v>
      </c>
      <c r="V23" s="252">
        <v>0.80987399999999998</v>
      </c>
      <c r="W23" s="252">
        <v>0.87987400000000004</v>
      </c>
      <c r="X23" s="252">
        <v>0.86487400000000003</v>
      </c>
      <c r="Y23" s="252">
        <v>0.87987400000000004</v>
      </c>
      <c r="Z23" s="252">
        <v>0.85787400000000003</v>
      </c>
      <c r="AA23" s="252">
        <v>0.85687400000000002</v>
      </c>
      <c r="AB23" s="252">
        <v>0.93387399999999998</v>
      </c>
      <c r="AC23" s="252">
        <v>0.75387400000000004</v>
      </c>
      <c r="AD23" s="252">
        <v>0.84687400000000002</v>
      </c>
      <c r="AE23" s="252">
        <v>0.88187400000000005</v>
      </c>
      <c r="AF23" s="252">
        <v>0.86187400000000003</v>
      </c>
      <c r="AG23" s="252">
        <v>0.88075099999999995</v>
      </c>
      <c r="AH23" s="252">
        <v>0.92275099999999999</v>
      </c>
      <c r="AI23" s="252">
        <v>0.83275100000000002</v>
      </c>
      <c r="AJ23" s="252">
        <v>0.85275100000000004</v>
      </c>
      <c r="AK23" s="252">
        <v>0.80475099999999999</v>
      </c>
      <c r="AL23" s="252">
        <v>0.85475100000000004</v>
      </c>
      <c r="AM23" s="252">
        <v>0.89175099999999996</v>
      </c>
      <c r="AN23" s="252">
        <v>0.88675099999999996</v>
      </c>
      <c r="AO23" s="252">
        <v>0.90375099999999997</v>
      </c>
      <c r="AP23" s="252">
        <v>0.89175099999999996</v>
      </c>
      <c r="AQ23" s="252">
        <v>0.83375100000000002</v>
      </c>
      <c r="AR23" s="252">
        <v>0.83375100000000002</v>
      </c>
      <c r="AS23" s="252">
        <v>0.85975100000000004</v>
      </c>
      <c r="AT23" s="252">
        <v>0.83575100000000002</v>
      </c>
      <c r="AU23" s="252">
        <v>0.86175100000000004</v>
      </c>
      <c r="AV23" s="252">
        <v>0.85075100000000003</v>
      </c>
      <c r="AW23" s="252">
        <v>0.80873300000000004</v>
      </c>
      <c r="AX23" s="252">
        <v>0.82072400000000001</v>
      </c>
      <c r="AY23" s="252">
        <v>0.85972199999999999</v>
      </c>
      <c r="AZ23" s="252">
        <v>0.871722</v>
      </c>
      <c r="BA23" s="252">
        <v>0.88646051367000001</v>
      </c>
      <c r="BB23" s="252">
        <v>0.87098269027999997</v>
      </c>
      <c r="BC23" s="252">
        <v>0.8666018271</v>
      </c>
      <c r="BD23" s="252">
        <v>0.86579617442000001</v>
      </c>
      <c r="BE23" s="409">
        <v>0.84481092516</v>
      </c>
      <c r="BF23" s="409">
        <v>0.81892832762000001</v>
      </c>
      <c r="BG23" s="409">
        <v>0.82309934504000004</v>
      </c>
      <c r="BH23" s="409">
        <v>0.82720142756000004</v>
      </c>
      <c r="BI23" s="409">
        <v>0.83135114119999998</v>
      </c>
      <c r="BJ23" s="409">
        <v>0.83548047427000005</v>
      </c>
      <c r="BK23" s="409">
        <v>0.82804897548</v>
      </c>
      <c r="BL23" s="409">
        <v>0.82571698533000004</v>
      </c>
      <c r="BM23" s="409">
        <v>0.82331949229000001</v>
      </c>
      <c r="BN23" s="409">
        <v>0.82100001671</v>
      </c>
      <c r="BO23" s="409">
        <v>0.81864326824</v>
      </c>
      <c r="BP23" s="409">
        <v>0.81640500471999999</v>
      </c>
      <c r="BQ23" s="409">
        <v>0.81143593968000005</v>
      </c>
      <c r="BR23" s="409">
        <v>0.80658476358999998</v>
      </c>
      <c r="BS23" s="409">
        <v>0.80180205388000003</v>
      </c>
      <c r="BT23" s="409">
        <v>0.79696070043</v>
      </c>
      <c r="BU23" s="409">
        <v>0.79219185591999997</v>
      </c>
      <c r="BV23" s="409">
        <v>0.80141137022999998</v>
      </c>
    </row>
    <row r="24" spans="1:74" ht="11.1" customHeight="1" x14ac:dyDescent="0.2">
      <c r="A24" s="162" t="s">
        <v>273</v>
      </c>
      <c r="B24" s="173" t="s">
        <v>516</v>
      </c>
      <c r="C24" s="252">
        <v>1.6291329999999999</v>
      </c>
      <c r="D24" s="252">
        <v>1.6261330000000001</v>
      </c>
      <c r="E24" s="252">
        <v>1.6251329999999999</v>
      </c>
      <c r="F24" s="252">
        <v>1.5931329999999999</v>
      </c>
      <c r="G24" s="252">
        <v>1.576133</v>
      </c>
      <c r="H24" s="252">
        <v>1.600133</v>
      </c>
      <c r="I24" s="252">
        <v>1.600133</v>
      </c>
      <c r="J24" s="252">
        <v>1.576133</v>
      </c>
      <c r="K24" s="252">
        <v>1.5731329999999999</v>
      </c>
      <c r="L24" s="252">
        <v>1.578133</v>
      </c>
      <c r="M24" s="252">
        <v>1.655133</v>
      </c>
      <c r="N24" s="252">
        <v>1.6361330000000001</v>
      </c>
      <c r="O24" s="252">
        <v>1.655133</v>
      </c>
      <c r="P24" s="252">
        <v>1.6741330000000001</v>
      </c>
      <c r="Q24" s="252">
        <v>1.679133</v>
      </c>
      <c r="R24" s="252">
        <v>1.663133</v>
      </c>
      <c r="S24" s="252">
        <v>1.5411330000000001</v>
      </c>
      <c r="T24" s="252">
        <v>1.6381330000000001</v>
      </c>
      <c r="U24" s="252">
        <v>1.669133</v>
      </c>
      <c r="V24" s="252">
        <v>1.5491330000000001</v>
      </c>
      <c r="W24" s="252">
        <v>1.6131329999999999</v>
      </c>
      <c r="X24" s="252">
        <v>1.7161329999999999</v>
      </c>
      <c r="Y24" s="252">
        <v>1.717133</v>
      </c>
      <c r="Z24" s="252">
        <v>1.782133</v>
      </c>
      <c r="AA24" s="252">
        <v>1.7381329999999999</v>
      </c>
      <c r="AB24" s="252">
        <v>1.7261329999999999</v>
      </c>
      <c r="AC24" s="252">
        <v>1.725133</v>
      </c>
      <c r="AD24" s="252">
        <v>1.727133</v>
      </c>
      <c r="AE24" s="252">
        <v>1.6521330000000001</v>
      </c>
      <c r="AF24" s="252">
        <v>1.6051329999999999</v>
      </c>
      <c r="AG24" s="252">
        <v>1.729133</v>
      </c>
      <c r="AH24" s="252">
        <v>1.737133</v>
      </c>
      <c r="AI24" s="252">
        <v>1.6501330000000001</v>
      </c>
      <c r="AJ24" s="252">
        <v>1.671133</v>
      </c>
      <c r="AK24" s="252">
        <v>1.804133</v>
      </c>
      <c r="AL24" s="252">
        <v>1.8611329999999999</v>
      </c>
      <c r="AM24" s="252">
        <v>1.7871330000000001</v>
      </c>
      <c r="AN24" s="252">
        <v>1.7871330000000001</v>
      </c>
      <c r="AO24" s="252">
        <v>1.826133</v>
      </c>
      <c r="AP24" s="252">
        <v>1.7441329999999999</v>
      </c>
      <c r="AQ24" s="252">
        <v>1.792133</v>
      </c>
      <c r="AR24" s="252">
        <v>1.6841330000000001</v>
      </c>
      <c r="AS24" s="252">
        <v>1.741133</v>
      </c>
      <c r="AT24" s="252">
        <v>1.6881330000000001</v>
      </c>
      <c r="AU24" s="252">
        <v>1.6071329999999999</v>
      </c>
      <c r="AV24" s="252">
        <v>1.624133</v>
      </c>
      <c r="AW24" s="252">
        <v>1.7851330000000001</v>
      </c>
      <c r="AX24" s="252">
        <v>1.743133</v>
      </c>
      <c r="AY24" s="252">
        <v>1.697133</v>
      </c>
      <c r="AZ24" s="252">
        <v>1.5951329999999999</v>
      </c>
      <c r="BA24" s="252">
        <v>1.7779105126000001</v>
      </c>
      <c r="BB24" s="252">
        <v>1.5765323319</v>
      </c>
      <c r="BC24" s="252">
        <v>1.7367468135999999</v>
      </c>
      <c r="BD24" s="252">
        <v>1.7060398782999999</v>
      </c>
      <c r="BE24" s="409">
        <v>1.701009014</v>
      </c>
      <c r="BF24" s="409">
        <v>1.6962360246999999</v>
      </c>
      <c r="BG24" s="409">
        <v>1.6912804904000001</v>
      </c>
      <c r="BH24" s="409">
        <v>1.6864124948000001</v>
      </c>
      <c r="BI24" s="409">
        <v>1.6813587172</v>
      </c>
      <c r="BJ24" s="409">
        <v>1.6763224069</v>
      </c>
      <c r="BK24" s="409">
        <v>1.6776872721</v>
      </c>
      <c r="BL24" s="409">
        <v>1.6753665582999999</v>
      </c>
      <c r="BM24" s="409">
        <v>1.6732708508</v>
      </c>
      <c r="BN24" s="409">
        <v>1.6707047549</v>
      </c>
      <c r="BO24" s="409">
        <v>1.6684765472</v>
      </c>
      <c r="BP24" s="409">
        <v>1.6883493587</v>
      </c>
      <c r="BQ24" s="409">
        <v>1.7079273525000001</v>
      </c>
      <c r="BR24" s="409">
        <v>1.7277341736</v>
      </c>
      <c r="BS24" s="409">
        <v>1.7473294764</v>
      </c>
      <c r="BT24" s="409">
        <v>1.7669812641</v>
      </c>
      <c r="BU24" s="409">
        <v>1.7864240150999999</v>
      </c>
      <c r="BV24" s="409">
        <v>1.8058529220999999</v>
      </c>
    </row>
    <row r="25" spans="1:74" ht="11.1" customHeight="1" x14ac:dyDescent="0.2">
      <c r="A25" s="162" t="s">
        <v>274</v>
      </c>
      <c r="B25" s="173" t="s">
        <v>517</v>
      </c>
      <c r="C25" s="252">
        <v>10.560185000000001</v>
      </c>
      <c r="D25" s="252">
        <v>10.555185</v>
      </c>
      <c r="E25" s="252">
        <v>10.557185</v>
      </c>
      <c r="F25" s="252">
        <v>10.526185</v>
      </c>
      <c r="G25" s="252">
        <v>10.547185000000001</v>
      </c>
      <c r="H25" s="252">
        <v>10.525185</v>
      </c>
      <c r="I25" s="252">
        <v>10.547185000000001</v>
      </c>
      <c r="J25" s="252">
        <v>10.573185</v>
      </c>
      <c r="K25" s="252">
        <v>10.609185</v>
      </c>
      <c r="L25" s="252">
        <v>10.654185</v>
      </c>
      <c r="M25" s="252">
        <v>10.721185</v>
      </c>
      <c r="N25" s="252">
        <v>10.690185</v>
      </c>
      <c r="O25" s="252">
        <v>10.698185</v>
      </c>
      <c r="P25" s="252">
        <v>10.692185</v>
      </c>
      <c r="Q25" s="252">
        <v>10.698185</v>
      </c>
      <c r="R25" s="252">
        <v>10.705185</v>
      </c>
      <c r="S25" s="252">
        <v>10.722185</v>
      </c>
      <c r="T25" s="252">
        <v>10.656185000000001</v>
      </c>
      <c r="U25" s="252">
        <v>10.757185</v>
      </c>
      <c r="V25" s="252">
        <v>10.770185</v>
      </c>
      <c r="W25" s="252">
        <v>10.788185</v>
      </c>
      <c r="X25" s="252">
        <v>10.817185</v>
      </c>
      <c r="Y25" s="252">
        <v>10.904185</v>
      </c>
      <c r="Z25" s="252">
        <v>10.880185000000001</v>
      </c>
      <c r="AA25" s="252">
        <v>10.872185</v>
      </c>
      <c r="AB25" s="252">
        <v>10.845185000000001</v>
      </c>
      <c r="AC25" s="252">
        <v>10.842185000000001</v>
      </c>
      <c r="AD25" s="252">
        <v>10.821185</v>
      </c>
      <c r="AE25" s="252">
        <v>10.821185</v>
      </c>
      <c r="AF25" s="252">
        <v>10.834185</v>
      </c>
      <c r="AG25" s="252">
        <v>10.725185</v>
      </c>
      <c r="AH25" s="252">
        <v>10.798185</v>
      </c>
      <c r="AI25" s="252">
        <v>10.820185</v>
      </c>
      <c r="AJ25" s="252">
        <v>10.922185000000001</v>
      </c>
      <c r="AK25" s="252">
        <v>10.919185000000001</v>
      </c>
      <c r="AL25" s="252">
        <v>10.944184999999999</v>
      </c>
      <c r="AM25" s="252">
        <v>11.015185000000001</v>
      </c>
      <c r="AN25" s="252">
        <v>10.954185000000001</v>
      </c>
      <c r="AO25" s="252">
        <v>11.037184999999999</v>
      </c>
      <c r="AP25" s="252">
        <v>10.884185</v>
      </c>
      <c r="AQ25" s="252">
        <v>11.045185</v>
      </c>
      <c r="AR25" s="252">
        <v>10.956185</v>
      </c>
      <c r="AS25" s="252">
        <v>10.993185</v>
      </c>
      <c r="AT25" s="252">
        <v>11.043184999999999</v>
      </c>
      <c r="AU25" s="252">
        <v>10.984185</v>
      </c>
      <c r="AV25" s="252">
        <v>11.115185</v>
      </c>
      <c r="AW25" s="252">
        <v>11.135185</v>
      </c>
      <c r="AX25" s="252">
        <v>11.181184999999999</v>
      </c>
      <c r="AY25" s="252">
        <v>11.255185000000001</v>
      </c>
      <c r="AZ25" s="252">
        <v>11.255185000000001</v>
      </c>
      <c r="BA25" s="252">
        <v>11.292793467999999</v>
      </c>
      <c r="BB25" s="252">
        <v>11.220451964</v>
      </c>
      <c r="BC25" s="252">
        <v>11.2101311</v>
      </c>
      <c r="BD25" s="252">
        <v>11.183980197</v>
      </c>
      <c r="BE25" s="409">
        <v>11.157705293999999</v>
      </c>
      <c r="BF25" s="409">
        <v>11.133591086999999</v>
      </c>
      <c r="BG25" s="409">
        <v>11.109728990000001</v>
      </c>
      <c r="BH25" s="409">
        <v>11.102110193</v>
      </c>
      <c r="BI25" s="409">
        <v>11.089555939</v>
      </c>
      <c r="BJ25" s="409">
        <v>11.077007729</v>
      </c>
      <c r="BK25" s="409">
        <v>11.072358393</v>
      </c>
      <c r="BL25" s="409">
        <v>11.063670951000001</v>
      </c>
      <c r="BM25" s="409">
        <v>11.054792712999999</v>
      </c>
      <c r="BN25" s="409">
        <v>11.046221684000001</v>
      </c>
      <c r="BO25" s="409">
        <v>11.037598274</v>
      </c>
      <c r="BP25" s="409">
        <v>11.029446292999999</v>
      </c>
      <c r="BQ25" s="409">
        <v>11.020033314999999</v>
      </c>
      <c r="BR25" s="409">
        <v>11.010670789000001</v>
      </c>
      <c r="BS25" s="409">
        <v>11.001588726</v>
      </c>
      <c r="BT25" s="409">
        <v>10.992363242</v>
      </c>
      <c r="BU25" s="409">
        <v>10.983431035000001</v>
      </c>
      <c r="BV25" s="409">
        <v>10.974513247999999</v>
      </c>
    </row>
    <row r="26" spans="1:74" ht="11.1" customHeight="1" x14ac:dyDescent="0.2">
      <c r="A26" s="162" t="s">
        <v>1103</v>
      </c>
      <c r="B26" s="173" t="s">
        <v>1104</v>
      </c>
      <c r="C26" s="252">
        <v>0.22667799999999999</v>
      </c>
      <c r="D26" s="252">
        <v>0.24367800000000001</v>
      </c>
      <c r="E26" s="252">
        <v>0.24367800000000001</v>
      </c>
      <c r="F26" s="252">
        <v>0.24367800000000001</v>
      </c>
      <c r="G26" s="252">
        <v>0.24367800000000001</v>
      </c>
      <c r="H26" s="252">
        <v>0.24367800000000001</v>
      </c>
      <c r="I26" s="252">
        <v>0.242678</v>
      </c>
      <c r="J26" s="252">
        <v>0.242678</v>
      </c>
      <c r="K26" s="252">
        <v>0.25267800000000001</v>
      </c>
      <c r="L26" s="252">
        <v>0.25267800000000001</v>
      </c>
      <c r="M26" s="252">
        <v>0.25267800000000001</v>
      </c>
      <c r="N26" s="252">
        <v>0.25267800000000001</v>
      </c>
      <c r="O26" s="252">
        <v>0.25167800000000001</v>
      </c>
      <c r="P26" s="252">
        <v>0.25767800000000002</v>
      </c>
      <c r="Q26" s="252">
        <v>0.26067800000000002</v>
      </c>
      <c r="R26" s="252">
        <v>0.26167800000000002</v>
      </c>
      <c r="S26" s="252">
        <v>0.26367800000000002</v>
      </c>
      <c r="T26" s="252">
        <v>0.26567800000000003</v>
      </c>
      <c r="U26" s="252">
        <v>0.26167800000000002</v>
      </c>
      <c r="V26" s="252">
        <v>0.25967800000000002</v>
      </c>
      <c r="W26" s="252">
        <v>0.26467800000000002</v>
      </c>
      <c r="X26" s="252">
        <v>0.26267800000000002</v>
      </c>
      <c r="Y26" s="252">
        <v>0.26267800000000002</v>
      </c>
      <c r="Z26" s="252">
        <v>0.25267800000000001</v>
      </c>
      <c r="AA26" s="252">
        <v>0.27367799999999998</v>
      </c>
      <c r="AB26" s="252">
        <v>0.233678</v>
      </c>
      <c r="AC26" s="252">
        <v>0.31367800000000001</v>
      </c>
      <c r="AD26" s="252">
        <v>0.25367800000000001</v>
      </c>
      <c r="AE26" s="252">
        <v>0.24567800000000001</v>
      </c>
      <c r="AF26" s="252">
        <v>0.35067799999999999</v>
      </c>
      <c r="AG26" s="252">
        <v>0.28467799999999999</v>
      </c>
      <c r="AH26" s="252">
        <v>0.27767799999999998</v>
      </c>
      <c r="AI26" s="252">
        <v>0.294678</v>
      </c>
      <c r="AJ26" s="252">
        <v>0.24667800000000001</v>
      </c>
      <c r="AK26" s="252">
        <v>0.235678</v>
      </c>
      <c r="AL26" s="252">
        <v>0.27067799999999997</v>
      </c>
      <c r="AM26" s="252">
        <v>0.295678</v>
      </c>
      <c r="AN26" s="252">
        <v>0.27067799999999997</v>
      </c>
      <c r="AO26" s="252">
        <v>0.31567800000000001</v>
      </c>
      <c r="AP26" s="252">
        <v>0.25667800000000002</v>
      </c>
      <c r="AQ26" s="252">
        <v>0.27167799999999998</v>
      </c>
      <c r="AR26" s="252">
        <v>0.27667799999999998</v>
      </c>
      <c r="AS26" s="252">
        <v>0.28167799999999998</v>
      </c>
      <c r="AT26" s="252">
        <v>0.28667799999999999</v>
      </c>
      <c r="AU26" s="252">
        <v>0.28167799999999998</v>
      </c>
      <c r="AV26" s="252">
        <v>0.27167799999999998</v>
      </c>
      <c r="AW26" s="252">
        <v>0.27167799999999998</v>
      </c>
      <c r="AX26" s="252">
        <v>0.27167799999999998</v>
      </c>
      <c r="AY26" s="252">
        <v>0.27167799999999998</v>
      </c>
      <c r="AZ26" s="252">
        <v>0.27167799999999998</v>
      </c>
      <c r="BA26" s="252">
        <v>0.28349327069000002</v>
      </c>
      <c r="BB26" s="252">
        <v>0.28369406258000002</v>
      </c>
      <c r="BC26" s="252">
        <v>0.28388724446000002</v>
      </c>
      <c r="BD26" s="252">
        <v>0.29910970942999998</v>
      </c>
      <c r="BE26" s="409">
        <v>0.29931353538</v>
      </c>
      <c r="BF26" s="409">
        <v>0.28451169441000002</v>
      </c>
      <c r="BG26" s="409">
        <v>0.28472343161000002</v>
      </c>
      <c r="BH26" s="409">
        <v>0.27991479056000002</v>
      </c>
      <c r="BI26" s="409">
        <v>0.28011804680000002</v>
      </c>
      <c r="BJ26" s="409">
        <v>0.28531451025999999</v>
      </c>
      <c r="BK26" s="409">
        <v>0.28534015634999998</v>
      </c>
      <c r="BL26" s="409">
        <v>0.28539767601999999</v>
      </c>
      <c r="BM26" s="409">
        <v>0.28542902834</v>
      </c>
      <c r="BN26" s="409">
        <v>0.28547565842</v>
      </c>
      <c r="BO26" s="409">
        <v>0.28550771663000002</v>
      </c>
      <c r="BP26" s="409">
        <v>0.28556879393000001</v>
      </c>
      <c r="BQ26" s="409">
        <v>0.28561204549000002</v>
      </c>
      <c r="BR26" s="409">
        <v>0.28564940663999999</v>
      </c>
      <c r="BS26" s="409">
        <v>0.28570004199999999</v>
      </c>
      <c r="BT26" s="409">
        <v>0.28572875713000001</v>
      </c>
      <c r="BU26" s="409">
        <v>0.28577189722000002</v>
      </c>
      <c r="BV26" s="409">
        <v>0.28580632576999998</v>
      </c>
    </row>
    <row r="27" spans="1:74" ht="11.1" customHeight="1" x14ac:dyDescent="0.2">
      <c r="A27" s="162" t="s">
        <v>518</v>
      </c>
      <c r="B27" s="173" t="s">
        <v>1182</v>
      </c>
      <c r="C27" s="252">
        <v>0.236292</v>
      </c>
      <c r="D27" s="252">
        <v>0.238707</v>
      </c>
      <c r="E27" s="252">
        <v>0.238399</v>
      </c>
      <c r="F27" s="252">
        <v>0.23763500000000001</v>
      </c>
      <c r="G27" s="252">
        <v>0.23719000000000001</v>
      </c>
      <c r="H27" s="252">
        <v>0.23630799999999999</v>
      </c>
      <c r="I27" s="252">
        <v>0.23374800000000001</v>
      </c>
      <c r="J27" s="252">
        <v>0.23924799999999999</v>
      </c>
      <c r="K27" s="252">
        <v>0.239844</v>
      </c>
      <c r="L27" s="252">
        <v>0.236454</v>
      </c>
      <c r="M27" s="252">
        <v>0.235065</v>
      </c>
      <c r="N27" s="252">
        <v>0.23078499999999999</v>
      </c>
      <c r="O27" s="252">
        <v>0.22668633617</v>
      </c>
      <c r="P27" s="252">
        <v>0.22577333617000001</v>
      </c>
      <c r="Q27" s="252">
        <v>0.22713233617</v>
      </c>
      <c r="R27" s="252">
        <v>0.22842633616999999</v>
      </c>
      <c r="S27" s="252">
        <v>0.22645333616999999</v>
      </c>
      <c r="T27" s="252">
        <v>0.22427633617000001</v>
      </c>
      <c r="U27" s="252">
        <v>0.22497133617000001</v>
      </c>
      <c r="V27" s="252">
        <v>0.22411033617000001</v>
      </c>
      <c r="W27" s="252">
        <v>0.22458633617000001</v>
      </c>
      <c r="X27" s="252">
        <v>0.22270733616999999</v>
      </c>
      <c r="Y27" s="252">
        <v>0.22502333617</v>
      </c>
      <c r="Z27" s="252">
        <v>0.22325333617000001</v>
      </c>
      <c r="AA27" s="252">
        <v>0.19361600000000001</v>
      </c>
      <c r="AB27" s="252">
        <v>0.21670800000000001</v>
      </c>
      <c r="AC27" s="252">
        <v>0.19264300000000001</v>
      </c>
      <c r="AD27" s="252">
        <v>0.20303299999999999</v>
      </c>
      <c r="AE27" s="252">
        <v>0.21210699999999999</v>
      </c>
      <c r="AF27" s="252">
        <v>0.21143899999999999</v>
      </c>
      <c r="AG27" s="252">
        <v>0.220834</v>
      </c>
      <c r="AH27" s="252">
        <v>0.19439300000000001</v>
      </c>
      <c r="AI27" s="252">
        <v>0.21112300000000001</v>
      </c>
      <c r="AJ27" s="252">
        <v>0.18959300000000001</v>
      </c>
      <c r="AK27" s="252">
        <v>0.21391199999999999</v>
      </c>
      <c r="AL27" s="252">
        <v>0.20838799999999999</v>
      </c>
      <c r="AM27" s="252">
        <v>0.20180100000000001</v>
      </c>
      <c r="AN27" s="252">
        <v>0.21267900000000001</v>
      </c>
      <c r="AO27" s="252">
        <v>0.200792</v>
      </c>
      <c r="AP27" s="252">
        <v>0.19459899999999999</v>
      </c>
      <c r="AQ27" s="252">
        <v>0.19334499999999999</v>
      </c>
      <c r="AR27" s="252">
        <v>0.19193199999999999</v>
      </c>
      <c r="AS27" s="252">
        <v>0.19187399999999999</v>
      </c>
      <c r="AT27" s="252">
        <v>0.18836800000000001</v>
      </c>
      <c r="AU27" s="252">
        <v>0.18831000000000001</v>
      </c>
      <c r="AV27" s="252">
        <v>0.18560199999999999</v>
      </c>
      <c r="AW27" s="252">
        <v>0.18492900000000001</v>
      </c>
      <c r="AX27" s="252">
        <v>0.183056</v>
      </c>
      <c r="AY27" s="252">
        <v>0.18376100000000001</v>
      </c>
      <c r="AZ27" s="252">
        <v>0.18496199999999999</v>
      </c>
      <c r="BA27" s="252">
        <v>0.20783904552999999</v>
      </c>
      <c r="BB27" s="252">
        <v>0.20671214279</v>
      </c>
      <c r="BC27" s="252">
        <v>0.20765647099000001</v>
      </c>
      <c r="BD27" s="252">
        <v>0.20644078919</v>
      </c>
      <c r="BE27" s="409">
        <v>0.20627548765000001</v>
      </c>
      <c r="BF27" s="409">
        <v>0.20449974404999999</v>
      </c>
      <c r="BG27" s="409">
        <v>0.20351930617</v>
      </c>
      <c r="BH27" s="409">
        <v>0.20063298415</v>
      </c>
      <c r="BI27" s="409">
        <v>0.20134427201999999</v>
      </c>
      <c r="BJ27" s="409">
        <v>0.19951709545999999</v>
      </c>
      <c r="BK27" s="409">
        <v>0.19580599411999999</v>
      </c>
      <c r="BL27" s="409">
        <v>0.19679040953999999</v>
      </c>
      <c r="BM27" s="409">
        <v>0.19406986678999999</v>
      </c>
      <c r="BN27" s="409">
        <v>0.19370168587</v>
      </c>
      <c r="BO27" s="409">
        <v>0.19531493393999999</v>
      </c>
      <c r="BP27" s="409">
        <v>0.19472981381999999</v>
      </c>
      <c r="BQ27" s="409">
        <v>0.19516785942000001</v>
      </c>
      <c r="BR27" s="409">
        <v>0.19396472291</v>
      </c>
      <c r="BS27" s="409">
        <v>0.19352672210999999</v>
      </c>
      <c r="BT27" s="409">
        <v>0.1911469351</v>
      </c>
      <c r="BU27" s="409">
        <v>0.19236079547000001</v>
      </c>
      <c r="BV27" s="409">
        <v>0.19099958204</v>
      </c>
    </row>
    <row r="28" spans="1:74" ht="11.1" customHeight="1" x14ac:dyDescent="0.2">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751"/>
      <c r="AZ28" s="751"/>
      <c r="BA28" s="751"/>
      <c r="BB28" s="751"/>
      <c r="BC28" s="751"/>
      <c r="BD28" s="751"/>
      <c r="BE28" s="492"/>
      <c r="BF28" s="492"/>
      <c r="BG28" s="492"/>
      <c r="BH28" s="492"/>
      <c r="BI28" s="492"/>
      <c r="BJ28" s="492"/>
      <c r="BK28" s="410"/>
      <c r="BL28" s="410"/>
      <c r="BM28" s="410"/>
      <c r="BN28" s="410"/>
      <c r="BO28" s="410"/>
      <c r="BP28" s="410"/>
      <c r="BQ28" s="410"/>
      <c r="BR28" s="410"/>
      <c r="BS28" s="410"/>
      <c r="BT28" s="410"/>
      <c r="BU28" s="410"/>
      <c r="BV28" s="410"/>
    </row>
    <row r="29" spans="1:74" ht="11.1" customHeight="1" x14ac:dyDescent="0.2">
      <c r="A29" s="162" t="s">
        <v>523</v>
      </c>
      <c r="B29" s="172" t="s">
        <v>534</v>
      </c>
      <c r="C29" s="252">
        <v>1.2982</v>
      </c>
      <c r="D29" s="252">
        <v>1.263992</v>
      </c>
      <c r="E29" s="252">
        <v>1.2640070000000001</v>
      </c>
      <c r="F29" s="252">
        <v>1.3194889999999999</v>
      </c>
      <c r="G29" s="252">
        <v>1.3365899999999999</v>
      </c>
      <c r="H29" s="252">
        <v>1.366919</v>
      </c>
      <c r="I29" s="252">
        <v>1.3474619999999999</v>
      </c>
      <c r="J29" s="252">
        <v>1.329545</v>
      </c>
      <c r="K29" s="252">
        <v>1.3362689999999999</v>
      </c>
      <c r="L29" s="252">
        <v>1.3486100000000001</v>
      </c>
      <c r="M29" s="252">
        <v>1.3594759999999999</v>
      </c>
      <c r="N29" s="252">
        <v>1.296875</v>
      </c>
      <c r="O29" s="252">
        <v>1.27732</v>
      </c>
      <c r="P29" s="252">
        <v>1.289347</v>
      </c>
      <c r="Q29" s="252">
        <v>1.2878970000000001</v>
      </c>
      <c r="R29" s="252">
        <v>1.1519256</v>
      </c>
      <c r="S29" s="252">
        <v>1.160604</v>
      </c>
      <c r="T29" s="252">
        <v>1.230078</v>
      </c>
      <c r="U29" s="252">
        <v>1.2099470000000001</v>
      </c>
      <c r="V29" s="252">
        <v>1.216224</v>
      </c>
      <c r="W29" s="252">
        <v>1.1984140000000001</v>
      </c>
      <c r="X29" s="252">
        <v>1.2089760000000001</v>
      </c>
      <c r="Y29" s="252">
        <v>1.199327</v>
      </c>
      <c r="Z29" s="252">
        <v>1.1695690000000001</v>
      </c>
      <c r="AA29" s="252">
        <v>1.189673</v>
      </c>
      <c r="AB29" s="252">
        <v>1.1888369999999999</v>
      </c>
      <c r="AC29" s="252">
        <v>1.1785239999999999</v>
      </c>
      <c r="AD29" s="252">
        <v>1.1552720000000001</v>
      </c>
      <c r="AE29" s="252">
        <v>1.1649</v>
      </c>
      <c r="AF29" s="252">
        <v>1.19177</v>
      </c>
      <c r="AG29" s="252">
        <v>1.194779</v>
      </c>
      <c r="AH29" s="252">
        <v>1.1904509999999999</v>
      </c>
      <c r="AI29" s="252">
        <v>1.1922189999999999</v>
      </c>
      <c r="AJ29" s="252">
        <v>1.1685570000000001</v>
      </c>
      <c r="AK29" s="252">
        <v>1.1525019999999999</v>
      </c>
      <c r="AL29" s="252">
        <v>1.150099</v>
      </c>
      <c r="AM29" s="252">
        <v>1.186312</v>
      </c>
      <c r="AN29" s="252">
        <v>1.183562</v>
      </c>
      <c r="AO29" s="252">
        <v>1.1816279999999999</v>
      </c>
      <c r="AP29" s="252">
        <v>1.149302</v>
      </c>
      <c r="AQ29" s="252">
        <v>1.11599</v>
      </c>
      <c r="AR29" s="252">
        <v>1.133726</v>
      </c>
      <c r="AS29" s="252">
        <v>1.137084</v>
      </c>
      <c r="AT29" s="252">
        <v>1.1258159999999999</v>
      </c>
      <c r="AU29" s="252">
        <v>1.121496</v>
      </c>
      <c r="AV29" s="252">
        <v>1.1160019999999999</v>
      </c>
      <c r="AW29" s="252">
        <v>1.13171</v>
      </c>
      <c r="AX29" s="252">
        <v>1.1429069999999999</v>
      </c>
      <c r="AY29" s="252">
        <v>1.1424099999999999</v>
      </c>
      <c r="AZ29" s="252">
        <v>1.1490020000000001</v>
      </c>
      <c r="BA29" s="252">
        <v>1.1401785880999999</v>
      </c>
      <c r="BB29" s="252">
        <v>1.1412532873000001</v>
      </c>
      <c r="BC29" s="252">
        <v>1.1425400734</v>
      </c>
      <c r="BD29" s="252">
        <v>1.1444120222</v>
      </c>
      <c r="BE29" s="409">
        <v>1.1460934328000001</v>
      </c>
      <c r="BF29" s="409">
        <v>1.1440150829</v>
      </c>
      <c r="BG29" s="409">
        <v>1.1427103859000001</v>
      </c>
      <c r="BH29" s="409">
        <v>1.1409760415000001</v>
      </c>
      <c r="BI29" s="409">
        <v>1.1358980010999999</v>
      </c>
      <c r="BJ29" s="409">
        <v>1.1366200989999999</v>
      </c>
      <c r="BK29" s="409">
        <v>1.1457542036999999</v>
      </c>
      <c r="BL29" s="409">
        <v>1.1459349359</v>
      </c>
      <c r="BM29" s="409">
        <v>1.1419379176</v>
      </c>
      <c r="BN29" s="409">
        <v>1.1410516258000001</v>
      </c>
      <c r="BO29" s="409">
        <v>1.1383434942999999</v>
      </c>
      <c r="BP29" s="409">
        <v>1.1472167573000001</v>
      </c>
      <c r="BQ29" s="409">
        <v>1.1439007763</v>
      </c>
      <c r="BR29" s="409">
        <v>1.1448219182999999</v>
      </c>
      <c r="BS29" s="409">
        <v>1.1415134383000001</v>
      </c>
      <c r="BT29" s="409">
        <v>1.1347666915000001</v>
      </c>
      <c r="BU29" s="409">
        <v>1.1356859640000001</v>
      </c>
      <c r="BV29" s="409">
        <v>1.1374072275</v>
      </c>
    </row>
    <row r="30" spans="1:74" ht="11.1" customHeight="1" x14ac:dyDescent="0.2">
      <c r="A30" s="162" t="s">
        <v>275</v>
      </c>
      <c r="B30" s="173" t="s">
        <v>520</v>
      </c>
      <c r="C30" s="252">
        <v>0.90049000000000001</v>
      </c>
      <c r="D30" s="252">
        <v>0.868282</v>
      </c>
      <c r="E30" s="252">
        <v>0.91429700000000003</v>
      </c>
      <c r="F30" s="252">
        <v>0.89477899999999999</v>
      </c>
      <c r="G30" s="252">
        <v>0.93888000000000005</v>
      </c>
      <c r="H30" s="252">
        <v>0.93020899999999995</v>
      </c>
      <c r="I30" s="252">
        <v>0.93575200000000003</v>
      </c>
      <c r="J30" s="252">
        <v>0.92883499999999997</v>
      </c>
      <c r="K30" s="252">
        <v>0.93155900000000003</v>
      </c>
      <c r="L30" s="252">
        <v>0.94089999999999996</v>
      </c>
      <c r="M30" s="252">
        <v>0.952766</v>
      </c>
      <c r="N30" s="252">
        <v>0.95616500000000004</v>
      </c>
      <c r="O30" s="252">
        <v>0.94560299999999997</v>
      </c>
      <c r="P30" s="252">
        <v>0.94962999999999997</v>
      </c>
      <c r="Q30" s="252">
        <v>0.94018000000000002</v>
      </c>
      <c r="R30" s="252">
        <v>0.91620860000000004</v>
      </c>
      <c r="S30" s="252">
        <v>0.92588700000000002</v>
      </c>
      <c r="T30" s="252">
        <v>0.95436100000000001</v>
      </c>
      <c r="U30" s="252">
        <v>0.93723000000000001</v>
      </c>
      <c r="V30" s="252">
        <v>0.95350699999999999</v>
      </c>
      <c r="W30" s="252">
        <v>0.96369700000000003</v>
      </c>
      <c r="X30" s="252">
        <v>0.95925899999999997</v>
      </c>
      <c r="Y30" s="252">
        <v>0.95660999999999996</v>
      </c>
      <c r="Z30" s="252">
        <v>0.95085200000000003</v>
      </c>
      <c r="AA30" s="252">
        <v>0.96695600000000004</v>
      </c>
      <c r="AB30" s="252">
        <v>0.95411999999999997</v>
      </c>
      <c r="AC30" s="252">
        <v>0.94880699999999996</v>
      </c>
      <c r="AD30" s="252">
        <v>0.93255500000000002</v>
      </c>
      <c r="AE30" s="252">
        <v>0.94418299999999999</v>
      </c>
      <c r="AF30" s="252">
        <v>0.96505300000000005</v>
      </c>
      <c r="AG30" s="252">
        <v>0.96506199999999998</v>
      </c>
      <c r="AH30" s="252">
        <v>0.96173399999999998</v>
      </c>
      <c r="AI30" s="252">
        <v>0.96650199999999997</v>
      </c>
      <c r="AJ30" s="252">
        <v>0.94584000000000001</v>
      </c>
      <c r="AK30" s="252">
        <v>0.92978499999999997</v>
      </c>
      <c r="AL30" s="252">
        <v>0.94038200000000005</v>
      </c>
      <c r="AM30" s="252">
        <v>0.96859499999999998</v>
      </c>
      <c r="AN30" s="252">
        <v>0.96584499999999995</v>
      </c>
      <c r="AO30" s="252">
        <v>0.98491099999999998</v>
      </c>
      <c r="AP30" s="252">
        <v>0.96858500000000003</v>
      </c>
      <c r="AQ30" s="252">
        <v>0.98327299999999995</v>
      </c>
      <c r="AR30" s="252">
        <v>1.001009</v>
      </c>
      <c r="AS30" s="252">
        <v>1.0093669999999999</v>
      </c>
      <c r="AT30" s="252">
        <v>0.99809899999999996</v>
      </c>
      <c r="AU30" s="252">
        <v>0.99377899999999997</v>
      </c>
      <c r="AV30" s="252">
        <v>0.98828499999999997</v>
      </c>
      <c r="AW30" s="252">
        <v>1.0039929999999999</v>
      </c>
      <c r="AX30" s="252">
        <v>1.01519</v>
      </c>
      <c r="AY30" s="252">
        <v>1.0146930000000001</v>
      </c>
      <c r="AZ30" s="252">
        <v>1.021285</v>
      </c>
      <c r="BA30" s="252">
        <v>1.0240893242</v>
      </c>
      <c r="BB30" s="252">
        <v>1.0259932111000001</v>
      </c>
      <c r="BC30" s="252">
        <v>1.027928908</v>
      </c>
      <c r="BD30" s="252">
        <v>1.0298696114000001</v>
      </c>
      <c r="BE30" s="409">
        <v>1.031814749</v>
      </c>
      <c r="BF30" s="409">
        <v>1.0297488919</v>
      </c>
      <c r="BG30" s="409">
        <v>1.0287595642</v>
      </c>
      <c r="BH30" s="409">
        <v>1.0277026711999999</v>
      </c>
      <c r="BI30" s="409">
        <v>1.0226550088999999</v>
      </c>
      <c r="BJ30" s="409">
        <v>1.0237154196</v>
      </c>
      <c r="BK30" s="409">
        <v>1.0297143598</v>
      </c>
      <c r="BL30" s="409">
        <v>1.0306137666999999</v>
      </c>
      <c r="BM30" s="409">
        <v>1.0275578473</v>
      </c>
      <c r="BN30" s="409">
        <v>1.0274869018999999</v>
      </c>
      <c r="BO30" s="409">
        <v>1.0254415928</v>
      </c>
      <c r="BP30" s="409">
        <v>1.0344002779000001</v>
      </c>
      <c r="BQ30" s="409">
        <v>1.0313632433</v>
      </c>
      <c r="BR30" s="409">
        <v>1.0323142965000001</v>
      </c>
      <c r="BS30" s="409">
        <v>1.0293409294</v>
      </c>
      <c r="BT30" s="409">
        <v>1.0232981275999999</v>
      </c>
      <c r="BU30" s="409">
        <v>1.0242658314999999</v>
      </c>
      <c r="BV30" s="409">
        <v>1.026339503</v>
      </c>
    </row>
    <row r="31" spans="1:74" ht="11.1" customHeight="1" x14ac:dyDescent="0.2">
      <c r="A31" s="162" t="s">
        <v>276</v>
      </c>
      <c r="B31" s="173" t="s">
        <v>521</v>
      </c>
      <c r="C31" s="252">
        <v>0.20587900000000001</v>
      </c>
      <c r="D31" s="252">
        <v>0.170879</v>
      </c>
      <c r="E31" s="252">
        <v>0.18587899999999999</v>
      </c>
      <c r="F31" s="252">
        <v>0.18587899999999999</v>
      </c>
      <c r="G31" s="252">
        <v>0.18587899999999999</v>
      </c>
      <c r="H31" s="252">
        <v>0.18587899999999999</v>
      </c>
      <c r="I31" s="252">
        <v>0.14587900000000001</v>
      </c>
      <c r="J31" s="252">
        <v>0.14587900000000001</v>
      </c>
      <c r="K31" s="252">
        <v>0.15087900000000001</v>
      </c>
      <c r="L31" s="252">
        <v>0.14587900000000001</v>
      </c>
      <c r="M31" s="252">
        <v>0.14587900000000001</v>
      </c>
      <c r="N31" s="252">
        <v>0.15087900000000001</v>
      </c>
      <c r="O31" s="252">
        <v>0.116879</v>
      </c>
      <c r="P31" s="252">
        <v>0.106879</v>
      </c>
      <c r="Q31" s="252">
        <v>9.5879000000000006E-2</v>
      </c>
      <c r="R31" s="252">
        <v>7.4879000000000001E-2</v>
      </c>
      <c r="S31" s="252">
        <v>7.4879000000000001E-2</v>
      </c>
      <c r="T31" s="252">
        <v>7.4879000000000001E-2</v>
      </c>
      <c r="U31" s="252">
        <v>6.9878999999999997E-2</v>
      </c>
      <c r="V31" s="252">
        <v>6.4879000000000006E-2</v>
      </c>
      <c r="W31" s="252">
        <v>5.4878999999999997E-2</v>
      </c>
      <c r="X31" s="252">
        <v>4.8878999999999999E-2</v>
      </c>
      <c r="Y31" s="252">
        <v>4.2879E-2</v>
      </c>
      <c r="Z31" s="252">
        <v>3.6879000000000002E-2</v>
      </c>
      <c r="AA31" s="252">
        <v>3.1878999999999998E-2</v>
      </c>
      <c r="AB31" s="252">
        <v>3.0879E-2</v>
      </c>
      <c r="AC31" s="252">
        <v>2.9878999999999999E-2</v>
      </c>
      <c r="AD31" s="252">
        <v>2.9878999999999999E-2</v>
      </c>
      <c r="AE31" s="252">
        <v>2.9878999999999999E-2</v>
      </c>
      <c r="AF31" s="252">
        <v>2.9878999999999999E-2</v>
      </c>
      <c r="AG31" s="252">
        <v>2.9878999999999999E-2</v>
      </c>
      <c r="AH31" s="252">
        <v>2.9878999999999999E-2</v>
      </c>
      <c r="AI31" s="252">
        <v>2.8878999999999998E-2</v>
      </c>
      <c r="AJ31" s="252">
        <v>2.6879E-2</v>
      </c>
      <c r="AK31" s="252">
        <v>2.6879E-2</v>
      </c>
      <c r="AL31" s="252">
        <v>2.6879E-2</v>
      </c>
      <c r="AM31" s="252">
        <v>3.4879E-2</v>
      </c>
      <c r="AN31" s="252">
        <v>3.4879E-2</v>
      </c>
      <c r="AO31" s="252">
        <v>3.4879E-2</v>
      </c>
      <c r="AP31" s="252">
        <v>3.4879E-2</v>
      </c>
      <c r="AQ31" s="252">
        <v>3.4879E-2</v>
      </c>
      <c r="AR31" s="252">
        <v>3.4879E-2</v>
      </c>
      <c r="AS31" s="252">
        <v>3.4879E-2</v>
      </c>
      <c r="AT31" s="252">
        <v>3.4879E-2</v>
      </c>
      <c r="AU31" s="252">
        <v>3.4879E-2</v>
      </c>
      <c r="AV31" s="252">
        <v>3.4879E-2</v>
      </c>
      <c r="AW31" s="252">
        <v>3.4879E-2</v>
      </c>
      <c r="AX31" s="252">
        <v>3.4879E-2</v>
      </c>
      <c r="AY31" s="252">
        <v>3.4879E-2</v>
      </c>
      <c r="AZ31" s="252">
        <v>3.4879E-2</v>
      </c>
      <c r="BA31" s="252">
        <v>3.3716795659000001E-2</v>
      </c>
      <c r="BB31" s="252">
        <v>3.3402850417000002E-2</v>
      </c>
      <c r="BC31" s="252">
        <v>3.3105975030999997E-2</v>
      </c>
      <c r="BD31" s="252">
        <v>3.2757522843999999E-2</v>
      </c>
      <c r="BE31" s="409">
        <v>3.2433349621000002E-2</v>
      </c>
      <c r="BF31" s="409">
        <v>3.2122674974000003E-2</v>
      </c>
      <c r="BG31" s="409">
        <v>3.1789676315000001E-2</v>
      </c>
      <c r="BH31" s="409">
        <v>3.1211769367999999E-2</v>
      </c>
      <c r="BI31" s="409">
        <v>3.0900324638999999E-2</v>
      </c>
      <c r="BJ31" s="409">
        <v>3.0604363629999999E-2</v>
      </c>
      <c r="BK31" s="409">
        <v>3.1138265179999999E-2</v>
      </c>
      <c r="BL31" s="409">
        <v>3.0774458527E-2</v>
      </c>
      <c r="BM31" s="409">
        <v>2.9962459468E-2</v>
      </c>
      <c r="BN31" s="409">
        <v>2.9625155324000001E-2</v>
      </c>
      <c r="BO31" s="409">
        <v>2.9318034776999999E-2</v>
      </c>
      <c r="BP31" s="409">
        <v>2.8959996368999999E-2</v>
      </c>
      <c r="BQ31" s="409">
        <v>2.8624887504999998E-2</v>
      </c>
      <c r="BR31" s="409">
        <v>2.8303857184000001E-2</v>
      </c>
      <c r="BS31" s="409">
        <v>2.7961231627999999E-2</v>
      </c>
      <c r="BT31" s="409">
        <v>2.7376728342999999E-2</v>
      </c>
      <c r="BU31" s="409">
        <v>2.7054145806000001E-2</v>
      </c>
      <c r="BV31" s="409">
        <v>2.6762623214000001E-2</v>
      </c>
    </row>
    <row r="32" spans="1:74" ht="11.1" customHeight="1" x14ac:dyDescent="0.2">
      <c r="A32" s="162" t="s">
        <v>277</v>
      </c>
      <c r="B32" s="173" t="s">
        <v>522</v>
      </c>
      <c r="C32" s="252">
        <v>0.130275</v>
      </c>
      <c r="D32" s="252">
        <v>0.163275</v>
      </c>
      <c r="E32" s="252">
        <v>0.102275</v>
      </c>
      <c r="F32" s="252">
        <v>0.17727499999999999</v>
      </c>
      <c r="G32" s="252">
        <v>0.15027499999999999</v>
      </c>
      <c r="H32" s="252">
        <v>0.189275</v>
      </c>
      <c r="I32" s="252">
        <v>0.20427500000000001</v>
      </c>
      <c r="J32" s="252">
        <v>0.193275</v>
      </c>
      <c r="K32" s="252">
        <v>0.192275</v>
      </c>
      <c r="L32" s="252">
        <v>0.20027500000000001</v>
      </c>
      <c r="M32" s="252">
        <v>0.19927500000000001</v>
      </c>
      <c r="N32" s="252">
        <v>0.128275</v>
      </c>
      <c r="O32" s="252">
        <v>0.14727499999999999</v>
      </c>
      <c r="P32" s="252">
        <v>0.16527500000000001</v>
      </c>
      <c r="Q32" s="252">
        <v>0.18427499999999999</v>
      </c>
      <c r="R32" s="252">
        <v>9.3274999999999997E-2</v>
      </c>
      <c r="S32" s="252">
        <v>9.2274999999999996E-2</v>
      </c>
      <c r="T32" s="252">
        <v>0.133275</v>
      </c>
      <c r="U32" s="252">
        <v>0.13527500000000001</v>
      </c>
      <c r="V32" s="252">
        <v>0.130275</v>
      </c>
      <c r="W32" s="252">
        <v>0.112275</v>
      </c>
      <c r="X32" s="252">
        <v>0.133275</v>
      </c>
      <c r="Y32" s="252">
        <v>0.132275</v>
      </c>
      <c r="Z32" s="252">
        <v>0.114275</v>
      </c>
      <c r="AA32" s="252">
        <v>0.12127499999999999</v>
      </c>
      <c r="AB32" s="252">
        <v>0.13427500000000001</v>
      </c>
      <c r="AC32" s="252">
        <v>0.130275</v>
      </c>
      <c r="AD32" s="252">
        <v>0.123275</v>
      </c>
      <c r="AE32" s="252">
        <v>0.12127499999999999</v>
      </c>
      <c r="AF32" s="252">
        <v>0.127275</v>
      </c>
      <c r="AG32" s="252">
        <v>0.129275</v>
      </c>
      <c r="AH32" s="252">
        <v>0.128275</v>
      </c>
      <c r="AI32" s="252">
        <v>0.126275</v>
      </c>
      <c r="AJ32" s="252">
        <v>0.125275</v>
      </c>
      <c r="AK32" s="252">
        <v>0.125275</v>
      </c>
      <c r="AL32" s="252">
        <v>0.112275</v>
      </c>
      <c r="AM32" s="252">
        <v>0.112275</v>
      </c>
      <c r="AN32" s="252">
        <v>0.112275</v>
      </c>
      <c r="AO32" s="252">
        <v>9.1274999999999995E-2</v>
      </c>
      <c r="AP32" s="252">
        <v>7.5274999999999995E-2</v>
      </c>
      <c r="AQ32" s="252">
        <v>2.7275000000000001E-2</v>
      </c>
      <c r="AR32" s="252">
        <v>2.7275000000000001E-2</v>
      </c>
      <c r="AS32" s="252">
        <v>2.2275E-2</v>
      </c>
      <c r="AT32" s="252">
        <v>2.2275E-2</v>
      </c>
      <c r="AU32" s="252">
        <v>2.2275E-2</v>
      </c>
      <c r="AV32" s="252">
        <v>2.2275E-2</v>
      </c>
      <c r="AW32" s="252">
        <v>2.2275E-2</v>
      </c>
      <c r="AX32" s="252">
        <v>2.2275E-2</v>
      </c>
      <c r="AY32" s="252">
        <v>2.2275E-2</v>
      </c>
      <c r="AZ32" s="252">
        <v>2.2275E-2</v>
      </c>
      <c r="BA32" s="252">
        <v>1.1622363952E-2</v>
      </c>
      <c r="BB32" s="252">
        <v>1.1047641202E-2</v>
      </c>
      <c r="BC32" s="252">
        <v>1.0675618935000001E-2</v>
      </c>
      <c r="BD32" s="252">
        <v>1.0776047457000001E-2</v>
      </c>
      <c r="BE32" s="409">
        <v>1.0707437966999999E-2</v>
      </c>
      <c r="BF32" s="409">
        <v>1.0953687585E-2</v>
      </c>
      <c r="BG32" s="409">
        <v>1.0845257743000001E-2</v>
      </c>
      <c r="BH32" s="409">
        <v>1.0728842867E-2</v>
      </c>
      <c r="BI32" s="409">
        <v>1.0928277148E-2</v>
      </c>
      <c r="BJ32" s="409">
        <v>1.0840470414000001E-2</v>
      </c>
      <c r="BK32" s="409">
        <v>1.3133060234E-2</v>
      </c>
      <c r="BL32" s="409">
        <v>1.2590005097E-2</v>
      </c>
      <c r="BM32" s="409">
        <v>1.241514671E-2</v>
      </c>
      <c r="BN32" s="409">
        <v>1.181019703E-2</v>
      </c>
      <c r="BO32" s="409">
        <v>1.1407411227E-2</v>
      </c>
      <c r="BP32" s="409">
        <v>1.1477625078000001E-2</v>
      </c>
      <c r="BQ32" s="409">
        <v>1.1379515026000001E-2</v>
      </c>
      <c r="BR32" s="409">
        <v>1.1596796693999999E-2</v>
      </c>
      <c r="BS32" s="409">
        <v>1.1459907132E-2</v>
      </c>
      <c r="BT32" s="409">
        <v>1.1315326896E-2</v>
      </c>
      <c r="BU32" s="409">
        <v>1.1487546533E-2</v>
      </c>
      <c r="BV32" s="409">
        <v>1.1372736281999999E-2</v>
      </c>
    </row>
    <row r="33" spans="1:74" ht="11.1" customHeight="1" x14ac:dyDescent="0.2">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751"/>
      <c r="AZ33" s="751"/>
      <c r="BA33" s="751"/>
      <c r="BB33" s="751"/>
      <c r="BC33" s="751"/>
      <c r="BD33" s="751"/>
      <c r="BE33" s="492"/>
      <c r="BF33" s="492"/>
      <c r="BG33" s="492"/>
      <c r="BH33" s="492"/>
      <c r="BI33" s="492"/>
      <c r="BJ33" s="492"/>
      <c r="BK33" s="410"/>
      <c r="BL33" s="410"/>
      <c r="BM33" s="410"/>
      <c r="BN33" s="410"/>
      <c r="BO33" s="410"/>
      <c r="BP33" s="410"/>
      <c r="BQ33" s="410"/>
      <c r="BR33" s="410"/>
      <c r="BS33" s="410"/>
      <c r="BT33" s="410"/>
      <c r="BU33" s="410"/>
      <c r="BV33" s="410"/>
    </row>
    <row r="34" spans="1:74" ht="11.1" customHeight="1" x14ac:dyDescent="0.2">
      <c r="A34" s="162" t="s">
        <v>524</v>
      </c>
      <c r="B34" s="172" t="s">
        <v>535</v>
      </c>
      <c r="C34" s="252">
        <v>8.1641639999999995</v>
      </c>
      <c r="D34" s="252">
        <v>8.1743480000000002</v>
      </c>
      <c r="E34" s="252">
        <v>8.1656519999999997</v>
      </c>
      <c r="F34" s="252">
        <v>8.2083689999999994</v>
      </c>
      <c r="G34" s="252">
        <v>8.0567430000000009</v>
      </c>
      <c r="H34" s="252">
        <v>8.0360010000000006</v>
      </c>
      <c r="I34" s="252">
        <v>8.0874349999999993</v>
      </c>
      <c r="J34" s="252">
        <v>8.2362070000000003</v>
      </c>
      <c r="K34" s="252">
        <v>8.2848469999999992</v>
      </c>
      <c r="L34" s="252">
        <v>8.3843990000000002</v>
      </c>
      <c r="M34" s="252">
        <v>8.3578080000000003</v>
      </c>
      <c r="N34" s="252">
        <v>8.3453269999999993</v>
      </c>
      <c r="O34" s="252">
        <v>8.2593359999999993</v>
      </c>
      <c r="P34" s="252">
        <v>8.2357779999999998</v>
      </c>
      <c r="Q34" s="252">
        <v>8.2770139999999994</v>
      </c>
      <c r="R34" s="252">
        <v>8.2348800000000004</v>
      </c>
      <c r="S34" s="252">
        <v>8.272138</v>
      </c>
      <c r="T34" s="252">
        <v>8.3465959999999999</v>
      </c>
      <c r="U34" s="252">
        <v>8.1141575806000006</v>
      </c>
      <c r="V34" s="252">
        <v>8.1358098064999993</v>
      </c>
      <c r="W34" s="252">
        <v>8.1070266666999995</v>
      </c>
      <c r="X34" s="252">
        <v>8.1459033226000006</v>
      </c>
      <c r="Y34" s="252">
        <v>8.3006279999999997</v>
      </c>
      <c r="Z34" s="252">
        <v>8.2935797096999995</v>
      </c>
      <c r="AA34" s="252">
        <v>8.2722877316000005</v>
      </c>
      <c r="AB34" s="252">
        <v>8.3954633885999996</v>
      </c>
      <c r="AC34" s="252">
        <v>8.2846270671000006</v>
      </c>
      <c r="AD34" s="252">
        <v>8.2519800879999998</v>
      </c>
      <c r="AE34" s="252">
        <v>8.2944859032</v>
      </c>
      <c r="AF34" s="252">
        <v>8.4471057120000008</v>
      </c>
      <c r="AG34" s="252">
        <v>8.1659876051999998</v>
      </c>
      <c r="AH34" s="252">
        <v>8.1872820774000008</v>
      </c>
      <c r="AI34" s="252">
        <v>8.2990234560000005</v>
      </c>
      <c r="AJ34" s="252">
        <v>8.3672639755000002</v>
      </c>
      <c r="AK34" s="252">
        <v>8.5900016827000005</v>
      </c>
      <c r="AL34" s="252">
        <v>8.5848508347999992</v>
      </c>
      <c r="AM34" s="252">
        <v>8.4804221006000002</v>
      </c>
      <c r="AN34" s="252">
        <v>8.4359141114000007</v>
      </c>
      <c r="AO34" s="252">
        <v>8.4323413289999998</v>
      </c>
      <c r="AP34" s="252">
        <v>8.4691284453000009</v>
      </c>
      <c r="AQ34" s="252">
        <v>8.4123148787000002</v>
      </c>
      <c r="AR34" s="252">
        <v>8.6283750799999996</v>
      </c>
      <c r="AS34" s="252">
        <v>8.4647507484000002</v>
      </c>
      <c r="AT34" s="252">
        <v>8.4244885626000006</v>
      </c>
      <c r="AU34" s="252">
        <v>8.5622972507000004</v>
      </c>
      <c r="AV34" s="252">
        <v>8.4389229638999996</v>
      </c>
      <c r="AW34" s="252">
        <v>8.6167409999999993</v>
      </c>
      <c r="AX34" s="252">
        <v>8.5326590000000007</v>
      </c>
      <c r="AY34" s="252">
        <v>8.4306786999999996</v>
      </c>
      <c r="AZ34" s="252">
        <v>8.3884866999999996</v>
      </c>
      <c r="BA34" s="252">
        <v>8.3111363988000004</v>
      </c>
      <c r="BB34" s="252">
        <v>8.2556123435999993</v>
      </c>
      <c r="BC34" s="252">
        <v>8.1754575313999993</v>
      </c>
      <c r="BD34" s="252">
        <v>8.3823526924999996</v>
      </c>
      <c r="BE34" s="409">
        <v>8.3466035077999994</v>
      </c>
      <c r="BF34" s="409">
        <v>8.3761788739000007</v>
      </c>
      <c r="BG34" s="409">
        <v>8.3787793043000001</v>
      </c>
      <c r="BH34" s="409">
        <v>8.3821203902000008</v>
      </c>
      <c r="BI34" s="409">
        <v>8.4027988501999999</v>
      </c>
      <c r="BJ34" s="409">
        <v>8.3541616642999994</v>
      </c>
      <c r="BK34" s="409">
        <v>8.2588589407999997</v>
      </c>
      <c r="BL34" s="409">
        <v>8.2721021033</v>
      </c>
      <c r="BM34" s="409">
        <v>8.2655805871000005</v>
      </c>
      <c r="BN34" s="409">
        <v>8.2653662043999994</v>
      </c>
      <c r="BO34" s="409">
        <v>8.2789847712999993</v>
      </c>
      <c r="BP34" s="409">
        <v>8.3426457579999997</v>
      </c>
      <c r="BQ34" s="409">
        <v>8.3063412958999994</v>
      </c>
      <c r="BR34" s="409">
        <v>8.3335770934000006</v>
      </c>
      <c r="BS34" s="409">
        <v>8.3325168138999999</v>
      </c>
      <c r="BT34" s="409">
        <v>8.3333033808000003</v>
      </c>
      <c r="BU34" s="409">
        <v>8.3475022492999997</v>
      </c>
      <c r="BV34" s="409">
        <v>8.3027636772999998</v>
      </c>
    </row>
    <row r="35" spans="1:74" ht="11.1" customHeight="1" x14ac:dyDescent="0.2">
      <c r="A35" s="162" t="s">
        <v>278</v>
      </c>
      <c r="B35" s="173" t="s">
        <v>360</v>
      </c>
      <c r="C35" s="252">
        <v>0.49779099999999998</v>
      </c>
      <c r="D35" s="252">
        <v>0.49979099999999999</v>
      </c>
      <c r="E35" s="252">
        <v>0.50279099999999999</v>
      </c>
      <c r="F35" s="252">
        <v>0.54379100000000002</v>
      </c>
      <c r="G35" s="252">
        <v>0.513791</v>
      </c>
      <c r="H35" s="252">
        <v>0.50579099999999999</v>
      </c>
      <c r="I35" s="252">
        <v>0.54379100000000002</v>
      </c>
      <c r="J35" s="252">
        <v>0.55079100000000003</v>
      </c>
      <c r="K35" s="252">
        <v>0.52779100000000001</v>
      </c>
      <c r="L35" s="252">
        <v>0.50579099999999999</v>
      </c>
      <c r="M35" s="252">
        <v>0.47579100000000002</v>
      </c>
      <c r="N35" s="252">
        <v>0.46979100000000001</v>
      </c>
      <c r="O35" s="252">
        <v>0.37632100000000002</v>
      </c>
      <c r="P35" s="252">
        <v>0.40432099999999999</v>
      </c>
      <c r="Q35" s="252">
        <v>0.420321</v>
      </c>
      <c r="R35" s="252">
        <v>0.44532100000000002</v>
      </c>
      <c r="S35" s="252">
        <v>0.44132100000000002</v>
      </c>
      <c r="T35" s="252">
        <v>0.46632099999999999</v>
      </c>
      <c r="U35" s="252">
        <v>0.487321</v>
      </c>
      <c r="V35" s="252">
        <v>0.482321</v>
      </c>
      <c r="W35" s="252">
        <v>0.46332099999999998</v>
      </c>
      <c r="X35" s="252">
        <v>0.39432099999999998</v>
      </c>
      <c r="Y35" s="252">
        <v>0.43732100000000002</v>
      </c>
      <c r="Z35" s="252">
        <v>0.43732100000000002</v>
      </c>
      <c r="AA35" s="252">
        <v>0.43932100000000002</v>
      </c>
      <c r="AB35" s="252">
        <v>0.47232099999999999</v>
      </c>
      <c r="AC35" s="252">
        <v>0.45232099999999997</v>
      </c>
      <c r="AD35" s="252">
        <v>0.46032099999999998</v>
      </c>
      <c r="AE35" s="252">
        <v>0.45532099999999998</v>
      </c>
      <c r="AF35" s="252">
        <v>0.49732100000000001</v>
      </c>
      <c r="AG35" s="252">
        <v>0.483321</v>
      </c>
      <c r="AH35" s="252">
        <v>0.484321</v>
      </c>
      <c r="AI35" s="252">
        <v>0.479321</v>
      </c>
      <c r="AJ35" s="252">
        <v>0.46932099999999999</v>
      </c>
      <c r="AK35" s="252">
        <v>0.45432099999999997</v>
      </c>
      <c r="AL35" s="252">
        <v>0.45232099999999997</v>
      </c>
      <c r="AM35" s="252">
        <v>0.43132100000000001</v>
      </c>
      <c r="AN35" s="252">
        <v>0.39932099999999998</v>
      </c>
      <c r="AO35" s="252">
        <v>0.32632100000000003</v>
      </c>
      <c r="AP35" s="252">
        <v>0.39732099999999998</v>
      </c>
      <c r="AQ35" s="252">
        <v>0.34732099999999999</v>
      </c>
      <c r="AR35" s="252">
        <v>0.44132100000000002</v>
      </c>
      <c r="AS35" s="252">
        <v>0.46732099999999999</v>
      </c>
      <c r="AT35" s="252">
        <v>0.46032099999999998</v>
      </c>
      <c r="AU35" s="252">
        <v>0.43532100000000001</v>
      </c>
      <c r="AV35" s="252">
        <v>0.418321</v>
      </c>
      <c r="AW35" s="252">
        <v>0.43832100000000002</v>
      </c>
      <c r="AX35" s="252">
        <v>0.43132100000000001</v>
      </c>
      <c r="AY35" s="252">
        <v>0.4</v>
      </c>
      <c r="AZ35" s="252">
        <v>0.39</v>
      </c>
      <c r="BA35" s="252">
        <v>0.38775126582000002</v>
      </c>
      <c r="BB35" s="252">
        <v>0.3958278784</v>
      </c>
      <c r="BC35" s="252">
        <v>0.39469835504</v>
      </c>
      <c r="BD35" s="252">
        <v>0.39314868352999999</v>
      </c>
      <c r="BE35" s="409">
        <v>0.39323223560999998</v>
      </c>
      <c r="BF35" s="409">
        <v>0.39720156951000002</v>
      </c>
      <c r="BG35" s="409">
        <v>0.40143889302000002</v>
      </c>
      <c r="BH35" s="409">
        <v>0.40526995925999998</v>
      </c>
      <c r="BI35" s="409">
        <v>0.40933572620999997</v>
      </c>
      <c r="BJ35" s="409">
        <v>0.41326509764000002</v>
      </c>
      <c r="BK35" s="409">
        <v>0.41181140176999997</v>
      </c>
      <c r="BL35" s="409">
        <v>0.41618544097999999</v>
      </c>
      <c r="BM35" s="409">
        <v>0.41603765330999998</v>
      </c>
      <c r="BN35" s="409">
        <v>0.41619105817000002</v>
      </c>
      <c r="BO35" s="409">
        <v>0.41805297344999998</v>
      </c>
      <c r="BP35" s="409">
        <v>0.42248900773999998</v>
      </c>
      <c r="BQ35" s="409">
        <v>0.42257395713000001</v>
      </c>
      <c r="BR35" s="409">
        <v>0.42653976352</v>
      </c>
      <c r="BS35" s="409">
        <v>0.43176702884000001</v>
      </c>
      <c r="BT35" s="409">
        <v>0.43655691470000002</v>
      </c>
      <c r="BU35" s="409">
        <v>0.44163120448999998</v>
      </c>
      <c r="BV35" s="409">
        <v>0.44653045963999999</v>
      </c>
    </row>
    <row r="36" spans="1:74" ht="11.1" customHeight="1" x14ac:dyDescent="0.2">
      <c r="A36" s="162" t="s">
        <v>279</v>
      </c>
      <c r="B36" s="173" t="s">
        <v>361</v>
      </c>
      <c r="C36" s="252">
        <v>4.4021600000000003</v>
      </c>
      <c r="D36" s="252">
        <v>4.3655600000000003</v>
      </c>
      <c r="E36" s="252">
        <v>4.39506</v>
      </c>
      <c r="F36" s="252">
        <v>4.4400599999999999</v>
      </c>
      <c r="G36" s="252">
        <v>4.40116</v>
      </c>
      <c r="H36" s="252">
        <v>4.3432599999999999</v>
      </c>
      <c r="I36" s="252">
        <v>4.3479599999999996</v>
      </c>
      <c r="J36" s="252">
        <v>4.4506600000000001</v>
      </c>
      <c r="K36" s="252">
        <v>4.5495599999999996</v>
      </c>
      <c r="L36" s="252">
        <v>4.6260599999999998</v>
      </c>
      <c r="M36" s="252">
        <v>4.56806</v>
      </c>
      <c r="N36" s="252">
        <v>4.5570599999999999</v>
      </c>
      <c r="O36" s="252">
        <v>4.5651000000000002</v>
      </c>
      <c r="P36" s="252">
        <v>4.5189000000000004</v>
      </c>
      <c r="Q36" s="252">
        <v>4.5552000000000001</v>
      </c>
      <c r="R36" s="252">
        <v>4.5461</v>
      </c>
      <c r="S36" s="252">
        <v>4.57</v>
      </c>
      <c r="T36" s="252">
        <v>4.6516999999999999</v>
      </c>
      <c r="U36" s="252">
        <v>4.4371999999999998</v>
      </c>
      <c r="V36" s="252">
        <v>4.4790999999999999</v>
      </c>
      <c r="W36" s="252">
        <v>4.5328999999999997</v>
      </c>
      <c r="X36" s="252">
        <v>4.6192000000000002</v>
      </c>
      <c r="Y36" s="252">
        <v>4.6289999999999996</v>
      </c>
      <c r="Z36" s="252">
        <v>4.6250999999999998</v>
      </c>
      <c r="AA36" s="252">
        <v>4.5937000000000001</v>
      </c>
      <c r="AB36" s="252">
        <v>4.6269999999999998</v>
      </c>
      <c r="AC36" s="252">
        <v>4.5789</v>
      </c>
      <c r="AD36" s="252">
        <v>4.5540000000000003</v>
      </c>
      <c r="AE36" s="252">
        <v>4.6007999999999996</v>
      </c>
      <c r="AF36" s="252">
        <v>4.6840000000000002</v>
      </c>
      <c r="AG36" s="252">
        <v>4.5026000000000002</v>
      </c>
      <c r="AH36" s="252">
        <v>4.5410000000000004</v>
      </c>
      <c r="AI36" s="252">
        <v>4.6139999999999999</v>
      </c>
      <c r="AJ36" s="252">
        <v>4.6639999999999997</v>
      </c>
      <c r="AK36" s="252">
        <v>4.7309999999999999</v>
      </c>
      <c r="AL36" s="252">
        <v>4.7560000000000002</v>
      </c>
      <c r="AM36" s="252">
        <v>4.6760000000000002</v>
      </c>
      <c r="AN36" s="252">
        <v>4.6619999999999999</v>
      </c>
      <c r="AO36" s="252">
        <v>4.7</v>
      </c>
      <c r="AP36" s="252">
        <v>4.702</v>
      </c>
      <c r="AQ36" s="252">
        <v>4.7149999999999999</v>
      </c>
      <c r="AR36" s="252">
        <v>4.8520000000000003</v>
      </c>
      <c r="AS36" s="252">
        <v>4.7069999999999999</v>
      </c>
      <c r="AT36" s="252">
        <v>4.7220000000000004</v>
      </c>
      <c r="AU36" s="252">
        <v>4.7610000000000001</v>
      </c>
      <c r="AV36" s="252">
        <v>4.7030000000000003</v>
      </c>
      <c r="AW36" s="252">
        <v>4.7409999999999997</v>
      </c>
      <c r="AX36" s="252">
        <v>4.7190000000000003</v>
      </c>
      <c r="AY36" s="252">
        <v>4.6219999999999999</v>
      </c>
      <c r="AZ36" s="252">
        <v>4.5890000000000004</v>
      </c>
      <c r="BA36" s="252">
        <v>4.5502121707000001</v>
      </c>
      <c r="BB36" s="252">
        <v>4.4950631866000004</v>
      </c>
      <c r="BC36" s="252">
        <v>4.4307629473999999</v>
      </c>
      <c r="BD36" s="252">
        <v>4.6107393152</v>
      </c>
      <c r="BE36" s="409">
        <v>4.5719025499999999</v>
      </c>
      <c r="BF36" s="409">
        <v>4.6040433594000003</v>
      </c>
      <c r="BG36" s="409">
        <v>4.6039073508000001</v>
      </c>
      <c r="BH36" s="409">
        <v>4.6074208771</v>
      </c>
      <c r="BI36" s="409">
        <v>4.6162641593</v>
      </c>
      <c r="BJ36" s="409">
        <v>4.5696038781999997</v>
      </c>
      <c r="BK36" s="409">
        <v>4.4676956458000001</v>
      </c>
      <c r="BL36" s="409">
        <v>4.4698550019000001</v>
      </c>
      <c r="BM36" s="409">
        <v>4.4737095621999998</v>
      </c>
      <c r="BN36" s="409">
        <v>4.4832769786000002</v>
      </c>
      <c r="BO36" s="409">
        <v>4.4981401276000001</v>
      </c>
      <c r="BP36" s="409">
        <v>4.5232616797</v>
      </c>
      <c r="BQ36" s="409">
        <v>4.4854785547000002</v>
      </c>
      <c r="BR36" s="409">
        <v>4.5169102244000001</v>
      </c>
      <c r="BS36" s="409">
        <v>4.5168283911999998</v>
      </c>
      <c r="BT36" s="409">
        <v>4.5199154833000001</v>
      </c>
      <c r="BU36" s="409">
        <v>4.5287343657000001</v>
      </c>
      <c r="BV36" s="409">
        <v>4.4829645917000001</v>
      </c>
    </row>
    <row r="37" spans="1:74" ht="11.1" customHeight="1" x14ac:dyDescent="0.2">
      <c r="A37" s="162" t="s">
        <v>280</v>
      </c>
      <c r="B37" s="173" t="s">
        <v>362</v>
      </c>
      <c r="C37" s="252">
        <v>1.007568</v>
      </c>
      <c r="D37" s="252">
        <v>1.043347</v>
      </c>
      <c r="E37" s="252">
        <v>1.0125310000000001</v>
      </c>
      <c r="F37" s="252">
        <v>1.0198640000000001</v>
      </c>
      <c r="G37" s="252">
        <v>1.0117719999999999</v>
      </c>
      <c r="H37" s="252">
        <v>1.018947</v>
      </c>
      <c r="I37" s="252">
        <v>1.022586</v>
      </c>
      <c r="J37" s="252">
        <v>1.016848</v>
      </c>
      <c r="K37" s="252">
        <v>1.0157529999999999</v>
      </c>
      <c r="L37" s="252">
        <v>1.0099640000000001</v>
      </c>
      <c r="M37" s="252">
        <v>1.012758</v>
      </c>
      <c r="N37" s="252">
        <v>1.0127459999999999</v>
      </c>
      <c r="O37" s="252">
        <v>1.0068010000000001</v>
      </c>
      <c r="P37" s="252">
        <v>1.0113620000000001</v>
      </c>
      <c r="Q37" s="252">
        <v>1.0262309999999999</v>
      </c>
      <c r="R37" s="252">
        <v>1.0174240000000001</v>
      </c>
      <c r="S37" s="252">
        <v>1.0149999999999999</v>
      </c>
      <c r="T37" s="252">
        <v>1.0195399999999999</v>
      </c>
      <c r="U37" s="252">
        <v>1.0195585806</v>
      </c>
      <c r="V37" s="252">
        <v>1.0175818065</v>
      </c>
      <c r="W37" s="252">
        <v>1.0195946667</v>
      </c>
      <c r="X37" s="252">
        <v>1.0146003226</v>
      </c>
      <c r="Y37" s="252">
        <v>1.033102</v>
      </c>
      <c r="Z37" s="252">
        <v>1.0370227097</v>
      </c>
      <c r="AA37" s="252">
        <v>1.0330497316</v>
      </c>
      <c r="AB37" s="252">
        <v>1.0354183885999999</v>
      </c>
      <c r="AC37" s="252">
        <v>1.0053240671000001</v>
      </c>
      <c r="AD37" s="252">
        <v>1.013454088</v>
      </c>
      <c r="AE37" s="252">
        <v>1.0075869032</v>
      </c>
      <c r="AF37" s="252">
        <v>1.0256167119999999</v>
      </c>
      <c r="AG37" s="252">
        <v>1.0003596051999999</v>
      </c>
      <c r="AH37" s="252">
        <v>0.97097007741999997</v>
      </c>
      <c r="AI37" s="252">
        <v>0.99833445600000004</v>
      </c>
      <c r="AJ37" s="252">
        <v>1.0194029755</v>
      </c>
      <c r="AK37" s="252">
        <v>1.0287926827</v>
      </c>
      <c r="AL37" s="252">
        <v>1.0176478348</v>
      </c>
      <c r="AM37" s="252">
        <v>1.0122321005999999</v>
      </c>
      <c r="AN37" s="252">
        <v>1.0048691113999999</v>
      </c>
      <c r="AO37" s="252">
        <v>1.0224033290000001</v>
      </c>
      <c r="AP37" s="252">
        <v>0.99314944533000005</v>
      </c>
      <c r="AQ37" s="252">
        <v>1.0083898787000001</v>
      </c>
      <c r="AR37" s="252">
        <v>1.0051560799999999</v>
      </c>
      <c r="AS37" s="252">
        <v>0.98372874839000002</v>
      </c>
      <c r="AT37" s="252">
        <v>1.0283825626</v>
      </c>
      <c r="AU37" s="252">
        <v>1.0095652506999999</v>
      </c>
      <c r="AV37" s="252">
        <v>1.0214459639</v>
      </c>
      <c r="AW37" s="252">
        <v>1.0252319999999999</v>
      </c>
      <c r="AX37" s="252">
        <v>1.0021500000000001</v>
      </c>
      <c r="AY37" s="252">
        <v>0.99349069999999995</v>
      </c>
      <c r="AZ37" s="252">
        <v>1.0162987000000001</v>
      </c>
      <c r="BA37" s="252">
        <v>0.99873501955999999</v>
      </c>
      <c r="BB37" s="252">
        <v>0.99623395756999999</v>
      </c>
      <c r="BC37" s="252">
        <v>1.0002331542</v>
      </c>
      <c r="BD37" s="252">
        <v>1.0194824401</v>
      </c>
      <c r="BE37" s="409">
        <v>1.0218320138000001</v>
      </c>
      <c r="BF37" s="409">
        <v>1.0182432556000001</v>
      </c>
      <c r="BG37" s="409">
        <v>1.0122833092000001</v>
      </c>
      <c r="BH37" s="409">
        <v>1.0044240403</v>
      </c>
      <c r="BI37" s="409">
        <v>1.0024920673</v>
      </c>
      <c r="BJ37" s="409">
        <v>0.99812910519999998</v>
      </c>
      <c r="BK37" s="409">
        <v>0.99419579529000002</v>
      </c>
      <c r="BL37" s="409">
        <v>1.0007248786</v>
      </c>
      <c r="BM37" s="409">
        <v>0.99711407723000001</v>
      </c>
      <c r="BN37" s="409">
        <v>0.99184437787000002</v>
      </c>
      <c r="BO37" s="409">
        <v>0.98881404995</v>
      </c>
      <c r="BP37" s="409">
        <v>1.0166549924999999</v>
      </c>
      <c r="BQ37" s="409">
        <v>1.0193079236</v>
      </c>
      <c r="BR37" s="409">
        <v>1.0159577541</v>
      </c>
      <c r="BS37" s="409">
        <v>1.0101654052</v>
      </c>
      <c r="BT37" s="409">
        <v>1.0023296368000001</v>
      </c>
      <c r="BU37" s="409">
        <v>1.0006144504000001</v>
      </c>
      <c r="BV37" s="409">
        <v>0.99629928573000004</v>
      </c>
    </row>
    <row r="38" spans="1:74" ht="11.1" customHeight="1" x14ac:dyDescent="0.2">
      <c r="A38" s="162" t="s">
        <v>281</v>
      </c>
      <c r="B38" s="173" t="s">
        <v>363</v>
      </c>
      <c r="C38" s="252">
        <v>0.69611000000000001</v>
      </c>
      <c r="D38" s="252">
        <v>0.70911000000000002</v>
      </c>
      <c r="E38" s="252">
        <v>0.70011000000000001</v>
      </c>
      <c r="F38" s="252">
        <v>0.65410999999999997</v>
      </c>
      <c r="G38" s="252">
        <v>0.64810999999999996</v>
      </c>
      <c r="H38" s="252">
        <v>0.62710999999999995</v>
      </c>
      <c r="I38" s="252">
        <v>0.62611000000000006</v>
      </c>
      <c r="J38" s="252">
        <v>0.66710999999999998</v>
      </c>
      <c r="K38" s="252">
        <v>0.64910999999999996</v>
      </c>
      <c r="L38" s="252">
        <v>0.69411</v>
      </c>
      <c r="M38" s="252">
        <v>0.70211000000000001</v>
      </c>
      <c r="N38" s="252">
        <v>0.71111000000000002</v>
      </c>
      <c r="O38" s="252">
        <v>0.69599999999999995</v>
      </c>
      <c r="P38" s="252">
        <v>0.67700000000000005</v>
      </c>
      <c r="Q38" s="252">
        <v>0.66800000000000004</v>
      </c>
      <c r="R38" s="252">
        <v>0.64</v>
      </c>
      <c r="S38" s="252">
        <v>0.65</v>
      </c>
      <c r="T38" s="252">
        <v>0.65100000000000002</v>
      </c>
      <c r="U38" s="252">
        <v>0.64100000000000001</v>
      </c>
      <c r="V38" s="252">
        <v>0.63900000000000001</v>
      </c>
      <c r="W38" s="252">
        <v>0.61</v>
      </c>
      <c r="X38" s="252">
        <v>0.59899999999999998</v>
      </c>
      <c r="Y38" s="252">
        <v>0.66200000000000003</v>
      </c>
      <c r="Z38" s="252">
        <v>0.66600000000000004</v>
      </c>
      <c r="AA38" s="252">
        <v>0.65900000000000003</v>
      </c>
      <c r="AB38" s="252">
        <v>0.66600000000000004</v>
      </c>
      <c r="AC38" s="252">
        <v>0.67900000000000005</v>
      </c>
      <c r="AD38" s="252">
        <v>0.67600000000000005</v>
      </c>
      <c r="AE38" s="252">
        <v>0.68200000000000005</v>
      </c>
      <c r="AF38" s="252">
        <v>0.66900000000000004</v>
      </c>
      <c r="AG38" s="252">
        <v>0.64800000000000002</v>
      </c>
      <c r="AH38" s="252">
        <v>0.65100000000000002</v>
      </c>
      <c r="AI38" s="252">
        <v>0.66600000000000004</v>
      </c>
      <c r="AJ38" s="252">
        <v>0.7</v>
      </c>
      <c r="AK38" s="252">
        <v>0.76400000000000001</v>
      </c>
      <c r="AL38" s="252">
        <v>0.75900000000000001</v>
      </c>
      <c r="AM38" s="252">
        <v>0.76600000000000001</v>
      </c>
      <c r="AN38" s="252">
        <v>0.77900000000000003</v>
      </c>
      <c r="AO38" s="252">
        <v>0.78300000000000003</v>
      </c>
      <c r="AP38" s="252">
        <v>0.76200000000000001</v>
      </c>
      <c r="AQ38" s="252">
        <v>0.78</v>
      </c>
      <c r="AR38" s="252">
        <v>0.70599999999999996</v>
      </c>
      <c r="AS38" s="252">
        <v>0.68500000000000005</v>
      </c>
      <c r="AT38" s="252">
        <v>0.67700000000000005</v>
      </c>
      <c r="AU38" s="252">
        <v>0.73799999999999999</v>
      </c>
      <c r="AV38" s="252">
        <v>0.70499999999999996</v>
      </c>
      <c r="AW38" s="252">
        <v>0.75800000000000001</v>
      </c>
      <c r="AX38" s="252">
        <v>0.75</v>
      </c>
      <c r="AY38" s="252">
        <v>0.78</v>
      </c>
      <c r="AZ38" s="252">
        <v>0.76600000000000001</v>
      </c>
      <c r="BA38" s="252">
        <v>0.76673925944999999</v>
      </c>
      <c r="BB38" s="252">
        <v>0.74883582456999997</v>
      </c>
      <c r="BC38" s="252">
        <v>0.74666322092000004</v>
      </c>
      <c r="BD38" s="252">
        <v>0.74695391124999999</v>
      </c>
      <c r="BE38" s="409">
        <v>0.75126334425999997</v>
      </c>
      <c r="BF38" s="409">
        <v>0.75051053156000003</v>
      </c>
      <c r="BG38" s="409">
        <v>0.75492476094000005</v>
      </c>
      <c r="BH38" s="409">
        <v>0.75910121521999996</v>
      </c>
      <c r="BI38" s="409">
        <v>0.76842449457999995</v>
      </c>
      <c r="BJ38" s="409">
        <v>0.76767174426999996</v>
      </c>
      <c r="BK38" s="409">
        <v>0.76657674738000003</v>
      </c>
      <c r="BL38" s="409">
        <v>0.76610658224999995</v>
      </c>
      <c r="BM38" s="409">
        <v>0.76332865032999997</v>
      </c>
      <c r="BN38" s="409">
        <v>0.76573684100999995</v>
      </c>
      <c r="BO38" s="409">
        <v>0.76297531043</v>
      </c>
      <c r="BP38" s="409">
        <v>0.76056351510999998</v>
      </c>
      <c r="BQ38" s="409">
        <v>0.76294012095999997</v>
      </c>
      <c r="BR38" s="409">
        <v>0.76025028931000005</v>
      </c>
      <c r="BS38" s="409">
        <v>0.75972236764000001</v>
      </c>
      <c r="BT38" s="409">
        <v>0.76093680153999999</v>
      </c>
      <c r="BU38" s="409">
        <v>0.76232672706000004</v>
      </c>
      <c r="BV38" s="409">
        <v>0.76361628663000003</v>
      </c>
    </row>
    <row r="39" spans="1:74" ht="11.1" customHeight="1" x14ac:dyDescent="0.2">
      <c r="A39" s="162" t="s">
        <v>282</v>
      </c>
      <c r="B39" s="173" t="s">
        <v>364</v>
      </c>
      <c r="C39" s="252">
        <v>0.35316900000000001</v>
      </c>
      <c r="D39" s="252">
        <v>0.341169</v>
      </c>
      <c r="E39" s="252">
        <v>0.340169</v>
      </c>
      <c r="F39" s="252">
        <v>0.34716900000000001</v>
      </c>
      <c r="G39" s="252">
        <v>0.32416899999999998</v>
      </c>
      <c r="H39" s="252">
        <v>0.346169</v>
      </c>
      <c r="I39" s="252">
        <v>0.32716899999999999</v>
      </c>
      <c r="J39" s="252">
        <v>0.34916900000000001</v>
      </c>
      <c r="K39" s="252">
        <v>0.36016900000000002</v>
      </c>
      <c r="L39" s="252">
        <v>0.36116900000000002</v>
      </c>
      <c r="M39" s="252">
        <v>0.36716900000000002</v>
      </c>
      <c r="N39" s="252">
        <v>0.36216900000000002</v>
      </c>
      <c r="O39" s="252">
        <v>0.36116900000000002</v>
      </c>
      <c r="P39" s="252">
        <v>0.36316900000000002</v>
      </c>
      <c r="Q39" s="252">
        <v>0.35516900000000001</v>
      </c>
      <c r="R39" s="252">
        <v>0.34816900000000001</v>
      </c>
      <c r="S39" s="252">
        <v>0.35516900000000001</v>
      </c>
      <c r="T39" s="252">
        <v>0.34816900000000001</v>
      </c>
      <c r="U39" s="252">
        <v>0.344169</v>
      </c>
      <c r="V39" s="252">
        <v>0.32916899999999999</v>
      </c>
      <c r="W39" s="252">
        <v>0.337169</v>
      </c>
      <c r="X39" s="252">
        <v>0.343169</v>
      </c>
      <c r="Y39" s="252">
        <v>0.35516900000000001</v>
      </c>
      <c r="Z39" s="252">
        <v>0.35216900000000001</v>
      </c>
      <c r="AA39" s="252">
        <v>0.32116899999999998</v>
      </c>
      <c r="AB39" s="252">
        <v>0.35016900000000001</v>
      </c>
      <c r="AC39" s="252">
        <v>0.32816899999999999</v>
      </c>
      <c r="AD39" s="252">
        <v>0.31916899999999998</v>
      </c>
      <c r="AE39" s="252">
        <v>0.31416899999999998</v>
      </c>
      <c r="AF39" s="252">
        <v>0.32216899999999998</v>
      </c>
      <c r="AG39" s="252">
        <v>0.30516900000000002</v>
      </c>
      <c r="AH39" s="252">
        <v>0.32216899999999998</v>
      </c>
      <c r="AI39" s="252">
        <v>0.31016899999999997</v>
      </c>
      <c r="AJ39" s="252">
        <v>0.28616900000000001</v>
      </c>
      <c r="AK39" s="252">
        <v>0.36816900000000002</v>
      </c>
      <c r="AL39" s="252">
        <v>0.35616900000000001</v>
      </c>
      <c r="AM39" s="252">
        <v>0.36516900000000002</v>
      </c>
      <c r="AN39" s="252">
        <v>0.35816900000000002</v>
      </c>
      <c r="AO39" s="252">
        <v>0.35516900000000001</v>
      </c>
      <c r="AP39" s="252">
        <v>0.342169</v>
      </c>
      <c r="AQ39" s="252">
        <v>0.31916899999999998</v>
      </c>
      <c r="AR39" s="252">
        <v>0.37316899999999997</v>
      </c>
      <c r="AS39" s="252">
        <v>0.36216900000000002</v>
      </c>
      <c r="AT39" s="252">
        <v>0.32616899999999999</v>
      </c>
      <c r="AU39" s="252">
        <v>0.36716900000000002</v>
      </c>
      <c r="AV39" s="252">
        <v>0.35316900000000001</v>
      </c>
      <c r="AW39" s="252">
        <v>0.39716899999999999</v>
      </c>
      <c r="AX39" s="252">
        <v>0.34816900000000001</v>
      </c>
      <c r="AY39" s="252">
        <v>0.35216900000000001</v>
      </c>
      <c r="AZ39" s="252">
        <v>0.345169</v>
      </c>
      <c r="BA39" s="252">
        <v>0.33122440444000001</v>
      </c>
      <c r="BB39" s="252">
        <v>0.33723094683999999</v>
      </c>
      <c r="BC39" s="252">
        <v>0.32221399524</v>
      </c>
      <c r="BD39" s="252">
        <v>0.32096719783</v>
      </c>
      <c r="BE39" s="409">
        <v>0.31966307756000001</v>
      </c>
      <c r="BF39" s="409">
        <v>0.31834144901</v>
      </c>
      <c r="BG39" s="409">
        <v>0.31706159647999999</v>
      </c>
      <c r="BH39" s="409">
        <v>0.31571891940000002</v>
      </c>
      <c r="BI39" s="409">
        <v>0.31441284169</v>
      </c>
      <c r="BJ39" s="409">
        <v>0.31308579012999999</v>
      </c>
      <c r="BK39" s="409">
        <v>0.31377729944999999</v>
      </c>
      <c r="BL39" s="409">
        <v>0.31251964314000003</v>
      </c>
      <c r="BM39" s="409">
        <v>0.31118120979000002</v>
      </c>
      <c r="BN39" s="409">
        <v>0.30988966669000001</v>
      </c>
      <c r="BO39" s="409">
        <v>0.30855306718999997</v>
      </c>
      <c r="BP39" s="409">
        <v>0.30730568565999999</v>
      </c>
      <c r="BQ39" s="409">
        <v>0.30600336985999999</v>
      </c>
      <c r="BR39" s="409">
        <v>0.30468273746000002</v>
      </c>
      <c r="BS39" s="409">
        <v>0.30340282489999998</v>
      </c>
      <c r="BT39" s="409">
        <v>0.30205521798000001</v>
      </c>
      <c r="BU39" s="409">
        <v>0.30075188003999997</v>
      </c>
      <c r="BV39" s="409">
        <v>0.29942153464999999</v>
      </c>
    </row>
    <row r="40" spans="1:74" ht="11.1" customHeight="1" x14ac:dyDescent="0.2">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751"/>
      <c r="AZ40" s="751"/>
      <c r="BA40" s="751"/>
      <c r="BB40" s="751"/>
      <c r="BC40" s="751"/>
      <c r="BD40" s="751"/>
      <c r="BE40" s="492"/>
      <c r="BF40" s="492"/>
      <c r="BG40" s="492"/>
      <c r="BH40" s="492"/>
      <c r="BI40" s="492"/>
      <c r="BJ40" s="492"/>
      <c r="BK40" s="410"/>
      <c r="BL40" s="410"/>
      <c r="BM40" s="410"/>
      <c r="BN40" s="410"/>
      <c r="BO40" s="410"/>
      <c r="BP40" s="410"/>
      <c r="BQ40" s="410"/>
      <c r="BR40" s="410"/>
      <c r="BS40" s="410"/>
      <c r="BT40" s="410"/>
      <c r="BU40" s="410"/>
      <c r="BV40" s="410"/>
    </row>
    <row r="41" spans="1:74" ht="11.1" customHeight="1" x14ac:dyDescent="0.2">
      <c r="A41" s="162" t="s">
        <v>527</v>
      </c>
      <c r="B41" s="172" t="s">
        <v>536</v>
      </c>
      <c r="C41" s="252">
        <v>2.2409778738999999</v>
      </c>
      <c r="D41" s="252">
        <v>2.0066136658999998</v>
      </c>
      <c r="E41" s="252">
        <v>2.0016138416000002</v>
      </c>
      <c r="F41" s="252">
        <v>1.9601314567000001</v>
      </c>
      <c r="G41" s="252">
        <v>1.9677450352000001</v>
      </c>
      <c r="H41" s="252">
        <v>1.9757431233</v>
      </c>
      <c r="I41" s="252">
        <v>1.9793507448000001</v>
      </c>
      <c r="J41" s="252">
        <v>1.9845283576999999</v>
      </c>
      <c r="K41" s="252">
        <v>1.98423539</v>
      </c>
      <c r="L41" s="252">
        <v>1.9850277448</v>
      </c>
      <c r="M41" s="252">
        <v>1.9859431567000001</v>
      </c>
      <c r="N41" s="252">
        <v>2.0078260351999999</v>
      </c>
      <c r="O41" s="252">
        <v>1.94927239</v>
      </c>
      <c r="P41" s="252">
        <v>1.94121739</v>
      </c>
      <c r="Q41" s="252">
        <v>1.95004339</v>
      </c>
      <c r="R41" s="252">
        <v>1.97500739</v>
      </c>
      <c r="S41" s="252">
        <v>2.1023923899999999</v>
      </c>
      <c r="T41" s="252">
        <v>2.1962813900000002</v>
      </c>
      <c r="U41" s="252">
        <v>2.1682083900000002</v>
      </c>
      <c r="V41" s="252">
        <v>2.16328539</v>
      </c>
      <c r="W41" s="252">
        <v>2.1659213899999998</v>
      </c>
      <c r="X41" s="252">
        <v>2.1988793900000001</v>
      </c>
      <c r="Y41" s="252">
        <v>2.2545343899999999</v>
      </c>
      <c r="Z41" s="252">
        <v>2.2434953900000001</v>
      </c>
      <c r="AA41" s="252">
        <v>2.10565939</v>
      </c>
      <c r="AB41" s="252">
        <v>2.0976903899999999</v>
      </c>
      <c r="AC41" s="252">
        <v>2.1022843899999999</v>
      </c>
      <c r="AD41" s="252">
        <v>2.0904143899999998</v>
      </c>
      <c r="AE41" s="252">
        <v>2.0944393899999998</v>
      </c>
      <c r="AF41" s="252">
        <v>2.0914813900000002</v>
      </c>
      <c r="AG41" s="252">
        <v>2.0982233899999998</v>
      </c>
      <c r="AH41" s="252">
        <v>2.0869943900000001</v>
      </c>
      <c r="AI41" s="252">
        <v>2.0939243900000002</v>
      </c>
      <c r="AJ41" s="252">
        <v>2.11199439</v>
      </c>
      <c r="AK41" s="252">
        <v>2.1309943900000001</v>
      </c>
      <c r="AL41" s="252">
        <v>2.1179943899999998</v>
      </c>
      <c r="AM41" s="252">
        <v>2.10399439</v>
      </c>
      <c r="AN41" s="252">
        <v>2.1089943899999999</v>
      </c>
      <c r="AO41" s="252">
        <v>2.1499943899999998</v>
      </c>
      <c r="AP41" s="252">
        <v>2.12399439</v>
      </c>
      <c r="AQ41" s="252">
        <v>2.1219943899999998</v>
      </c>
      <c r="AR41" s="252">
        <v>2.1209943899999999</v>
      </c>
      <c r="AS41" s="252">
        <v>2.1059943900000002</v>
      </c>
      <c r="AT41" s="252">
        <v>2.1409943899999999</v>
      </c>
      <c r="AU41" s="252">
        <v>2.1109943900000001</v>
      </c>
      <c r="AV41" s="252">
        <v>2.1309943900000001</v>
      </c>
      <c r="AW41" s="252">
        <v>2.1019943900000002</v>
      </c>
      <c r="AX41" s="252">
        <v>2.13999439</v>
      </c>
      <c r="AY41" s="252">
        <v>2.1129943899999999</v>
      </c>
      <c r="AZ41" s="252">
        <v>2.1299943899999998</v>
      </c>
      <c r="BA41" s="252">
        <v>2.0548307071999998</v>
      </c>
      <c r="BB41" s="252">
        <v>2.0815778617</v>
      </c>
      <c r="BC41" s="252">
        <v>2.0992118821000001</v>
      </c>
      <c r="BD41" s="252">
        <v>2.0927359037</v>
      </c>
      <c r="BE41" s="409">
        <v>2.0871235696000001</v>
      </c>
      <c r="BF41" s="409">
        <v>2.0853123721000002</v>
      </c>
      <c r="BG41" s="409">
        <v>2.1095430818000001</v>
      </c>
      <c r="BH41" s="409">
        <v>2.1180434707</v>
      </c>
      <c r="BI41" s="409">
        <v>2.1179064663</v>
      </c>
      <c r="BJ41" s="409">
        <v>2.1207675562000001</v>
      </c>
      <c r="BK41" s="409">
        <v>2.0852339399000002</v>
      </c>
      <c r="BL41" s="409">
        <v>2.0966666071</v>
      </c>
      <c r="BM41" s="409">
        <v>2.1090045120999998</v>
      </c>
      <c r="BN41" s="409">
        <v>2.1211561112999999</v>
      </c>
      <c r="BO41" s="409">
        <v>2.132126645</v>
      </c>
      <c r="BP41" s="409">
        <v>2.1427286114999999</v>
      </c>
      <c r="BQ41" s="409">
        <v>2.1491186184000002</v>
      </c>
      <c r="BR41" s="409">
        <v>2.1577435310999999</v>
      </c>
      <c r="BS41" s="409">
        <v>2.1623907352999998</v>
      </c>
      <c r="BT41" s="409">
        <v>2.1662804483999998</v>
      </c>
      <c r="BU41" s="409">
        <v>2.1715333812000002</v>
      </c>
      <c r="BV41" s="409">
        <v>2.1697560578999999</v>
      </c>
    </row>
    <row r="42" spans="1:74" ht="11.1" customHeight="1" x14ac:dyDescent="0.2">
      <c r="A42" s="162" t="s">
        <v>283</v>
      </c>
      <c r="B42" s="173" t="s">
        <v>525</v>
      </c>
      <c r="C42" s="252">
        <v>0.71408499999999997</v>
      </c>
      <c r="D42" s="252">
        <v>0.71408499999999997</v>
      </c>
      <c r="E42" s="252">
        <v>0.71408499999999997</v>
      </c>
      <c r="F42" s="252">
        <v>0.71108499999999997</v>
      </c>
      <c r="G42" s="252">
        <v>0.71108499999999997</v>
      </c>
      <c r="H42" s="252">
        <v>0.71108499999999997</v>
      </c>
      <c r="I42" s="252">
        <v>0.70808499999999996</v>
      </c>
      <c r="J42" s="252">
        <v>0.70808499999999996</v>
      </c>
      <c r="K42" s="252">
        <v>0.70808499999999996</v>
      </c>
      <c r="L42" s="252">
        <v>0.70508499999999996</v>
      </c>
      <c r="M42" s="252">
        <v>0.70508499999999996</v>
      </c>
      <c r="N42" s="252">
        <v>0.70508499999999996</v>
      </c>
      <c r="O42" s="252">
        <v>0.69108499999999995</v>
      </c>
      <c r="P42" s="252">
        <v>0.68708499999999995</v>
      </c>
      <c r="Q42" s="252">
        <v>0.68908499999999995</v>
      </c>
      <c r="R42" s="252">
        <v>0.70008499999999996</v>
      </c>
      <c r="S42" s="252">
        <v>0.70308499999999996</v>
      </c>
      <c r="T42" s="252">
        <v>0.71008499999999997</v>
      </c>
      <c r="U42" s="252">
        <v>0.70508499999999996</v>
      </c>
      <c r="V42" s="252">
        <v>0.70508499999999996</v>
      </c>
      <c r="W42" s="252">
        <v>0.71408499999999997</v>
      </c>
      <c r="X42" s="252">
        <v>0.71808499999999997</v>
      </c>
      <c r="Y42" s="252">
        <v>0.70208499999999996</v>
      </c>
      <c r="Z42" s="252">
        <v>0.70808499999999996</v>
      </c>
      <c r="AA42" s="252">
        <v>0.70508499999999996</v>
      </c>
      <c r="AB42" s="252">
        <v>0.69808499999999996</v>
      </c>
      <c r="AC42" s="252">
        <v>0.69808499999999996</v>
      </c>
      <c r="AD42" s="252">
        <v>0.68908499999999995</v>
      </c>
      <c r="AE42" s="252">
        <v>0.69908499999999996</v>
      </c>
      <c r="AF42" s="252">
        <v>0.69408499999999995</v>
      </c>
      <c r="AG42" s="252">
        <v>0.70208499999999996</v>
      </c>
      <c r="AH42" s="252">
        <v>0.69208499999999995</v>
      </c>
      <c r="AI42" s="252">
        <v>0.70308499999999996</v>
      </c>
      <c r="AJ42" s="252">
        <v>0.71008499999999997</v>
      </c>
      <c r="AK42" s="252">
        <v>0.73108499999999998</v>
      </c>
      <c r="AL42" s="252">
        <v>0.71708499999999997</v>
      </c>
      <c r="AM42" s="252">
        <v>0.70108499999999996</v>
      </c>
      <c r="AN42" s="252">
        <v>0.71108499999999997</v>
      </c>
      <c r="AO42" s="252">
        <v>0.72408499999999998</v>
      </c>
      <c r="AP42" s="252">
        <v>0.69408499999999995</v>
      </c>
      <c r="AQ42" s="252">
        <v>0.70608499999999996</v>
      </c>
      <c r="AR42" s="252">
        <v>0.69508499999999995</v>
      </c>
      <c r="AS42" s="252">
        <v>0.72308499999999998</v>
      </c>
      <c r="AT42" s="252">
        <v>0.72108499999999998</v>
      </c>
      <c r="AU42" s="252">
        <v>0.69108499999999995</v>
      </c>
      <c r="AV42" s="252">
        <v>0.71308499999999997</v>
      </c>
      <c r="AW42" s="252">
        <v>0.68108500000000005</v>
      </c>
      <c r="AX42" s="252">
        <v>0.70208499999999996</v>
      </c>
      <c r="AY42" s="252">
        <v>0.69608499999999995</v>
      </c>
      <c r="AZ42" s="252">
        <v>0.69508499999999995</v>
      </c>
      <c r="BA42" s="252">
        <v>0.69435575475</v>
      </c>
      <c r="BB42" s="252">
        <v>0.69335343524000004</v>
      </c>
      <c r="BC42" s="252">
        <v>0.69237340609999998</v>
      </c>
      <c r="BD42" s="252">
        <v>0.69130760434000005</v>
      </c>
      <c r="BE42" s="409">
        <v>0.69029639780999996</v>
      </c>
      <c r="BF42" s="409">
        <v>0.68930179018000004</v>
      </c>
      <c r="BG42" s="409">
        <v>0.68826741093999999</v>
      </c>
      <c r="BH42" s="409">
        <v>0.68729272128999996</v>
      </c>
      <c r="BI42" s="409">
        <v>0.68628318350999995</v>
      </c>
      <c r="BJ42" s="409">
        <v>0.68529354231999995</v>
      </c>
      <c r="BK42" s="409">
        <v>0.68433148536999999</v>
      </c>
      <c r="BL42" s="409">
        <v>0.68327618234999998</v>
      </c>
      <c r="BM42" s="409">
        <v>0.68229763693000001</v>
      </c>
      <c r="BN42" s="409">
        <v>0.68127445594000002</v>
      </c>
      <c r="BO42" s="409">
        <v>0.68029406844999996</v>
      </c>
      <c r="BP42" s="409">
        <v>0.67922879885999998</v>
      </c>
      <c r="BQ42" s="409">
        <v>0.67821585358000003</v>
      </c>
      <c r="BR42" s="409">
        <v>0.67722027608000002</v>
      </c>
      <c r="BS42" s="409">
        <v>0.67618593153999995</v>
      </c>
      <c r="BT42" s="409">
        <v>0.67521590737000003</v>
      </c>
      <c r="BU42" s="409">
        <v>0.67420374264000005</v>
      </c>
      <c r="BV42" s="409">
        <v>0.67321721187000005</v>
      </c>
    </row>
    <row r="43" spans="1:74" ht="11.1" customHeight="1" x14ac:dyDescent="0.2">
      <c r="A43" s="162" t="s">
        <v>284</v>
      </c>
      <c r="B43" s="173" t="s">
        <v>526</v>
      </c>
      <c r="C43" s="252">
        <v>0.31040000000000001</v>
      </c>
      <c r="D43" s="252">
        <v>0.31040000000000001</v>
      </c>
      <c r="E43" s="252">
        <v>0.31040000000000001</v>
      </c>
      <c r="F43" s="252">
        <v>0.31040000000000001</v>
      </c>
      <c r="G43" s="252">
        <v>0.31040000000000001</v>
      </c>
      <c r="H43" s="252">
        <v>0.31040000000000001</v>
      </c>
      <c r="I43" s="252">
        <v>0.31040000000000001</v>
      </c>
      <c r="J43" s="252">
        <v>0.31040000000000001</v>
      </c>
      <c r="K43" s="252">
        <v>0.31040000000000001</v>
      </c>
      <c r="L43" s="252">
        <v>0.31040000000000001</v>
      </c>
      <c r="M43" s="252">
        <v>0.31040000000000001</v>
      </c>
      <c r="N43" s="252">
        <v>0.31040000000000001</v>
      </c>
      <c r="O43" s="252">
        <v>0.26900000000000002</v>
      </c>
      <c r="P43" s="252">
        <v>0.26900000000000002</v>
      </c>
      <c r="Q43" s="252">
        <v>0.26900000000000002</v>
      </c>
      <c r="R43" s="252">
        <v>0.27600000000000002</v>
      </c>
      <c r="S43" s="252">
        <v>0.27600000000000002</v>
      </c>
      <c r="T43" s="252">
        <v>0.27600000000000002</v>
      </c>
      <c r="U43" s="252">
        <v>0.29099999999999998</v>
      </c>
      <c r="V43" s="252">
        <v>0.30599999999999999</v>
      </c>
      <c r="W43" s="252">
        <v>0.314</v>
      </c>
      <c r="X43" s="252">
        <v>0.314</v>
      </c>
      <c r="Y43" s="252">
        <v>0.314</v>
      </c>
      <c r="Z43" s="252">
        <v>0.314</v>
      </c>
      <c r="AA43" s="252">
        <v>0.27800000000000002</v>
      </c>
      <c r="AB43" s="252">
        <v>0.27800000000000002</v>
      </c>
      <c r="AC43" s="252">
        <v>0.27800000000000002</v>
      </c>
      <c r="AD43" s="252">
        <v>0.27800000000000002</v>
      </c>
      <c r="AE43" s="252">
        <v>0.27800000000000002</v>
      </c>
      <c r="AF43" s="252">
        <v>0.27800000000000002</v>
      </c>
      <c r="AG43" s="252">
        <v>0.27800000000000002</v>
      </c>
      <c r="AH43" s="252">
        <v>0.27800000000000002</v>
      </c>
      <c r="AI43" s="252">
        <v>0.27800000000000002</v>
      </c>
      <c r="AJ43" s="252">
        <v>0.27800000000000002</v>
      </c>
      <c r="AK43" s="252">
        <v>0.27800000000000002</v>
      </c>
      <c r="AL43" s="252">
        <v>0.27800000000000002</v>
      </c>
      <c r="AM43" s="252">
        <v>0.26800000000000002</v>
      </c>
      <c r="AN43" s="252">
        <v>0.26800000000000002</v>
      </c>
      <c r="AO43" s="252">
        <v>0.26800000000000002</v>
      </c>
      <c r="AP43" s="252">
        <v>0.26800000000000002</v>
      </c>
      <c r="AQ43" s="252">
        <v>0.26800000000000002</v>
      </c>
      <c r="AR43" s="252">
        <v>0.26800000000000002</v>
      </c>
      <c r="AS43" s="252">
        <v>0.26800000000000002</v>
      </c>
      <c r="AT43" s="252">
        <v>0.26800000000000002</v>
      </c>
      <c r="AU43" s="252">
        <v>0.26800000000000002</v>
      </c>
      <c r="AV43" s="252">
        <v>0.26800000000000002</v>
      </c>
      <c r="AW43" s="252">
        <v>0.26800000000000002</v>
      </c>
      <c r="AX43" s="252">
        <v>0.26800000000000002</v>
      </c>
      <c r="AY43" s="252">
        <v>0.24399999999999999</v>
      </c>
      <c r="AZ43" s="252">
        <v>0.24399999999999999</v>
      </c>
      <c r="BA43" s="252">
        <v>0.24606034876999999</v>
      </c>
      <c r="BB43" s="252">
        <v>0.24686041862999999</v>
      </c>
      <c r="BC43" s="252">
        <v>0.24908193459</v>
      </c>
      <c r="BD43" s="252">
        <v>0.24889924981</v>
      </c>
      <c r="BE43" s="409">
        <v>0.25010004328000002</v>
      </c>
      <c r="BF43" s="409">
        <v>0.25145099440000002</v>
      </c>
      <c r="BG43" s="409">
        <v>0.25209675577000001</v>
      </c>
      <c r="BH43" s="409">
        <v>0.25250224481</v>
      </c>
      <c r="BI43" s="409">
        <v>0.25275564783999999</v>
      </c>
      <c r="BJ43" s="409">
        <v>0.25289204116000003</v>
      </c>
      <c r="BK43" s="409">
        <v>0.23303715937</v>
      </c>
      <c r="BL43" s="409">
        <v>0.23451899888</v>
      </c>
      <c r="BM43" s="409">
        <v>0.23507537352999999</v>
      </c>
      <c r="BN43" s="409">
        <v>0.23563215081</v>
      </c>
      <c r="BO43" s="409">
        <v>0.23762149528000001</v>
      </c>
      <c r="BP43" s="409">
        <v>0.23721724541</v>
      </c>
      <c r="BQ43" s="409">
        <v>0.23820658954000001</v>
      </c>
      <c r="BR43" s="409">
        <v>0.23935573930000001</v>
      </c>
      <c r="BS43" s="409">
        <v>0.23980890135999999</v>
      </c>
      <c r="BT43" s="409">
        <v>0.24003056803</v>
      </c>
      <c r="BU43" s="409">
        <v>0.24010852032999999</v>
      </c>
      <c r="BV43" s="409">
        <v>0.24007744816000001</v>
      </c>
    </row>
    <row r="44" spans="1:74" ht="11.1" customHeight="1" x14ac:dyDescent="0.2">
      <c r="A44" s="162" t="s">
        <v>286</v>
      </c>
      <c r="B44" s="173" t="s">
        <v>387</v>
      </c>
      <c r="C44" s="252">
        <v>0.34737800000000002</v>
      </c>
      <c r="D44" s="252">
        <v>0.107378</v>
      </c>
      <c r="E44" s="252">
        <v>0.107378</v>
      </c>
      <c r="F44" s="252">
        <v>6.6378000000000006E-2</v>
      </c>
      <c r="G44" s="252">
        <v>8.2378000000000007E-2</v>
      </c>
      <c r="H44" s="252">
        <v>8.7377999999999997E-2</v>
      </c>
      <c r="I44" s="252">
        <v>9.7378000000000006E-2</v>
      </c>
      <c r="J44" s="252">
        <v>9.7378000000000006E-2</v>
      </c>
      <c r="K44" s="252">
        <v>9.2378000000000002E-2</v>
      </c>
      <c r="L44" s="252">
        <v>9.2378000000000002E-2</v>
      </c>
      <c r="M44" s="252">
        <v>9.2378000000000002E-2</v>
      </c>
      <c r="N44" s="252">
        <v>0.103378</v>
      </c>
      <c r="O44" s="252">
        <v>0.108378</v>
      </c>
      <c r="P44" s="252">
        <v>0.108378</v>
      </c>
      <c r="Q44" s="252">
        <v>0.11437799999999999</v>
      </c>
      <c r="R44" s="252">
        <v>0.117378</v>
      </c>
      <c r="S44" s="252">
        <v>0.25037799999999999</v>
      </c>
      <c r="T44" s="252">
        <v>0.33837800000000001</v>
      </c>
      <c r="U44" s="252">
        <v>0.30337799999999998</v>
      </c>
      <c r="V44" s="252">
        <v>0.27937800000000002</v>
      </c>
      <c r="W44" s="252">
        <v>0.319378</v>
      </c>
      <c r="X44" s="252">
        <v>0.34437800000000002</v>
      </c>
      <c r="Y44" s="252">
        <v>0.36437799999999998</v>
      </c>
      <c r="Z44" s="252">
        <v>0.33737800000000001</v>
      </c>
      <c r="AA44" s="252">
        <v>0.264378</v>
      </c>
      <c r="AB44" s="252">
        <v>0.264378</v>
      </c>
      <c r="AC44" s="252">
        <v>0.264378</v>
      </c>
      <c r="AD44" s="252">
        <v>0.263378</v>
      </c>
      <c r="AE44" s="252">
        <v>0.262378</v>
      </c>
      <c r="AF44" s="252">
        <v>0.261378</v>
      </c>
      <c r="AG44" s="252">
        <v>0.260378</v>
      </c>
      <c r="AH44" s="252">
        <v>0.259378</v>
      </c>
      <c r="AI44" s="252">
        <v>0.259378</v>
      </c>
      <c r="AJ44" s="252">
        <v>0.259378</v>
      </c>
      <c r="AK44" s="252">
        <v>0.259378</v>
      </c>
      <c r="AL44" s="252">
        <v>0.259378</v>
      </c>
      <c r="AM44" s="252">
        <v>0.264378</v>
      </c>
      <c r="AN44" s="252">
        <v>0.264378</v>
      </c>
      <c r="AO44" s="252">
        <v>0.264378</v>
      </c>
      <c r="AP44" s="252">
        <v>0.264378</v>
      </c>
      <c r="AQ44" s="252">
        <v>0.24937799999999999</v>
      </c>
      <c r="AR44" s="252">
        <v>0.264378</v>
      </c>
      <c r="AS44" s="252">
        <v>0.264378</v>
      </c>
      <c r="AT44" s="252">
        <v>0.259378</v>
      </c>
      <c r="AU44" s="252">
        <v>0.259378</v>
      </c>
      <c r="AV44" s="252">
        <v>0.259378</v>
      </c>
      <c r="AW44" s="252">
        <v>0.259378</v>
      </c>
      <c r="AX44" s="252">
        <v>0.259378</v>
      </c>
      <c r="AY44" s="252">
        <v>0.257378</v>
      </c>
      <c r="AZ44" s="252">
        <v>0.257378</v>
      </c>
      <c r="BA44" s="252">
        <v>0.25740207740999999</v>
      </c>
      <c r="BB44" s="252">
        <v>0.25740505046000001</v>
      </c>
      <c r="BC44" s="252">
        <v>0.25739803323999999</v>
      </c>
      <c r="BD44" s="252">
        <v>0.25742891861</v>
      </c>
      <c r="BE44" s="409">
        <v>0.25743557579999998</v>
      </c>
      <c r="BF44" s="409">
        <v>0.25743477952999999</v>
      </c>
      <c r="BG44" s="409">
        <v>0.25745151510999997</v>
      </c>
      <c r="BH44" s="409">
        <v>0.25744171331999999</v>
      </c>
      <c r="BI44" s="409">
        <v>0.25744727201000001</v>
      </c>
      <c r="BJ44" s="409">
        <v>0.25744393670999999</v>
      </c>
      <c r="BK44" s="409">
        <v>0.25243782904000001</v>
      </c>
      <c r="BL44" s="409">
        <v>0.25246366472999998</v>
      </c>
      <c r="BM44" s="409">
        <v>0.25245540959000001</v>
      </c>
      <c r="BN44" s="409">
        <v>0.25246686145000002</v>
      </c>
      <c r="BO44" s="409">
        <v>0.25245928176999999</v>
      </c>
      <c r="BP44" s="409">
        <v>0.25248925181999998</v>
      </c>
      <c r="BQ44" s="409">
        <v>0.25249603935999998</v>
      </c>
      <c r="BR44" s="409">
        <v>0.25249506980000003</v>
      </c>
      <c r="BS44" s="409">
        <v>0.25251122186000002</v>
      </c>
      <c r="BT44" s="409">
        <v>0.25249881740000002</v>
      </c>
      <c r="BU44" s="409">
        <v>0.25250503594000001</v>
      </c>
      <c r="BV44" s="409">
        <v>0.25249984726000002</v>
      </c>
    </row>
    <row r="45" spans="1:74" ht="11.1" customHeight="1" x14ac:dyDescent="0.2">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751"/>
      <c r="AZ45" s="751"/>
      <c r="BA45" s="751"/>
      <c r="BB45" s="751"/>
      <c r="BC45" s="751"/>
      <c r="BD45" s="751"/>
      <c r="BE45" s="492"/>
      <c r="BF45" s="492"/>
      <c r="BG45" s="492"/>
      <c r="BH45" s="492"/>
      <c r="BI45" s="492"/>
      <c r="BJ45" s="492"/>
      <c r="BK45" s="410"/>
      <c r="BL45" s="410"/>
      <c r="BM45" s="410"/>
      <c r="BN45" s="410"/>
      <c r="BO45" s="410"/>
      <c r="BP45" s="410"/>
      <c r="BQ45" s="410"/>
      <c r="BR45" s="410"/>
      <c r="BS45" s="410"/>
      <c r="BT45" s="410"/>
      <c r="BU45" s="410"/>
      <c r="BV45" s="410"/>
    </row>
    <row r="46" spans="1:74" ht="11.1" customHeight="1" x14ac:dyDescent="0.2">
      <c r="A46" s="162" t="s">
        <v>529</v>
      </c>
      <c r="B46" s="172" t="s">
        <v>86</v>
      </c>
      <c r="C46" s="252">
        <v>51.904787079000002</v>
      </c>
      <c r="D46" s="252">
        <v>51.939442262999997</v>
      </c>
      <c r="E46" s="252">
        <v>51.362538254999997</v>
      </c>
      <c r="F46" s="252">
        <v>51.490693444000001</v>
      </c>
      <c r="G46" s="252">
        <v>51.497962358999999</v>
      </c>
      <c r="H46" s="252">
        <v>51.223237324999999</v>
      </c>
      <c r="I46" s="252">
        <v>51.725666865000001</v>
      </c>
      <c r="J46" s="252">
        <v>51.657280751000002</v>
      </c>
      <c r="K46" s="252">
        <v>51.179839518000001</v>
      </c>
      <c r="L46" s="252">
        <v>52.41300253</v>
      </c>
      <c r="M46" s="252">
        <v>52.879873645000004</v>
      </c>
      <c r="N46" s="252">
        <v>52.992291180000002</v>
      </c>
      <c r="O46" s="252">
        <v>52.309195899999999</v>
      </c>
      <c r="P46" s="252">
        <v>52.158108718000001</v>
      </c>
      <c r="Q46" s="252">
        <v>52.233597525999997</v>
      </c>
      <c r="R46" s="252">
        <v>52.724733299999997</v>
      </c>
      <c r="S46" s="252">
        <v>52.886530168999997</v>
      </c>
      <c r="T46" s="252">
        <v>53.125302646999998</v>
      </c>
      <c r="U46" s="252">
        <v>53.822358117999997</v>
      </c>
      <c r="V46" s="252">
        <v>53.776782711000003</v>
      </c>
      <c r="W46" s="252">
        <v>53.834978970999998</v>
      </c>
      <c r="X46" s="252">
        <v>54.069080176999996</v>
      </c>
      <c r="Y46" s="252">
        <v>54.932045778999999</v>
      </c>
      <c r="Z46" s="252">
        <v>54.768849398</v>
      </c>
      <c r="AA46" s="252">
        <v>54.261616349000001</v>
      </c>
      <c r="AB46" s="252">
        <v>54.660903926000003</v>
      </c>
      <c r="AC46" s="252">
        <v>54.641068078000004</v>
      </c>
      <c r="AD46" s="252">
        <v>55.193195987999999</v>
      </c>
      <c r="AE46" s="252">
        <v>55.209416003000001</v>
      </c>
      <c r="AF46" s="252">
        <v>56.055733388999997</v>
      </c>
      <c r="AG46" s="252">
        <v>55.933291595</v>
      </c>
      <c r="AH46" s="252">
        <v>56.061201824000001</v>
      </c>
      <c r="AI46" s="252">
        <v>56.251677545</v>
      </c>
      <c r="AJ46" s="252">
        <v>57.101136570000001</v>
      </c>
      <c r="AK46" s="252">
        <v>57.160124508000003</v>
      </c>
      <c r="AL46" s="252">
        <v>57.618107311000003</v>
      </c>
      <c r="AM46" s="252">
        <v>56.864454791</v>
      </c>
      <c r="AN46" s="252">
        <v>56.881454871000003</v>
      </c>
      <c r="AO46" s="252">
        <v>57.334071375999997</v>
      </c>
      <c r="AP46" s="252">
        <v>57.099405988999997</v>
      </c>
      <c r="AQ46" s="252">
        <v>56.976106733000002</v>
      </c>
      <c r="AR46" s="252">
        <v>57.203017813000002</v>
      </c>
      <c r="AS46" s="252">
        <v>57.660722892000003</v>
      </c>
      <c r="AT46" s="252">
        <v>57.983587407000002</v>
      </c>
      <c r="AU46" s="252">
        <v>57.188320629000003</v>
      </c>
      <c r="AV46" s="252">
        <v>57.734946047999998</v>
      </c>
      <c r="AW46" s="252">
        <v>57.950944178</v>
      </c>
      <c r="AX46" s="252">
        <v>57.908000876999999</v>
      </c>
      <c r="AY46" s="252">
        <v>57.322675273999998</v>
      </c>
      <c r="AZ46" s="252">
        <v>56.900807976999999</v>
      </c>
      <c r="BA46" s="252">
        <v>57.084147700999999</v>
      </c>
      <c r="BB46" s="252">
        <v>56.943897444000001</v>
      </c>
      <c r="BC46" s="252">
        <v>56.221157556000001</v>
      </c>
      <c r="BD46" s="252">
        <v>56.706512642</v>
      </c>
      <c r="BE46" s="409">
        <v>56.838973813000003</v>
      </c>
      <c r="BF46" s="409">
        <v>56.879350963</v>
      </c>
      <c r="BG46" s="409">
        <v>56.500914051000002</v>
      </c>
      <c r="BH46" s="409">
        <v>56.763283315000002</v>
      </c>
      <c r="BI46" s="409">
        <v>56.634558970999997</v>
      </c>
      <c r="BJ46" s="409">
        <v>56.535447593999997</v>
      </c>
      <c r="BK46" s="409">
        <v>56.088256985999998</v>
      </c>
      <c r="BL46" s="409">
        <v>55.864917908000002</v>
      </c>
      <c r="BM46" s="409">
        <v>55.969395914000003</v>
      </c>
      <c r="BN46" s="409">
        <v>56.487855996</v>
      </c>
      <c r="BO46" s="409">
        <v>56.758772393999998</v>
      </c>
      <c r="BP46" s="409">
        <v>56.784691731999999</v>
      </c>
      <c r="BQ46" s="409">
        <v>56.682813347</v>
      </c>
      <c r="BR46" s="409">
        <v>56.840833521</v>
      </c>
      <c r="BS46" s="409">
        <v>56.665498857000003</v>
      </c>
      <c r="BT46" s="409">
        <v>57.005165648000002</v>
      </c>
      <c r="BU46" s="409">
        <v>56.864764731000001</v>
      </c>
      <c r="BV46" s="409">
        <v>56.785872308999998</v>
      </c>
    </row>
    <row r="47" spans="1:74" ht="11.1" customHeight="1" x14ac:dyDescent="0.2">
      <c r="B47" s="17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252"/>
      <c r="BD47" s="252"/>
      <c r="BE47" s="409"/>
      <c r="BF47" s="409"/>
      <c r="BG47" s="409"/>
      <c r="BH47" s="409"/>
      <c r="BI47" s="409"/>
      <c r="BJ47" s="409"/>
      <c r="BK47" s="409"/>
      <c r="BL47" s="409"/>
      <c r="BM47" s="409"/>
      <c r="BN47" s="409"/>
      <c r="BO47" s="409"/>
      <c r="BP47" s="409"/>
      <c r="BQ47" s="409"/>
      <c r="BR47" s="409"/>
      <c r="BS47" s="409"/>
      <c r="BT47" s="409"/>
      <c r="BU47" s="409"/>
      <c r="BV47" s="409"/>
    </row>
    <row r="48" spans="1:74" ht="11.1" customHeight="1" x14ac:dyDescent="0.2">
      <c r="A48" s="162" t="s">
        <v>528</v>
      </c>
      <c r="B48" s="172" t="s">
        <v>537</v>
      </c>
      <c r="C48" s="252">
        <v>6.4689490000000003</v>
      </c>
      <c r="D48" s="252">
        <v>6.487673</v>
      </c>
      <c r="E48" s="252">
        <v>6.4799639999999998</v>
      </c>
      <c r="F48" s="252">
        <v>6.5295920000000001</v>
      </c>
      <c r="G48" s="252">
        <v>6.5289339999999996</v>
      </c>
      <c r="H48" s="252">
        <v>6.5197649999999996</v>
      </c>
      <c r="I48" s="252">
        <v>6.5520810000000003</v>
      </c>
      <c r="J48" s="252">
        <v>6.5500230000000004</v>
      </c>
      <c r="K48" s="252">
        <v>6.5594390000000002</v>
      </c>
      <c r="L48" s="252">
        <v>6.4414389999999999</v>
      </c>
      <c r="M48" s="252">
        <v>6.5678000000000001</v>
      </c>
      <c r="N48" s="252">
        <v>6.5898779999999997</v>
      </c>
      <c r="O48" s="252">
        <v>6.4777810000000002</v>
      </c>
      <c r="P48" s="252">
        <v>6.5207810000000004</v>
      </c>
      <c r="Q48" s="252">
        <v>6.5457809999999998</v>
      </c>
      <c r="R48" s="252">
        <v>6.5147810000000002</v>
      </c>
      <c r="S48" s="252">
        <v>6.4657809999999998</v>
      </c>
      <c r="T48" s="252">
        <v>6.4547809999999997</v>
      </c>
      <c r="U48" s="252">
        <v>6.4927809999999999</v>
      </c>
      <c r="V48" s="252">
        <v>6.4677809999999996</v>
      </c>
      <c r="W48" s="252">
        <v>6.4227809999999996</v>
      </c>
      <c r="X48" s="252">
        <v>6.4907810000000001</v>
      </c>
      <c r="Y48" s="252">
        <v>6.5007809999999999</v>
      </c>
      <c r="Z48" s="252">
        <v>6.4897809999999998</v>
      </c>
      <c r="AA48" s="252">
        <v>6.4363809999999999</v>
      </c>
      <c r="AB48" s="252">
        <v>6.4523809999999999</v>
      </c>
      <c r="AC48" s="252">
        <v>6.4773810000000003</v>
      </c>
      <c r="AD48" s="252">
        <v>6.4503810000000001</v>
      </c>
      <c r="AE48" s="252">
        <v>6.4623809999999997</v>
      </c>
      <c r="AF48" s="252">
        <v>6.4013809999999998</v>
      </c>
      <c r="AG48" s="252">
        <v>6.4023810000000001</v>
      </c>
      <c r="AH48" s="252">
        <v>6.4503810000000001</v>
      </c>
      <c r="AI48" s="252">
        <v>6.500381</v>
      </c>
      <c r="AJ48" s="252">
        <v>6.548381</v>
      </c>
      <c r="AK48" s="252">
        <v>6.5203810000000004</v>
      </c>
      <c r="AL48" s="252">
        <v>6.5193810000000001</v>
      </c>
      <c r="AM48" s="252">
        <v>6.5375810000000003</v>
      </c>
      <c r="AN48" s="252">
        <v>6.5425810000000002</v>
      </c>
      <c r="AO48" s="252">
        <v>6.5535810000000003</v>
      </c>
      <c r="AP48" s="252">
        <v>6.5635810000000001</v>
      </c>
      <c r="AQ48" s="252">
        <v>6.5695810000000003</v>
      </c>
      <c r="AR48" s="252">
        <v>6.5725809999999996</v>
      </c>
      <c r="AS48" s="252">
        <v>6.5785809999999998</v>
      </c>
      <c r="AT48" s="252">
        <v>6.5805809999999996</v>
      </c>
      <c r="AU48" s="252">
        <v>6.5835809999999997</v>
      </c>
      <c r="AV48" s="252">
        <v>6.5835809999999997</v>
      </c>
      <c r="AW48" s="252">
        <v>6.5875810000000001</v>
      </c>
      <c r="AX48" s="252">
        <v>6.5875810000000001</v>
      </c>
      <c r="AY48" s="252">
        <v>6.6221810000000003</v>
      </c>
      <c r="AZ48" s="252">
        <v>6.6217810000000004</v>
      </c>
      <c r="BA48" s="252">
        <v>6.7759407653999997</v>
      </c>
      <c r="BB48" s="252">
        <v>6.8366967161999996</v>
      </c>
      <c r="BC48" s="252">
        <v>6.8519565794000004</v>
      </c>
      <c r="BD48" s="252">
        <v>6.8680154500999997</v>
      </c>
      <c r="BE48" s="409">
        <v>6.8836581154000003</v>
      </c>
      <c r="BF48" s="409">
        <v>6.8989288192</v>
      </c>
      <c r="BG48" s="409">
        <v>6.9144572836</v>
      </c>
      <c r="BH48" s="409">
        <v>6.9291827573999996</v>
      </c>
      <c r="BI48" s="409">
        <v>6.9498865386000004</v>
      </c>
      <c r="BJ48" s="409">
        <v>6.9804470925000004</v>
      </c>
      <c r="BK48" s="409">
        <v>7.0704163313999997</v>
      </c>
      <c r="BL48" s="409">
        <v>7.0868613119999999</v>
      </c>
      <c r="BM48" s="409">
        <v>7.1027295048000001</v>
      </c>
      <c r="BN48" s="409">
        <v>7.1188777568999999</v>
      </c>
      <c r="BO48" s="409">
        <v>7.1347155561999998</v>
      </c>
      <c r="BP48" s="409">
        <v>7.1614657846999998</v>
      </c>
      <c r="BQ48" s="409">
        <v>7.1878623296999997</v>
      </c>
      <c r="BR48" s="409">
        <v>7.2139019621999996</v>
      </c>
      <c r="BS48" s="409">
        <v>7.2422037575999996</v>
      </c>
      <c r="BT48" s="409">
        <v>7.2576775517999996</v>
      </c>
      <c r="BU48" s="409">
        <v>7.2741894479999996</v>
      </c>
      <c r="BV48" s="409">
        <v>7.2905232645</v>
      </c>
    </row>
    <row r="49" spans="1:74" ht="11.1" customHeight="1" x14ac:dyDescent="0.2">
      <c r="A49" s="162" t="s">
        <v>530</v>
      </c>
      <c r="B49" s="172" t="s">
        <v>538</v>
      </c>
      <c r="C49" s="252">
        <v>58.373736078999997</v>
      </c>
      <c r="D49" s="252">
        <v>58.427115262999997</v>
      </c>
      <c r="E49" s="252">
        <v>57.842502254999999</v>
      </c>
      <c r="F49" s="252">
        <v>58.020285444000002</v>
      </c>
      <c r="G49" s="252">
        <v>58.026896358999998</v>
      </c>
      <c r="H49" s="252">
        <v>57.743002324999999</v>
      </c>
      <c r="I49" s="252">
        <v>58.277747865000002</v>
      </c>
      <c r="J49" s="252">
        <v>58.207303750999998</v>
      </c>
      <c r="K49" s="252">
        <v>57.739278517999999</v>
      </c>
      <c r="L49" s="252">
        <v>58.854441530000003</v>
      </c>
      <c r="M49" s="252">
        <v>59.447673645000002</v>
      </c>
      <c r="N49" s="252">
        <v>59.582169180000001</v>
      </c>
      <c r="O49" s="252">
        <v>58.786976899999999</v>
      </c>
      <c r="P49" s="252">
        <v>58.678889718000001</v>
      </c>
      <c r="Q49" s="252">
        <v>58.779378526000002</v>
      </c>
      <c r="R49" s="252">
        <v>59.239514300000003</v>
      </c>
      <c r="S49" s="252">
        <v>59.352311168999996</v>
      </c>
      <c r="T49" s="252">
        <v>59.580083647000002</v>
      </c>
      <c r="U49" s="252">
        <v>60.315139117999998</v>
      </c>
      <c r="V49" s="252">
        <v>60.244563710999998</v>
      </c>
      <c r="W49" s="252">
        <v>60.257759970999999</v>
      </c>
      <c r="X49" s="252">
        <v>60.559861177000002</v>
      </c>
      <c r="Y49" s="252">
        <v>61.432826779000003</v>
      </c>
      <c r="Z49" s="252">
        <v>61.258630398000001</v>
      </c>
      <c r="AA49" s="252">
        <v>60.697997348999998</v>
      </c>
      <c r="AB49" s="252">
        <v>61.113284925999999</v>
      </c>
      <c r="AC49" s="252">
        <v>61.118449077999998</v>
      </c>
      <c r="AD49" s="252">
        <v>61.643576988</v>
      </c>
      <c r="AE49" s="252">
        <v>61.671797003000002</v>
      </c>
      <c r="AF49" s="252">
        <v>62.457114388999997</v>
      </c>
      <c r="AG49" s="252">
        <v>62.335672594999998</v>
      </c>
      <c r="AH49" s="252">
        <v>62.511582824000001</v>
      </c>
      <c r="AI49" s="252">
        <v>62.752058544999997</v>
      </c>
      <c r="AJ49" s="252">
        <v>63.64951757</v>
      </c>
      <c r="AK49" s="252">
        <v>63.680505508000003</v>
      </c>
      <c r="AL49" s="252">
        <v>64.137488310999998</v>
      </c>
      <c r="AM49" s="252">
        <v>63.402035791000003</v>
      </c>
      <c r="AN49" s="252">
        <v>63.424035871000001</v>
      </c>
      <c r="AO49" s="252">
        <v>63.887652375999998</v>
      </c>
      <c r="AP49" s="252">
        <v>63.662986988999997</v>
      </c>
      <c r="AQ49" s="252">
        <v>63.545687733000001</v>
      </c>
      <c r="AR49" s="252">
        <v>63.775598813000002</v>
      </c>
      <c r="AS49" s="252">
        <v>64.239303891999995</v>
      </c>
      <c r="AT49" s="252">
        <v>64.564168406999997</v>
      </c>
      <c r="AU49" s="252">
        <v>63.771901628999998</v>
      </c>
      <c r="AV49" s="252">
        <v>64.318527048000007</v>
      </c>
      <c r="AW49" s="252">
        <v>64.538525178</v>
      </c>
      <c r="AX49" s="252">
        <v>64.495581877000006</v>
      </c>
      <c r="AY49" s="252">
        <v>63.944856274000003</v>
      </c>
      <c r="AZ49" s="252">
        <v>63.522588976999998</v>
      </c>
      <c r="BA49" s="252">
        <v>63.860088466000001</v>
      </c>
      <c r="BB49" s="252">
        <v>63.78059416</v>
      </c>
      <c r="BC49" s="252">
        <v>63.073114136000001</v>
      </c>
      <c r="BD49" s="252">
        <v>63.574528092000001</v>
      </c>
      <c r="BE49" s="409">
        <v>63.722631927999998</v>
      </c>
      <c r="BF49" s="409">
        <v>63.778279781999998</v>
      </c>
      <c r="BG49" s="409">
        <v>63.415371335000003</v>
      </c>
      <c r="BH49" s="409">
        <v>63.692466072000002</v>
      </c>
      <c r="BI49" s="409">
        <v>63.584445508999998</v>
      </c>
      <c r="BJ49" s="409">
        <v>63.515894686000003</v>
      </c>
      <c r="BK49" s="409">
        <v>63.158673317000002</v>
      </c>
      <c r="BL49" s="409">
        <v>62.951779219999999</v>
      </c>
      <c r="BM49" s="409">
        <v>63.072125419000002</v>
      </c>
      <c r="BN49" s="409">
        <v>63.606733751999997</v>
      </c>
      <c r="BO49" s="409">
        <v>63.893487950000001</v>
      </c>
      <c r="BP49" s="409">
        <v>63.946157517000003</v>
      </c>
      <c r="BQ49" s="409">
        <v>63.870675675999998</v>
      </c>
      <c r="BR49" s="409">
        <v>64.054735484000005</v>
      </c>
      <c r="BS49" s="409">
        <v>63.907702614000002</v>
      </c>
      <c r="BT49" s="409">
        <v>64.262843200000006</v>
      </c>
      <c r="BU49" s="409">
        <v>64.138954178999995</v>
      </c>
      <c r="BV49" s="409">
        <v>64.076395574000003</v>
      </c>
    </row>
    <row r="50" spans="1:74" ht="11.1" customHeight="1" x14ac:dyDescent="0.2">
      <c r="B50" s="17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c r="BA50" s="252"/>
      <c r="BB50" s="252"/>
      <c r="BC50" s="252"/>
      <c r="BD50" s="252"/>
      <c r="BE50" s="409"/>
      <c r="BF50" s="409"/>
      <c r="BG50" s="409"/>
      <c r="BH50" s="409"/>
      <c r="BI50" s="409"/>
      <c r="BJ50" s="409"/>
      <c r="BK50" s="409"/>
      <c r="BL50" s="409"/>
      <c r="BM50" s="409"/>
      <c r="BN50" s="409"/>
      <c r="BO50" s="409"/>
      <c r="BP50" s="409"/>
      <c r="BQ50" s="409"/>
      <c r="BR50" s="409"/>
      <c r="BS50" s="409"/>
      <c r="BT50" s="409"/>
      <c r="BU50" s="409"/>
      <c r="BV50" s="409"/>
    </row>
    <row r="51" spans="1:74" ht="11.1" customHeight="1" x14ac:dyDescent="0.2">
      <c r="A51" s="162" t="s">
        <v>1157</v>
      </c>
      <c r="B51" s="174" t="s">
        <v>1158</v>
      </c>
      <c r="C51" s="253">
        <v>0.68200000000000005</v>
      </c>
      <c r="D51" s="253">
        <v>1.0149999999999999</v>
      </c>
      <c r="E51" s="253">
        <v>1.266</v>
      </c>
      <c r="F51" s="253">
        <v>0.99733333332999996</v>
      </c>
      <c r="G51" s="253">
        <v>0.90600000000000003</v>
      </c>
      <c r="H51" s="253">
        <v>0.99099999999999999</v>
      </c>
      <c r="I51" s="253">
        <v>0.91400000000000003</v>
      </c>
      <c r="J51" s="253">
        <v>1.0029999999999999</v>
      </c>
      <c r="K51" s="253">
        <v>0.96499999999999997</v>
      </c>
      <c r="L51" s="253">
        <v>0.753</v>
      </c>
      <c r="M51" s="253">
        <v>0.79400000000000004</v>
      </c>
      <c r="N51" s="253">
        <v>0.78</v>
      </c>
      <c r="O51" s="253">
        <v>0.879</v>
      </c>
      <c r="P51" s="253">
        <v>0.92100000000000004</v>
      </c>
      <c r="Q51" s="253">
        <v>0.90300000000000002</v>
      </c>
      <c r="R51" s="253">
        <v>0.89166666667000005</v>
      </c>
      <c r="S51" s="253">
        <v>0.81111290322999996</v>
      </c>
      <c r="T51" s="253">
        <v>0.93600000000000005</v>
      </c>
      <c r="U51" s="253">
        <v>0.96429032258000003</v>
      </c>
      <c r="V51" s="253">
        <v>0.95199999999999996</v>
      </c>
      <c r="W51" s="253">
        <v>0.64033333332999998</v>
      </c>
      <c r="X51" s="253">
        <v>0.70299999999999996</v>
      </c>
      <c r="Y51" s="253">
        <v>0.52400000000000002</v>
      </c>
      <c r="Z51" s="253">
        <v>0.59199999999999997</v>
      </c>
      <c r="AA51" s="253">
        <v>0.65980099999999997</v>
      </c>
      <c r="AB51" s="253">
        <v>0.58880100000000002</v>
      </c>
      <c r="AC51" s="253">
        <v>0.54800000000000004</v>
      </c>
      <c r="AD51" s="253">
        <v>0.61199999999999999</v>
      </c>
      <c r="AE51" s="253">
        <v>0.65700000000000003</v>
      </c>
      <c r="AF51" s="253">
        <v>0.57999999999999996</v>
      </c>
      <c r="AG51" s="253">
        <v>0.63200000000000001</v>
      </c>
      <c r="AH51" s="253">
        <v>0.52</v>
      </c>
      <c r="AI51" s="253">
        <v>0.437</v>
      </c>
      <c r="AJ51" s="253">
        <v>0.40100000000000002</v>
      </c>
      <c r="AK51" s="253">
        <v>0.36499999999999999</v>
      </c>
      <c r="AL51" s="253">
        <v>0.314</v>
      </c>
      <c r="AM51" s="253">
        <v>0.253</v>
      </c>
      <c r="AN51" s="253">
        <v>0.25900000000000001</v>
      </c>
      <c r="AO51" s="253">
        <v>0.30099999999999999</v>
      </c>
      <c r="AP51" s="253">
        <v>0.505</v>
      </c>
      <c r="AQ51" s="253">
        <v>0.46300000000000002</v>
      </c>
      <c r="AR51" s="253">
        <v>0.41599999999999998</v>
      </c>
      <c r="AS51" s="253">
        <v>0.39129032258000002</v>
      </c>
      <c r="AT51" s="253">
        <v>0.32</v>
      </c>
      <c r="AU51" s="253">
        <v>0.5</v>
      </c>
      <c r="AV51" s="253">
        <v>0.31467741934999999</v>
      </c>
      <c r="AW51" s="253">
        <v>0.36199999999999999</v>
      </c>
      <c r="AX51" s="253">
        <v>0.34699999999999998</v>
      </c>
      <c r="AY51" s="253">
        <v>0.37</v>
      </c>
      <c r="AZ51" s="253">
        <v>0.3775</v>
      </c>
      <c r="BA51" s="253">
        <v>0.39400000000000002</v>
      </c>
      <c r="BB51" s="253">
        <v>0.374</v>
      </c>
      <c r="BC51" s="253">
        <v>1.081</v>
      </c>
      <c r="BD51" s="253">
        <v>0.69899999999999995</v>
      </c>
      <c r="BE51" s="634" t="s">
        <v>1310</v>
      </c>
      <c r="BF51" s="634" t="s">
        <v>1310</v>
      </c>
      <c r="BG51" s="634" t="s">
        <v>1310</v>
      </c>
      <c r="BH51" s="634" t="s">
        <v>1310</v>
      </c>
      <c r="BI51" s="634" t="s">
        <v>1310</v>
      </c>
      <c r="BJ51" s="634" t="s">
        <v>1310</v>
      </c>
      <c r="BK51" s="634" t="s">
        <v>1310</v>
      </c>
      <c r="BL51" s="634" t="s">
        <v>1310</v>
      </c>
      <c r="BM51" s="634" t="s">
        <v>1310</v>
      </c>
      <c r="BN51" s="634" t="s">
        <v>1310</v>
      </c>
      <c r="BO51" s="634" t="s">
        <v>1310</v>
      </c>
      <c r="BP51" s="634" t="s">
        <v>1310</v>
      </c>
      <c r="BQ51" s="634" t="s">
        <v>1310</v>
      </c>
      <c r="BR51" s="634" t="s">
        <v>1310</v>
      </c>
      <c r="BS51" s="634" t="s">
        <v>1310</v>
      </c>
      <c r="BT51" s="634" t="s">
        <v>1310</v>
      </c>
      <c r="BU51" s="634" t="s">
        <v>1310</v>
      </c>
      <c r="BV51" s="634" t="s">
        <v>1310</v>
      </c>
    </row>
    <row r="52" spans="1:74" ht="11.1" customHeight="1" x14ac:dyDescent="0.2">
      <c r="B52" s="172"/>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2"/>
      <c r="AM52" s="252"/>
      <c r="AN52" s="252"/>
      <c r="AO52" s="252"/>
      <c r="AP52" s="252"/>
      <c r="AQ52" s="252"/>
      <c r="AR52" s="252"/>
      <c r="AS52" s="252"/>
      <c r="AT52" s="252"/>
      <c r="AU52" s="252"/>
      <c r="AV52" s="252"/>
      <c r="AW52" s="252"/>
      <c r="AX52" s="252"/>
      <c r="AY52" s="252"/>
      <c r="AZ52" s="252"/>
      <c r="BA52" s="252"/>
      <c r="BB52" s="409"/>
      <c r="BC52" s="409"/>
      <c r="BD52" s="409"/>
      <c r="BE52" s="409"/>
      <c r="BF52" s="252"/>
      <c r="BG52" s="409"/>
      <c r="BH52" s="409"/>
      <c r="BI52" s="409"/>
      <c r="BJ52" s="409"/>
      <c r="BK52" s="409"/>
      <c r="BL52" s="409"/>
      <c r="BM52" s="409"/>
      <c r="BN52" s="409"/>
      <c r="BO52" s="409"/>
      <c r="BP52" s="409"/>
      <c r="BQ52" s="409"/>
      <c r="BR52" s="409"/>
      <c r="BS52" s="409"/>
      <c r="BT52" s="409"/>
      <c r="BU52" s="409"/>
      <c r="BV52" s="409"/>
    </row>
    <row r="53" spans="1:74" ht="11.1" customHeight="1" x14ac:dyDescent="0.2">
      <c r="BK53" s="411"/>
      <c r="BL53" s="411"/>
      <c r="BM53" s="411"/>
      <c r="BN53" s="411"/>
      <c r="BO53" s="411"/>
      <c r="BP53" s="411"/>
      <c r="BQ53" s="411"/>
      <c r="BR53" s="411"/>
      <c r="BS53" s="411"/>
      <c r="BT53" s="411"/>
      <c r="BU53" s="411"/>
      <c r="BV53" s="411"/>
    </row>
    <row r="54" spans="1:74" ht="12" customHeight="1" x14ac:dyDescent="0.2">
      <c r="B54" s="781" t="s">
        <v>1042</v>
      </c>
      <c r="C54" s="778"/>
      <c r="D54" s="778"/>
      <c r="E54" s="778"/>
      <c r="F54" s="778"/>
      <c r="G54" s="778"/>
      <c r="H54" s="778"/>
      <c r="I54" s="778"/>
      <c r="J54" s="778"/>
      <c r="K54" s="778"/>
      <c r="L54" s="778"/>
      <c r="M54" s="778"/>
      <c r="N54" s="778"/>
      <c r="O54" s="778"/>
      <c r="P54" s="778"/>
      <c r="Q54" s="778"/>
    </row>
    <row r="55" spans="1:74" ht="12" customHeight="1" x14ac:dyDescent="0.2">
      <c r="B55" s="793" t="s">
        <v>1306</v>
      </c>
      <c r="C55" s="768"/>
      <c r="D55" s="768"/>
      <c r="E55" s="768"/>
      <c r="F55" s="768"/>
      <c r="G55" s="768"/>
      <c r="H55" s="768"/>
      <c r="I55" s="768"/>
      <c r="J55" s="768"/>
      <c r="K55" s="768"/>
      <c r="L55" s="768"/>
      <c r="M55" s="768"/>
      <c r="N55" s="768"/>
      <c r="O55" s="768"/>
      <c r="P55" s="768"/>
      <c r="Q55" s="764"/>
    </row>
    <row r="56" spans="1:74" s="440" customFormat="1" ht="12" customHeight="1" x14ac:dyDescent="0.2">
      <c r="A56" s="441"/>
      <c r="B56" s="767" t="s">
        <v>1069</v>
      </c>
      <c r="C56" s="768"/>
      <c r="D56" s="768"/>
      <c r="E56" s="768"/>
      <c r="F56" s="768"/>
      <c r="G56" s="768"/>
      <c r="H56" s="768"/>
      <c r="I56" s="768"/>
      <c r="J56" s="768"/>
      <c r="K56" s="768"/>
      <c r="L56" s="768"/>
      <c r="M56" s="768"/>
      <c r="N56" s="768"/>
      <c r="O56" s="768"/>
      <c r="P56" s="768"/>
      <c r="Q56" s="764"/>
      <c r="AY56" s="537"/>
      <c r="AZ56" s="537"/>
      <c r="BA56" s="537"/>
      <c r="BB56" s="537"/>
      <c r="BC56" s="537"/>
      <c r="BD56" s="537"/>
      <c r="BE56" s="537"/>
      <c r="BF56" s="652"/>
      <c r="BG56" s="537"/>
      <c r="BH56" s="537"/>
      <c r="BI56" s="537"/>
      <c r="BJ56" s="537"/>
    </row>
    <row r="57" spans="1:74" s="440" customFormat="1" ht="12" customHeight="1" x14ac:dyDescent="0.2">
      <c r="A57" s="441"/>
      <c r="B57" s="793" t="s">
        <v>1025</v>
      </c>
      <c r="C57" s="793"/>
      <c r="D57" s="793"/>
      <c r="E57" s="793"/>
      <c r="F57" s="793"/>
      <c r="G57" s="793"/>
      <c r="H57" s="793"/>
      <c r="I57" s="793"/>
      <c r="J57" s="793"/>
      <c r="K57" s="793"/>
      <c r="L57" s="793"/>
      <c r="M57" s="793"/>
      <c r="N57" s="793"/>
      <c r="O57" s="793"/>
      <c r="P57" s="793"/>
      <c r="Q57" s="764"/>
      <c r="AY57" s="537"/>
      <c r="AZ57" s="537"/>
      <c r="BA57" s="537"/>
      <c r="BB57" s="537"/>
      <c r="BC57" s="537"/>
      <c r="BD57" s="537"/>
      <c r="BE57" s="537"/>
      <c r="BF57" s="652"/>
      <c r="BG57" s="537"/>
      <c r="BH57" s="537"/>
      <c r="BI57" s="537"/>
      <c r="BJ57" s="537"/>
    </row>
    <row r="58" spans="1:74" s="440" customFormat="1" ht="12" customHeight="1" x14ac:dyDescent="0.2">
      <c r="A58" s="441"/>
      <c r="B58" s="793" t="s">
        <v>1105</v>
      </c>
      <c r="C58" s="764"/>
      <c r="D58" s="764"/>
      <c r="E58" s="764"/>
      <c r="F58" s="764"/>
      <c r="G58" s="764"/>
      <c r="H58" s="764"/>
      <c r="I58" s="764"/>
      <c r="J58" s="764"/>
      <c r="K58" s="764"/>
      <c r="L58" s="764"/>
      <c r="M58" s="764"/>
      <c r="N58" s="764"/>
      <c r="O58" s="764"/>
      <c r="P58" s="764"/>
      <c r="Q58" s="764"/>
      <c r="AY58" s="537"/>
      <c r="AZ58" s="537"/>
      <c r="BA58" s="537"/>
      <c r="BB58" s="537"/>
      <c r="BC58" s="537"/>
      <c r="BD58" s="537"/>
      <c r="BE58" s="537"/>
      <c r="BF58" s="652"/>
      <c r="BG58" s="537"/>
      <c r="BH58" s="537"/>
      <c r="BI58" s="537"/>
      <c r="BJ58" s="537"/>
    </row>
    <row r="59" spans="1:74" s="440" customFormat="1" ht="12.75" x14ac:dyDescent="0.2">
      <c r="A59" s="441"/>
      <c r="B59" s="792" t="s">
        <v>1093</v>
      </c>
      <c r="C59" s="764"/>
      <c r="D59" s="764"/>
      <c r="E59" s="764"/>
      <c r="F59" s="764"/>
      <c r="G59" s="764"/>
      <c r="H59" s="764"/>
      <c r="I59" s="764"/>
      <c r="J59" s="764"/>
      <c r="K59" s="764"/>
      <c r="L59" s="764"/>
      <c r="M59" s="764"/>
      <c r="N59" s="764"/>
      <c r="O59" s="764"/>
      <c r="P59" s="764"/>
      <c r="Q59" s="764"/>
      <c r="AY59" s="537"/>
      <c r="AZ59" s="537"/>
      <c r="BA59" s="537"/>
      <c r="BB59" s="537"/>
      <c r="BC59" s="537"/>
      <c r="BD59" s="537"/>
      <c r="BE59" s="537"/>
      <c r="BF59" s="652"/>
      <c r="BG59" s="537"/>
      <c r="BH59" s="537"/>
      <c r="BI59" s="537"/>
      <c r="BJ59" s="537"/>
    </row>
    <row r="60" spans="1:74" s="440" customFormat="1" ht="12" customHeight="1" x14ac:dyDescent="0.2">
      <c r="A60" s="441"/>
      <c r="B60" s="762" t="s">
        <v>1073</v>
      </c>
      <c r="C60" s="763"/>
      <c r="D60" s="763"/>
      <c r="E60" s="763"/>
      <c r="F60" s="763"/>
      <c r="G60" s="763"/>
      <c r="H60" s="763"/>
      <c r="I60" s="763"/>
      <c r="J60" s="763"/>
      <c r="K60" s="763"/>
      <c r="L60" s="763"/>
      <c r="M60" s="763"/>
      <c r="N60" s="763"/>
      <c r="O60" s="763"/>
      <c r="P60" s="763"/>
      <c r="Q60" s="764"/>
      <c r="AY60" s="537"/>
      <c r="AZ60" s="537"/>
      <c r="BA60" s="537"/>
      <c r="BB60" s="537"/>
      <c r="BC60" s="537"/>
      <c r="BD60" s="537"/>
      <c r="BE60" s="537"/>
      <c r="BF60" s="652"/>
      <c r="BG60" s="537"/>
      <c r="BH60" s="537"/>
      <c r="BI60" s="537"/>
      <c r="BJ60" s="537"/>
    </row>
    <row r="61" spans="1:74" s="440" customFormat="1" ht="12" customHeight="1" x14ac:dyDescent="0.2">
      <c r="A61" s="436"/>
      <c r="B61" s="784" t="s">
        <v>1184</v>
      </c>
      <c r="C61" s="764"/>
      <c r="D61" s="764"/>
      <c r="E61" s="764"/>
      <c r="F61" s="764"/>
      <c r="G61" s="764"/>
      <c r="H61" s="764"/>
      <c r="I61" s="764"/>
      <c r="J61" s="764"/>
      <c r="K61" s="764"/>
      <c r="L61" s="764"/>
      <c r="M61" s="764"/>
      <c r="N61" s="764"/>
      <c r="O61" s="764"/>
      <c r="P61" s="764"/>
      <c r="Q61" s="764"/>
      <c r="AY61" s="537"/>
      <c r="AZ61" s="537"/>
      <c r="BA61" s="537"/>
      <c r="BB61" s="537"/>
      <c r="BC61" s="537"/>
      <c r="BD61" s="537"/>
      <c r="BE61" s="537"/>
      <c r="BF61" s="652"/>
      <c r="BG61" s="537"/>
      <c r="BH61" s="537"/>
      <c r="BI61" s="537"/>
      <c r="BJ61" s="537"/>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row r="144" spans="63:74" x14ac:dyDescent="0.2">
      <c r="BK144" s="411"/>
      <c r="BL144" s="411"/>
      <c r="BM144" s="411"/>
      <c r="BN144" s="411"/>
      <c r="BO144" s="411"/>
      <c r="BP144" s="411"/>
      <c r="BQ144" s="411"/>
      <c r="BR144" s="411"/>
      <c r="BS144" s="411"/>
      <c r="BT144" s="411"/>
      <c r="BU144" s="411"/>
      <c r="BV144" s="411"/>
    </row>
    <row r="145" spans="63:74" x14ac:dyDescent="0.2">
      <c r="BK145" s="411"/>
      <c r="BL145" s="411"/>
      <c r="BM145" s="411"/>
      <c r="BN145" s="411"/>
      <c r="BO145" s="411"/>
      <c r="BP145" s="411"/>
      <c r="BQ145" s="411"/>
      <c r="BR145" s="411"/>
      <c r="BS145" s="411"/>
      <c r="BT145" s="411"/>
      <c r="BU145" s="411"/>
      <c r="BV145" s="411"/>
    </row>
    <row r="146" spans="63:74" x14ac:dyDescent="0.2">
      <c r="BK146" s="411"/>
      <c r="BL146" s="411"/>
      <c r="BM146" s="411"/>
      <c r="BN146" s="411"/>
      <c r="BO146" s="411"/>
      <c r="BP146" s="411"/>
      <c r="BQ146" s="411"/>
      <c r="BR146" s="411"/>
      <c r="BS146" s="411"/>
      <c r="BT146" s="411"/>
      <c r="BU146" s="411"/>
      <c r="BV146" s="411"/>
    </row>
  </sheetData>
  <mergeCells count="16">
    <mergeCell ref="A1:A2"/>
    <mergeCell ref="AM3:AX3"/>
    <mergeCell ref="AY3:BJ3"/>
    <mergeCell ref="BK3:BV3"/>
    <mergeCell ref="B1:AL1"/>
    <mergeCell ref="C3:N3"/>
    <mergeCell ref="O3:Z3"/>
    <mergeCell ref="AA3:AL3"/>
    <mergeCell ref="B59:Q59"/>
    <mergeCell ref="B60:Q60"/>
    <mergeCell ref="B61:Q61"/>
    <mergeCell ref="B54:Q54"/>
    <mergeCell ref="B56:Q56"/>
    <mergeCell ref="B57:Q57"/>
    <mergeCell ref="B58:Q58"/>
    <mergeCell ref="B55:Q55"/>
  </mergeCells>
  <phoneticPr fontId="2"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30"/>
  <sheetViews>
    <sheetView workbookViewId="0">
      <pane xSplit="2" ySplit="4" topLeftCell="AO5" activePane="bottomRight" state="frozen"/>
      <selection activeCell="BC15" sqref="BC15"/>
      <selection pane="topRight" activeCell="BC15" sqref="BC15"/>
      <selection pane="bottomLeft" activeCell="BC15" sqref="BC15"/>
      <selection pane="bottomRight" activeCell="B43" sqref="B43:Q43"/>
    </sheetView>
  </sheetViews>
  <sheetFormatPr defaultColWidth="8.5703125" defaultRowHeight="11.25" x14ac:dyDescent="0.2"/>
  <cols>
    <col min="1" max="1" width="12.42578125" style="162" customWidth="1"/>
    <col min="2" max="2" width="29.42578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3.35" customHeight="1" x14ac:dyDescent="0.2">
      <c r="A1" s="770" t="s">
        <v>1021</v>
      </c>
      <c r="B1" s="794" t="s">
        <v>908</v>
      </c>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c r="AI1" s="778"/>
      <c r="AJ1" s="778"/>
      <c r="AK1" s="778"/>
      <c r="AL1" s="778"/>
    </row>
    <row r="2" spans="1:74" ht="12.75" x14ac:dyDescent="0.2">
      <c r="A2" s="771"/>
      <c r="B2" s="542" t="str">
        <f>"U.S. Energy Information Administration  |  Short-Term Energy Outlook  - "&amp;Dates!D1</f>
        <v>U.S. Energy Information Administration  |  Short-Term Energy Outlook  - July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79">
        <f>Dates!D3</f>
        <v>2012</v>
      </c>
      <c r="D3" s="775"/>
      <c r="E3" s="775"/>
      <c r="F3" s="775"/>
      <c r="G3" s="775"/>
      <c r="H3" s="775"/>
      <c r="I3" s="775"/>
      <c r="J3" s="775"/>
      <c r="K3" s="775"/>
      <c r="L3" s="775"/>
      <c r="M3" s="775"/>
      <c r="N3" s="776"/>
      <c r="O3" s="779">
        <f>C3+1</f>
        <v>2013</v>
      </c>
      <c r="P3" s="780"/>
      <c r="Q3" s="780"/>
      <c r="R3" s="780"/>
      <c r="S3" s="780"/>
      <c r="T3" s="780"/>
      <c r="U3" s="780"/>
      <c r="V3" s="780"/>
      <c r="W3" s="780"/>
      <c r="X3" s="775"/>
      <c r="Y3" s="775"/>
      <c r="Z3" s="776"/>
      <c r="AA3" s="772">
        <f>O3+1</f>
        <v>2014</v>
      </c>
      <c r="AB3" s="775"/>
      <c r="AC3" s="775"/>
      <c r="AD3" s="775"/>
      <c r="AE3" s="775"/>
      <c r="AF3" s="775"/>
      <c r="AG3" s="775"/>
      <c r="AH3" s="775"/>
      <c r="AI3" s="775"/>
      <c r="AJ3" s="775"/>
      <c r="AK3" s="775"/>
      <c r="AL3" s="776"/>
      <c r="AM3" s="772">
        <f>AA3+1</f>
        <v>2015</v>
      </c>
      <c r="AN3" s="775"/>
      <c r="AO3" s="775"/>
      <c r="AP3" s="775"/>
      <c r="AQ3" s="775"/>
      <c r="AR3" s="775"/>
      <c r="AS3" s="775"/>
      <c r="AT3" s="775"/>
      <c r="AU3" s="775"/>
      <c r="AV3" s="775"/>
      <c r="AW3" s="775"/>
      <c r="AX3" s="776"/>
      <c r="AY3" s="772">
        <f>AM3+1</f>
        <v>2016</v>
      </c>
      <c r="AZ3" s="773"/>
      <c r="BA3" s="773"/>
      <c r="BB3" s="773"/>
      <c r="BC3" s="773"/>
      <c r="BD3" s="773"/>
      <c r="BE3" s="773"/>
      <c r="BF3" s="773"/>
      <c r="BG3" s="773"/>
      <c r="BH3" s="773"/>
      <c r="BI3" s="773"/>
      <c r="BJ3" s="774"/>
      <c r="BK3" s="772">
        <f>AY3+1</f>
        <v>2017</v>
      </c>
      <c r="BL3" s="775"/>
      <c r="BM3" s="775"/>
      <c r="BN3" s="775"/>
      <c r="BO3" s="775"/>
      <c r="BP3" s="775"/>
      <c r="BQ3" s="775"/>
      <c r="BR3" s="775"/>
      <c r="BS3" s="775"/>
      <c r="BT3" s="775"/>
      <c r="BU3" s="775"/>
      <c r="BV3" s="77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B5" s="254" t="s">
        <v>336</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55"/>
      <c r="AZ5" s="755"/>
      <c r="BA5" s="252"/>
      <c r="BB5" s="755"/>
      <c r="BC5" s="755"/>
      <c r="BD5" s="755"/>
      <c r="BE5" s="252"/>
      <c r="BF5" s="252"/>
      <c r="BG5" s="252"/>
      <c r="BH5" s="755"/>
      <c r="BI5" s="755"/>
      <c r="BJ5" s="755"/>
      <c r="BK5" s="409"/>
      <c r="BL5" s="409"/>
      <c r="BM5" s="409"/>
      <c r="BN5" s="409"/>
      <c r="BO5" s="409"/>
      <c r="BP5" s="409"/>
      <c r="BQ5" s="409"/>
      <c r="BR5" s="409"/>
      <c r="BS5" s="409"/>
      <c r="BT5" s="409"/>
      <c r="BU5" s="409"/>
      <c r="BV5" s="409"/>
    </row>
    <row r="6" spans="1:74" ht="11.1" customHeight="1" x14ac:dyDescent="0.2">
      <c r="A6" s="162" t="s">
        <v>1290</v>
      </c>
      <c r="B6" s="173" t="s">
        <v>337</v>
      </c>
      <c r="C6" s="252">
        <v>1.27</v>
      </c>
      <c r="D6" s="252">
        <v>1.27</v>
      </c>
      <c r="E6" s="252">
        <v>1.27</v>
      </c>
      <c r="F6" s="252">
        <v>1.27</v>
      </c>
      <c r="G6" s="252">
        <v>1.27</v>
      </c>
      <c r="H6" s="252">
        <v>1.27</v>
      </c>
      <c r="I6" s="252">
        <v>1.27</v>
      </c>
      <c r="J6" s="252">
        <v>1.27</v>
      </c>
      <c r="K6" s="252">
        <v>1.27</v>
      </c>
      <c r="L6" s="252">
        <v>1.2</v>
      </c>
      <c r="M6" s="252">
        <v>1.2</v>
      </c>
      <c r="N6" s="252">
        <v>1.2</v>
      </c>
      <c r="O6" s="252">
        <v>1.2</v>
      </c>
      <c r="P6" s="252">
        <v>1.2</v>
      </c>
      <c r="Q6" s="252">
        <v>1.2</v>
      </c>
      <c r="R6" s="252">
        <v>1.2</v>
      </c>
      <c r="S6" s="252">
        <v>1.2</v>
      </c>
      <c r="T6" s="252">
        <v>1.2</v>
      </c>
      <c r="U6" s="252">
        <v>1.2</v>
      </c>
      <c r="V6" s="252">
        <v>1.2</v>
      </c>
      <c r="W6" s="252">
        <v>1.2</v>
      </c>
      <c r="X6" s="252">
        <v>1.2</v>
      </c>
      <c r="Y6" s="252">
        <v>1.1000000000000001</v>
      </c>
      <c r="Z6" s="252">
        <v>1.2</v>
      </c>
      <c r="AA6" s="252">
        <v>1.1499999999999999</v>
      </c>
      <c r="AB6" s="252">
        <v>1.1499999999999999</v>
      </c>
      <c r="AC6" s="252">
        <v>1.1499999999999999</v>
      </c>
      <c r="AD6" s="252">
        <v>1.1499999999999999</v>
      </c>
      <c r="AE6" s="252">
        <v>1.1499999999999999</v>
      </c>
      <c r="AF6" s="252">
        <v>1.1499999999999999</v>
      </c>
      <c r="AG6" s="252">
        <v>1.1499999999999999</v>
      </c>
      <c r="AH6" s="252">
        <v>1.1499999999999999</v>
      </c>
      <c r="AI6" s="252">
        <v>1.1499999999999999</v>
      </c>
      <c r="AJ6" s="252">
        <v>1.1499999999999999</v>
      </c>
      <c r="AK6" s="252">
        <v>1.1499999999999999</v>
      </c>
      <c r="AL6" s="252">
        <v>1.1499999999999999</v>
      </c>
      <c r="AM6" s="252">
        <v>1.1000000000000001</v>
      </c>
      <c r="AN6" s="252">
        <v>1.1000000000000001</v>
      </c>
      <c r="AO6" s="252">
        <v>1.1000000000000001</v>
      </c>
      <c r="AP6" s="252">
        <v>1.1000000000000001</v>
      </c>
      <c r="AQ6" s="252">
        <v>1.1000000000000001</v>
      </c>
      <c r="AR6" s="252">
        <v>1.1000000000000001</v>
      </c>
      <c r="AS6" s="252">
        <v>1.1000000000000001</v>
      </c>
      <c r="AT6" s="252">
        <v>1.1000000000000001</v>
      </c>
      <c r="AU6" s="252">
        <v>1.1000000000000001</v>
      </c>
      <c r="AV6" s="252">
        <v>1.1000000000000001</v>
      </c>
      <c r="AW6" s="252">
        <v>1.1000000000000001</v>
      </c>
      <c r="AX6" s="252">
        <v>1.1000000000000001</v>
      </c>
      <c r="AY6" s="252">
        <v>1.05</v>
      </c>
      <c r="AZ6" s="252">
        <v>1.05</v>
      </c>
      <c r="BA6" s="252">
        <v>1.05</v>
      </c>
      <c r="BB6" s="252">
        <v>1.05</v>
      </c>
      <c r="BC6" s="252">
        <v>1.05</v>
      </c>
      <c r="BD6" s="252">
        <v>1.05</v>
      </c>
      <c r="BE6" s="755" t="s">
        <v>1311</v>
      </c>
      <c r="BF6" s="755" t="s">
        <v>1311</v>
      </c>
      <c r="BG6" s="755" t="s">
        <v>1311</v>
      </c>
      <c r="BH6" s="755" t="s">
        <v>1311</v>
      </c>
      <c r="BI6" s="755" t="s">
        <v>1311</v>
      </c>
      <c r="BJ6" s="252" t="s">
        <v>1311</v>
      </c>
      <c r="BK6" s="252" t="s">
        <v>1311</v>
      </c>
      <c r="BL6" s="252" t="s">
        <v>1311</v>
      </c>
      <c r="BM6" s="252" t="s">
        <v>1311</v>
      </c>
      <c r="BN6" s="252" t="s">
        <v>1311</v>
      </c>
      <c r="BO6" s="252" t="s">
        <v>1311</v>
      </c>
      <c r="BP6" s="252" t="s">
        <v>1311</v>
      </c>
      <c r="BQ6" s="252" t="s">
        <v>1311</v>
      </c>
      <c r="BR6" s="252" t="s">
        <v>1311</v>
      </c>
      <c r="BS6" s="252" t="s">
        <v>1311</v>
      </c>
      <c r="BT6" s="252" t="s">
        <v>1311</v>
      </c>
      <c r="BU6" s="252" t="s">
        <v>1311</v>
      </c>
      <c r="BV6" s="252" t="s">
        <v>1311</v>
      </c>
    </row>
    <row r="7" spans="1:74" ht="11.1" customHeight="1" x14ac:dyDescent="0.2">
      <c r="A7" s="162" t="s">
        <v>356</v>
      </c>
      <c r="B7" s="173" t="s">
        <v>346</v>
      </c>
      <c r="C7" s="252">
        <v>1.8</v>
      </c>
      <c r="D7" s="252">
        <v>1.85</v>
      </c>
      <c r="E7" s="252">
        <v>1.7</v>
      </c>
      <c r="F7" s="252">
        <v>1.8</v>
      </c>
      <c r="G7" s="252">
        <v>1.75</v>
      </c>
      <c r="H7" s="252">
        <v>1.7</v>
      </c>
      <c r="I7" s="252">
        <v>1.65</v>
      </c>
      <c r="J7" s="252">
        <v>1.75</v>
      </c>
      <c r="K7" s="252">
        <v>1.65</v>
      </c>
      <c r="L7" s="252">
        <v>1.7</v>
      </c>
      <c r="M7" s="252">
        <v>1.68</v>
      </c>
      <c r="N7" s="252">
        <v>1.7</v>
      </c>
      <c r="O7" s="252">
        <v>1.75</v>
      </c>
      <c r="P7" s="252">
        <v>1.7</v>
      </c>
      <c r="Q7" s="252">
        <v>1.8</v>
      </c>
      <c r="R7" s="252">
        <v>1.7649999999999999</v>
      </c>
      <c r="S7" s="252">
        <v>1.8</v>
      </c>
      <c r="T7" s="252">
        <v>1.78</v>
      </c>
      <c r="U7" s="252">
        <v>1.7</v>
      </c>
      <c r="V7" s="252">
        <v>1.68</v>
      </c>
      <c r="W7" s="252">
        <v>1.72</v>
      </c>
      <c r="X7" s="252">
        <v>1.71</v>
      </c>
      <c r="Y7" s="252">
        <v>1.73</v>
      </c>
      <c r="Z7" s="252">
        <v>1.75</v>
      </c>
      <c r="AA7" s="252">
        <v>1.6</v>
      </c>
      <c r="AB7" s="252">
        <v>1.67</v>
      </c>
      <c r="AC7" s="252">
        <v>1.61</v>
      </c>
      <c r="AD7" s="252">
        <v>1.68</v>
      </c>
      <c r="AE7" s="252">
        <v>1.62</v>
      </c>
      <c r="AF7" s="252">
        <v>1.6</v>
      </c>
      <c r="AG7" s="252">
        <v>1.65</v>
      </c>
      <c r="AH7" s="252">
        <v>1.75</v>
      </c>
      <c r="AI7" s="252">
        <v>1.76</v>
      </c>
      <c r="AJ7" s="252">
        <v>1.7849999999999999</v>
      </c>
      <c r="AK7" s="252">
        <v>1.75</v>
      </c>
      <c r="AL7" s="252">
        <v>1.67</v>
      </c>
      <c r="AM7" s="252">
        <v>1.8</v>
      </c>
      <c r="AN7" s="252">
        <v>1.75</v>
      </c>
      <c r="AO7" s="252">
        <v>1.7</v>
      </c>
      <c r="AP7" s="252">
        <v>1.77</v>
      </c>
      <c r="AQ7" s="252">
        <v>1.75</v>
      </c>
      <c r="AR7" s="252">
        <v>1.8</v>
      </c>
      <c r="AS7" s="252">
        <v>1.83</v>
      </c>
      <c r="AT7" s="252">
        <v>1.85</v>
      </c>
      <c r="AU7" s="252">
        <v>1.78</v>
      </c>
      <c r="AV7" s="252">
        <v>1.75</v>
      </c>
      <c r="AW7" s="252">
        <v>1.8</v>
      </c>
      <c r="AX7" s="252">
        <v>1.8</v>
      </c>
      <c r="AY7" s="252">
        <v>1.78</v>
      </c>
      <c r="AZ7" s="252">
        <v>1.7749999999999999</v>
      </c>
      <c r="BA7" s="252">
        <v>1.78</v>
      </c>
      <c r="BB7" s="252">
        <v>1.7749999999999999</v>
      </c>
      <c r="BC7" s="252">
        <v>1.8</v>
      </c>
      <c r="BD7" s="252">
        <v>1.8049999999999999</v>
      </c>
      <c r="BE7" s="755" t="s">
        <v>1311</v>
      </c>
      <c r="BF7" s="755" t="s">
        <v>1311</v>
      </c>
      <c r="BG7" s="755" t="s">
        <v>1311</v>
      </c>
      <c r="BH7" s="755" t="s">
        <v>1311</v>
      </c>
      <c r="BI7" s="755" t="s">
        <v>1311</v>
      </c>
      <c r="BJ7" s="252" t="s">
        <v>1311</v>
      </c>
      <c r="BK7" s="252" t="s">
        <v>1311</v>
      </c>
      <c r="BL7" s="252" t="s">
        <v>1311</v>
      </c>
      <c r="BM7" s="252" t="s">
        <v>1311</v>
      </c>
      <c r="BN7" s="252" t="s">
        <v>1311</v>
      </c>
      <c r="BO7" s="252" t="s">
        <v>1311</v>
      </c>
      <c r="BP7" s="252" t="s">
        <v>1311</v>
      </c>
      <c r="BQ7" s="252" t="s">
        <v>1311</v>
      </c>
      <c r="BR7" s="252" t="s">
        <v>1311</v>
      </c>
      <c r="BS7" s="252" t="s">
        <v>1311</v>
      </c>
      <c r="BT7" s="252" t="s">
        <v>1311</v>
      </c>
      <c r="BU7" s="252" t="s">
        <v>1311</v>
      </c>
      <c r="BV7" s="252" t="s">
        <v>1311</v>
      </c>
    </row>
    <row r="8" spans="1:74" ht="11.1" customHeight="1" x14ac:dyDescent="0.2">
      <c r="A8" s="162" t="s">
        <v>88</v>
      </c>
      <c r="B8" s="173" t="s">
        <v>87</v>
      </c>
      <c r="C8" s="252">
        <v>0.50392800000000004</v>
      </c>
      <c r="D8" s="252">
        <v>0.502857</v>
      </c>
      <c r="E8" s="252">
        <v>0.49934600000000001</v>
      </c>
      <c r="F8" s="252">
        <v>0.50037399999999999</v>
      </c>
      <c r="G8" s="252">
        <v>0.49783899999999998</v>
      </c>
      <c r="H8" s="252">
        <v>0.50169699999999995</v>
      </c>
      <c r="I8" s="252">
        <v>0.50796200000000002</v>
      </c>
      <c r="J8" s="252">
        <v>0.51201300000000005</v>
      </c>
      <c r="K8" s="252">
        <v>0.50644699999999998</v>
      </c>
      <c r="L8" s="252">
        <v>0.50286500000000001</v>
      </c>
      <c r="M8" s="252">
        <v>0.50431499999999996</v>
      </c>
      <c r="N8" s="252">
        <v>0.50336524000000005</v>
      </c>
      <c r="O8" s="252">
        <v>0.50533499999999998</v>
      </c>
      <c r="P8" s="252">
        <v>0.50586100000000001</v>
      </c>
      <c r="Q8" s="252">
        <v>0.50423499999999999</v>
      </c>
      <c r="R8" s="252">
        <v>0.51572700000000005</v>
      </c>
      <c r="S8" s="252">
        <v>0.52150799999999997</v>
      </c>
      <c r="T8" s="252">
        <v>0.52404088000000004</v>
      </c>
      <c r="U8" s="252">
        <v>0.53028799999999998</v>
      </c>
      <c r="V8" s="252">
        <v>0.53665499999999999</v>
      </c>
      <c r="W8" s="252">
        <v>0.53511900000000001</v>
      </c>
      <c r="X8" s="252">
        <v>0.53988599999999998</v>
      </c>
      <c r="Y8" s="252">
        <v>0.54499799999999998</v>
      </c>
      <c r="Z8" s="252">
        <v>0.548234</v>
      </c>
      <c r="AA8" s="252">
        <v>0.55013800000000002</v>
      </c>
      <c r="AB8" s="252">
        <v>0.55079400000000001</v>
      </c>
      <c r="AC8" s="252">
        <v>0.55661499999999997</v>
      </c>
      <c r="AD8" s="252">
        <v>0.560195</v>
      </c>
      <c r="AE8" s="252">
        <v>0.55428200000000005</v>
      </c>
      <c r="AF8" s="252">
        <v>0.55527400000000005</v>
      </c>
      <c r="AG8" s="252">
        <v>0.55830999000000003</v>
      </c>
      <c r="AH8" s="252">
        <v>0.558334</v>
      </c>
      <c r="AI8" s="252">
        <v>0.55085899999999999</v>
      </c>
      <c r="AJ8" s="252">
        <v>0.55718500000000004</v>
      </c>
      <c r="AK8" s="252">
        <v>0.56281678999999996</v>
      </c>
      <c r="AL8" s="252">
        <v>0.56107499999999999</v>
      </c>
      <c r="AM8" s="252">
        <v>0.55771499999999996</v>
      </c>
      <c r="AN8" s="252">
        <v>0.55312600000000001</v>
      </c>
      <c r="AO8" s="252">
        <v>0.55272200000000005</v>
      </c>
      <c r="AP8" s="252">
        <v>0.54789299999999996</v>
      </c>
      <c r="AQ8" s="252">
        <v>0.54319300000000004</v>
      </c>
      <c r="AR8" s="252">
        <v>0.54103699999999999</v>
      </c>
      <c r="AS8" s="252">
        <v>0.53779999999999994</v>
      </c>
      <c r="AT8" s="252">
        <v>0.53710000000000002</v>
      </c>
      <c r="AU8" s="252">
        <v>0.56246890000000005</v>
      </c>
      <c r="AV8" s="252">
        <v>0.5689012</v>
      </c>
      <c r="AW8" s="252">
        <v>0.57461879999999999</v>
      </c>
      <c r="AX8" s="252">
        <v>0.57288309999999998</v>
      </c>
      <c r="AY8" s="252">
        <v>0.57108479999999995</v>
      </c>
      <c r="AZ8" s="252">
        <v>0.56637439999999994</v>
      </c>
      <c r="BA8" s="252">
        <v>0.56606719999999999</v>
      </c>
      <c r="BB8" s="252">
        <v>0.56104960000000004</v>
      </c>
      <c r="BC8" s="252">
        <v>0.55623679999999998</v>
      </c>
      <c r="BD8" s="252">
        <v>0.55398400000000003</v>
      </c>
      <c r="BE8" s="755" t="s">
        <v>1311</v>
      </c>
      <c r="BF8" s="755" t="s">
        <v>1311</v>
      </c>
      <c r="BG8" s="755" t="s">
        <v>1311</v>
      </c>
      <c r="BH8" s="755" t="s">
        <v>1311</v>
      </c>
      <c r="BI8" s="755" t="s">
        <v>1311</v>
      </c>
      <c r="BJ8" s="252" t="s">
        <v>1311</v>
      </c>
      <c r="BK8" s="252" t="s">
        <v>1311</v>
      </c>
      <c r="BL8" s="252" t="s">
        <v>1311</v>
      </c>
      <c r="BM8" s="252" t="s">
        <v>1311</v>
      </c>
      <c r="BN8" s="252" t="s">
        <v>1311</v>
      </c>
      <c r="BO8" s="252" t="s">
        <v>1311</v>
      </c>
      <c r="BP8" s="252" t="s">
        <v>1311</v>
      </c>
      <c r="BQ8" s="252" t="s">
        <v>1311</v>
      </c>
      <c r="BR8" s="252" t="s">
        <v>1311</v>
      </c>
      <c r="BS8" s="252" t="s">
        <v>1311</v>
      </c>
      <c r="BT8" s="252" t="s">
        <v>1311</v>
      </c>
      <c r="BU8" s="252" t="s">
        <v>1311</v>
      </c>
      <c r="BV8" s="252" t="s">
        <v>1311</v>
      </c>
    </row>
    <row r="9" spans="1:74" ht="11.1" customHeight="1" x14ac:dyDescent="0.2">
      <c r="A9" s="162" t="s">
        <v>1307</v>
      </c>
      <c r="B9" s="173" t="s">
        <v>1308</v>
      </c>
      <c r="C9" s="252">
        <v>0.23</v>
      </c>
      <c r="D9" s="252">
        <v>0.23</v>
      </c>
      <c r="E9" s="252">
        <v>0.23</v>
      </c>
      <c r="F9" s="252">
        <v>0.23</v>
      </c>
      <c r="G9" s="252">
        <v>0.23</v>
      </c>
      <c r="H9" s="252">
        <v>0.23</v>
      </c>
      <c r="I9" s="252">
        <v>0.23</v>
      </c>
      <c r="J9" s="252">
        <v>0.23</v>
      </c>
      <c r="K9" s="252">
        <v>0.23</v>
      </c>
      <c r="L9" s="252">
        <v>0.23</v>
      </c>
      <c r="M9" s="252">
        <v>0.23</v>
      </c>
      <c r="N9" s="252">
        <v>0.23</v>
      </c>
      <c r="O9" s="252">
        <v>0.22</v>
      </c>
      <c r="P9" s="252">
        <v>0.22</v>
      </c>
      <c r="Q9" s="252">
        <v>0.22</v>
      </c>
      <c r="R9" s="252">
        <v>0.22</v>
      </c>
      <c r="S9" s="252">
        <v>0.22</v>
      </c>
      <c r="T9" s="252">
        <v>0.22</v>
      </c>
      <c r="U9" s="252">
        <v>0.22</v>
      </c>
      <c r="V9" s="252">
        <v>0.22</v>
      </c>
      <c r="W9" s="252">
        <v>0.22</v>
      </c>
      <c r="X9" s="252">
        <v>0.22</v>
      </c>
      <c r="Y9" s="252">
        <v>0.22</v>
      </c>
      <c r="Z9" s="252">
        <v>0.22</v>
      </c>
      <c r="AA9" s="252">
        <v>0.22</v>
      </c>
      <c r="AB9" s="252">
        <v>0.22</v>
      </c>
      <c r="AC9" s="252">
        <v>0.22</v>
      </c>
      <c r="AD9" s="252">
        <v>0.22</v>
      </c>
      <c r="AE9" s="252">
        <v>0.22</v>
      </c>
      <c r="AF9" s="252">
        <v>0.22</v>
      </c>
      <c r="AG9" s="252">
        <v>0.22</v>
      </c>
      <c r="AH9" s="252">
        <v>0.22</v>
      </c>
      <c r="AI9" s="252">
        <v>0.22</v>
      </c>
      <c r="AJ9" s="252">
        <v>0.22</v>
      </c>
      <c r="AK9" s="252">
        <v>0.22</v>
      </c>
      <c r="AL9" s="252">
        <v>0.22</v>
      </c>
      <c r="AM9" s="252">
        <v>0.215</v>
      </c>
      <c r="AN9" s="252">
        <v>0.215</v>
      </c>
      <c r="AO9" s="252">
        <v>0.215</v>
      </c>
      <c r="AP9" s="252">
        <v>0.20499999999999999</v>
      </c>
      <c r="AQ9" s="252">
        <v>0.20499999999999999</v>
      </c>
      <c r="AR9" s="252">
        <v>0.215</v>
      </c>
      <c r="AS9" s="252">
        <v>0.215</v>
      </c>
      <c r="AT9" s="252">
        <v>0.215</v>
      </c>
      <c r="AU9" s="252">
        <v>0.215</v>
      </c>
      <c r="AV9" s="252">
        <v>0.215</v>
      </c>
      <c r="AW9" s="252">
        <v>0.215</v>
      </c>
      <c r="AX9" s="252">
        <v>0.215</v>
      </c>
      <c r="AY9" s="252">
        <v>0.21</v>
      </c>
      <c r="AZ9" s="252">
        <v>0.21</v>
      </c>
      <c r="BA9" s="252">
        <v>0.21</v>
      </c>
      <c r="BB9" s="252">
        <v>0.21</v>
      </c>
      <c r="BC9" s="252">
        <v>0.21</v>
      </c>
      <c r="BD9" s="252">
        <v>0.21</v>
      </c>
      <c r="BE9" s="755" t="s">
        <v>1311</v>
      </c>
      <c r="BF9" s="755" t="s">
        <v>1311</v>
      </c>
      <c r="BG9" s="755" t="s">
        <v>1311</v>
      </c>
      <c r="BH9" s="755" t="s">
        <v>1311</v>
      </c>
      <c r="BI9" s="755" t="s">
        <v>1311</v>
      </c>
      <c r="BJ9" s="252" t="s">
        <v>1311</v>
      </c>
      <c r="BK9" s="252" t="s">
        <v>1311</v>
      </c>
      <c r="BL9" s="252" t="s">
        <v>1311</v>
      </c>
      <c r="BM9" s="252" t="s">
        <v>1311</v>
      </c>
      <c r="BN9" s="252" t="s">
        <v>1311</v>
      </c>
      <c r="BO9" s="252" t="s">
        <v>1311</v>
      </c>
      <c r="BP9" s="252" t="s">
        <v>1311</v>
      </c>
      <c r="BQ9" s="252" t="s">
        <v>1311</v>
      </c>
      <c r="BR9" s="252" t="s">
        <v>1311</v>
      </c>
      <c r="BS9" s="252" t="s">
        <v>1311</v>
      </c>
      <c r="BT9" s="252" t="s">
        <v>1311</v>
      </c>
      <c r="BU9" s="252" t="s">
        <v>1311</v>
      </c>
      <c r="BV9" s="252" t="s">
        <v>1311</v>
      </c>
    </row>
    <row r="10" spans="1:74" ht="11.1" customHeight="1" x14ac:dyDescent="0.2">
      <c r="A10" s="162" t="s">
        <v>1287</v>
      </c>
      <c r="B10" s="173" t="s">
        <v>1288</v>
      </c>
      <c r="C10" s="252">
        <v>0.78157100000000002</v>
      </c>
      <c r="D10" s="252">
        <v>0.77792700000000004</v>
      </c>
      <c r="E10" s="252">
        <v>0.77856400000000003</v>
      </c>
      <c r="F10" s="252">
        <v>0.77143300000000004</v>
      </c>
      <c r="G10" s="252">
        <v>0.77662699999999996</v>
      </c>
      <c r="H10" s="252">
        <v>0.76571</v>
      </c>
      <c r="I10" s="252">
        <v>0.76044299999999998</v>
      </c>
      <c r="J10" s="252">
        <v>0.76266599999999996</v>
      </c>
      <c r="K10" s="252">
        <v>0.75545600000000002</v>
      </c>
      <c r="L10" s="252">
        <v>0.74801200000000001</v>
      </c>
      <c r="M10" s="252">
        <v>0.74044200000000004</v>
      </c>
      <c r="N10" s="252">
        <v>0.74246100000000004</v>
      </c>
      <c r="O10" s="252">
        <v>0.8</v>
      </c>
      <c r="P10" s="252">
        <v>0.73</v>
      </c>
      <c r="Q10" s="252">
        <v>0.73399999999999999</v>
      </c>
      <c r="R10" s="252">
        <v>0.73599999999999999</v>
      </c>
      <c r="S10" s="252">
        <v>0.74</v>
      </c>
      <c r="T10" s="252">
        <v>0.73</v>
      </c>
      <c r="U10" s="252">
        <v>0.72</v>
      </c>
      <c r="V10" s="252">
        <v>0.71499999999999997</v>
      </c>
      <c r="W10" s="252">
        <v>0.71</v>
      </c>
      <c r="X10" s="252">
        <v>0.71</v>
      </c>
      <c r="Y10" s="252">
        <v>0.70399999999999996</v>
      </c>
      <c r="Z10" s="252">
        <v>0.7</v>
      </c>
      <c r="AA10" s="252">
        <v>0.69599999999999995</v>
      </c>
      <c r="AB10" s="252">
        <v>0.69599999999999995</v>
      </c>
      <c r="AC10" s="252">
        <v>0.69399999999999995</v>
      </c>
      <c r="AD10" s="252">
        <v>0.70499999999999996</v>
      </c>
      <c r="AE10" s="252">
        <v>0.70199999999999996</v>
      </c>
      <c r="AF10" s="252">
        <v>0.68899999999999995</v>
      </c>
      <c r="AG10" s="252">
        <v>0.69399999999999995</v>
      </c>
      <c r="AH10" s="252">
        <v>0.68500000000000005</v>
      </c>
      <c r="AI10" s="252">
        <v>0.68400000000000005</v>
      </c>
      <c r="AJ10" s="252">
        <v>0.67200000000000004</v>
      </c>
      <c r="AK10" s="252">
        <v>0.68400000000000005</v>
      </c>
      <c r="AL10" s="252">
        <v>0.67700000000000005</v>
      </c>
      <c r="AM10" s="252">
        <v>0.66800000000000004</v>
      </c>
      <c r="AN10" s="252">
        <v>0.66500000000000004</v>
      </c>
      <c r="AO10" s="252">
        <v>0.66500000000000004</v>
      </c>
      <c r="AP10" s="252">
        <v>0.68300000000000005</v>
      </c>
      <c r="AQ10" s="252">
        <v>0.68799999999999994</v>
      </c>
      <c r="AR10" s="252">
        <v>0.69499999999999995</v>
      </c>
      <c r="AS10" s="252">
        <v>0.69299999999999995</v>
      </c>
      <c r="AT10" s="252">
        <v>0.67800000000000005</v>
      </c>
      <c r="AU10" s="252">
        <v>0.69399999999999995</v>
      </c>
      <c r="AV10" s="252">
        <v>0.69399999999999995</v>
      </c>
      <c r="AW10" s="252">
        <v>0.68799999999999994</v>
      </c>
      <c r="AX10" s="252">
        <v>0.69099999999999995</v>
      </c>
      <c r="AY10" s="252">
        <v>0.71499999999999997</v>
      </c>
      <c r="AZ10" s="252">
        <v>0.73499999999999999</v>
      </c>
      <c r="BA10" s="252">
        <v>0.745</v>
      </c>
      <c r="BB10" s="252">
        <v>0.74270000000000003</v>
      </c>
      <c r="BC10" s="252">
        <v>0.74039999999999995</v>
      </c>
      <c r="BD10" s="252">
        <v>0.73809999999999998</v>
      </c>
      <c r="BE10" s="755" t="s">
        <v>1311</v>
      </c>
      <c r="BF10" s="755" t="s">
        <v>1311</v>
      </c>
      <c r="BG10" s="755" t="s">
        <v>1311</v>
      </c>
      <c r="BH10" s="755" t="s">
        <v>1311</v>
      </c>
      <c r="BI10" s="755" t="s">
        <v>1311</v>
      </c>
      <c r="BJ10" s="252" t="s">
        <v>1311</v>
      </c>
      <c r="BK10" s="252" t="s">
        <v>1311</v>
      </c>
      <c r="BL10" s="252" t="s">
        <v>1311</v>
      </c>
      <c r="BM10" s="252" t="s">
        <v>1311</v>
      </c>
      <c r="BN10" s="252" t="s">
        <v>1311</v>
      </c>
      <c r="BO10" s="252" t="s">
        <v>1311</v>
      </c>
      <c r="BP10" s="252" t="s">
        <v>1311</v>
      </c>
      <c r="BQ10" s="252" t="s">
        <v>1311</v>
      </c>
      <c r="BR10" s="252" t="s">
        <v>1311</v>
      </c>
      <c r="BS10" s="252" t="s">
        <v>1311</v>
      </c>
      <c r="BT10" s="252" t="s">
        <v>1311</v>
      </c>
      <c r="BU10" s="252" t="s">
        <v>1311</v>
      </c>
      <c r="BV10" s="252" t="s">
        <v>1311</v>
      </c>
    </row>
    <row r="11" spans="1:74" ht="11.1" customHeight="1" x14ac:dyDescent="0.2">
      <c r="A11" s="162" t="s">
        <v>1289</v>
      </c>
      <c r="B11" s="173" t="s">
        <v>338</v>
      </c>
      <c r="C11" s="252">
        <v>3.45</v>
      </c>
      <c r="D11" s="252">
        <v>3.4</v>
      </c>
      <c r="E11" s="252">
        <v>3.35</v>
      </c>
      <c r="F11" s="252">
        <v>3.2</v>
      </c>
      <c r="G11" s="252">
        <v>3.125</v>
      </c>
      <c r="H11" s="252">
        <v>2.95</v>
      </c>
      <c r="I11" s="252">
        <v>2.8</v>
      </c>
      <c r="J11" s="252">
        <v>2.75</v>
      </c>
      <c r="K11" s="252">
        <v>2.75</v>
      </c>
      <c r="L11" s="252">
        <v>2.7</v>
      </c>
      <c r="M11" s="252">
        <v>2.7</v>
      </c>
      <c r="N11" s="252">
        <v>2.68</v>
      </c>
      <c r="O11" s="252">
        <v>2.68</v>
      </c>
      <c r="P11" s="252">
        <v>2.68</v>
      </c>
      <c r="Q11" s="252">
        <v>2.68</v>
      </c>
      <c r="R11" s="252">
        <v>2.68</v>
      </c>
      <c r="S11" s="252">
        <v>2.68</v>
      </c>
      <c r="T11" s="252">
        <v>2.68</v>
      </c>
      <c r="U11" s="252">
        <v>2.68</v>
      </c>
      <c r="V11" s="252">
        <v>2.68</v>
      </c>
      <c r="W11" s="252">
        <v>2.68</v>
      </c>
      <c r="X11" s="252">
        <v>2.68</v>
      </c>
      <c r="Y11" s="252">
        <v>2.68</v>
      </c>
      <c r="Z11" s="252">
        <v>2.7</v>
      </c>
      <c r="AA11" s="252">
        <v>2.8</v>
      </c>
      <c r="AB11" s="252">
        <v>2.8</v>
      </c>
      <c r="AC11" s="252">
        <v>2.8</v>
      </c>
      <c r="AD11" s="252">
        <v>2.8</v>
      </c>
      <c r="AE11" s="252">
        <v>2.8</v>
      </c>
      <c r="AF11" s="252">
        <v>2.8</v>
      </c>
      <c r="AG11" s="252">
        <v>2.8</v>
      </c>
      <c r="AH11" s="252">
        <v>2.8</v>
      </c>
      <c r="AI11" s="252">
        <v>2.8</v>
      </c>
      <c r="AJ11" s="252">
        <v>2.8</v>
      </c>
      <c r="AK11" s="252">
        <v>2.8</v>
      </c>
      <c r="AL11" s="252">
        <v>2.8</v>
      </c>
      <c r="AM11" s="252">
        <v>2.8</v>
      </c>
      <c r="AN11" s="252">
        <v>2.8</v>
      </c>
      <c r="AO11" s="252">
        <v>2.8</v>
      </c>
      <c r="AP11" s="252">
        <v>2.8</v>
      </c>
      <c r="AQ11" s="252">
        <v>2.8</v>
      </c>
      <c r="AR11" s="252">
        <v>2.8</v>
      </c>
      <c r="AS11" s="252">
        <v>2.8</v>
      </c>
      <c r="AT11" s="252">
        <v>2.8</v>
      </c>
      <c r="AU11" s="252">
        <v>2.8</v>
      </c>
      <c r="AV11" s="252">
        <v>2.8</v>
      </c>
      <c r="AW11" s="252">
        <v>2.8</v>
      </c>
      <c r="AX11" s="252">
        <v>2.8</v>
      </c>
      <c r="AY11" s="252">
        <v>2.85</v>
      </c>
      <c r="AZ11" s="252">
        <v>3.05</v>
      </c>
      <c r="BA11" s="252">
        <v>3.2</v>
      </c>
      <c r="BB11" s="252">
        <v>3.5</v>
      </c>
      <c r="BC11" s="252">
        <v>3.6</v>
      </c>
      <c r="BD11" s="252">
        <v>3.65</v>
      </c>
      <c r="BE11" s="755" t="s">
        <v>1311</v>
      </c>
      <c r="BF11" s="755" t="s">
        <v>1311</v>
      </c>
      <c r="BG11" s="755" t="s">
        <v>1311</v>
      </c>
      <c r="BH11" s="755" t="s">
        <v>1311</v>
      </c>
      <c r="BI11" s="755" t="s">
        <v>1311</v>
      </c>
      <c r="BJ11" s="252" t="s">
        <v>1311</v>
      </c>
      <c r="BK11" s="252" t="s">
        <v>1311</v>
      </c>
      <c r="BL11" s="252" t="s">
        <v>1311</v>
      </c>
      <c r="BM11" s="252" t="s">
        <v>1311</v>
      </c>
      <c r="BN11" s="252" t="s">
        <v>1311</v>
      </c>
      <c r="BO11" s="252" t="s">
        <v>1311</v>
      </c>
      <c r="BP11" s="252" t="s">
        <v>1311</v>
      </c>
      <c r="BQ11" s="252" t="s">
        <v>1311</v>
      </c>
      <c r="BR11" s="252" t="s">
        <v>1311</v>
      </c>
      <c r="BS11" s="252" t="s">
        <v>1311</v>
      </c>
      <c r="BT11" s="252" t="s">
        <v>1311</v>
      </c>
      <c r="BU11" s="252" t="s">
        <v>1311</v>
      </c>
      <c r="BV11" s="252" t="s">
        <v>1311</v>
      </c>
    </row>
    <row r="12" spans="1:74" ht="11.1" customHeight="1" x14ac:dyDescent="0.2">
      <c r="A12" s="162" t="s">
        <v>357</v>
      </c>
      <c r="B12" s="173" t="s">
        <v>347</v>
      </c>
      <c r="C12" s="252">
        <v>2.65</v>
      </c>
      <c r="D12" s="252">
        <v>2.5499999999999998</v>
      </c>
      <c r="E12" s="252">
        <v>2.7</v>
      </c>
      <c r="F12" s="252">
        <v>2.94</v>
      </c>
      <c r="G12" s="252">
        <v>2.9</v>
      </c>
      <c r="H12" s="252">
        <v>2.95</v>
      </c>
      <c r="I12" s="252">
        <v>3.05</v>
      </c>
      <c r="J12" s="252">
        <v>3.15</v>
      </c>
      <c r="K12" s="252">
        <v>3.25</v>
      </c>
      <c r="L12" s="252">
        <v>3.05</v>
      </c>
      <c r="M12" s="252">
        <v>3.2</v>
      </c>
      <c r="N12" s="252">
        <v>3.1</v>
      </c>
      <c r="O12" s="252">
        <v>3.05</v>
      </c>
      <c r="P12" s="252">
        <v>3.05</v>
      </c>
      <c r="Q12" s="252">
        <v>3.05</v>
      </c>
      <c r="R12" s="252">
        <v>3.15</v>
      </c>
      <c r="S12" s="252">
        <v>3.05</v>
      </c>
      <c r="T12" s="252">
        <v>3.0750000000000002</v>
      </c>
      <c r="U12" s="252">
        <v>3.0750000000000002</v>
      </c>
      <c r="V12" s="252">
        <v>3.25</v>
      </c>
      <c r="W12" s="252">
        <v>2.8</v>
      </c>
      <c r="X12" s="252">
        <v>2.95</v>
      </c>
      <c r="Y12" s="252">
        <v>2.95</v>
      </c>
      <c r="Z12" s="252">
        <v>2.9</v>
      </c>
      <c r="AA12" s="252">
        <v>3.1</v>
      </c>
      <c r="AB12" s="252">
        <v>3.4</v>
      </c>
      <c r="AC12" s="252">
        <v>3.3</v>
      </c>
      <c r="AD12" s="252">
        <v>3.2749999999999999</v>
      </c>
      <c r="AE12" s="252">
        <v>3.3</v>
      </c>
      <c r="AF12" s="252">
        <v>3.3</v>
      </c>
      <c r="AG12" s="252">
        <v>3.17</v>
      </c>
      <c r="AH12" s="252">
        <v>3.2</v>
      </c>
      <c r="AI12" s="252">
        <v>3.49</v>
      </c>
      <c r="AJ12" s="252">
        <v>3.44</v>
      </c>
      <c r="AK12" s="252">
        <v>3.4</v>
      </c>
      <c r="AL12" s="252">
        <v>3.75</v>
      </c>
      <c r="AM12" s="252">
        <v>3.45</v>
      </c>
      <c r="AN12" s="252">
        <v>3.3</v>
      </c>
      <c r="AO12" s="252">
        <v>3.7</v>
      </c>
      <c r="AP12" s="252">
        <v>3.75</v>
      </c>
      <c r="AQ12" s="252">
        <v>3.9</v>
      </c>
      <c r="AR12" s="252">
        <v>4.25</v>
      </c>
      <c r="AS12" s="252">
        <v>4.3</v>
      </c>
      <c r="AT12" s="252">
        <v>4.2</v>
      </c>
      <c r="AU12" s="252">
        <v>4.4000000000000004</v>
      </c>
      <c r="AV12" s="252">
        <v>4.25</v>
      </c>
      <c r="AW12" s="252">
        <v>4.4000000000000004</v>
      </c>
      <c r="AX12" s="252">
        <v>4.4000000000000004</v>
      </c>
      <c r="AY12" s="252">
        <v>4.45</v>
      </c>
      <c r="AZ12" s="252">
        <v>4.2</v>
      </c>
      <c r="BA12" s="252">
        <v>4.2</v>
      </c>
      <c r="BB12" s="252">
        <v>4.45</v>
      </c>
      <c r="BC12" s="252">
        <v>4.3</v>
      </c>
      <c r="BD12" s="252">
        <v>4.4000000000000004</v>
      </c>
      <c r="BE12" s="755" t="s">
        <v>1311</v>
      </c>
      <c r="BF12" s="755" t="s">
        <v>1311</v>
      </c>
      <c r="BG12" s="755" t="s">
        <v>1311</v>
      </c>
      <c r="BH12" s="755" t="s">
        <v>1311</v>
      </c>
      <c r="BI12" s="755" t="s">
        <v>1311</v>
      </c>
      <c r="BJ12" s="252" t="s">
        <v>1311</v>
      </c>
      <c r="BK12" s="252" t="s">
        <v>1311</v>
      </c>
      <c r="BL12" s="252" t="s">
        <v>1311</v>
      </c>
      <c r="BM12" s="252" t="s">
        <v>1311</v>
      </c>
      <c r="BN12" s="252" t="s">
        <v>1311</v>
      </c>
      <c r="BO12" s="252" t="s">
        <v>1311</v>
      </c>
      <c r="BP12" s="252" t="s">
        <v>1311</v>
      </c>
      <c r="BQ12" s="252" t="s">
        <v>1311</v>
      </c>
      <c r="BR12" s="252" t="s">
        <v>1311</v>
      </c>
      <c r="BS12" s="252" t="s">
        <v>1311</v>
      </c>
      <c r="BT12" s="252" t="s">
        <v>1311</v>
      </c>
      <c r="BU12" s="252" t="s">
        <v>1311</v>
      </c>
      <c r="BV12" s="252" t="s">
        <v>1311</v>
      </c>
    </row>
    <row r="13" spans="1:74" ht="11.1" customHeight="1" x14ac:dyDescent="0.2">
      <c r="A13" s="162" t="s">
        <v>349</v>
      </c>
      <c r="B13" s="173" t="s">
        <v>339</v>
      </c>
      <c r="C13" s="252">
        <v>2.6</v>
      </c>
      <c r="D13" s="252">
        <v>2.6</v>
      </c>
      <c r="E13" s="252">
        <v>2.59</v>
      </c>
      <c r="F13" s="252">
        <v>2.59</v>
      </c>
      <c r="G13" s="252">
        <v>2.59</v>
      </c>
      <c r="H13" s="252">
        <v>2.58</v>
      </c>
      <c r="I13" s="252">
        <v>2.5750000000000002</v>
      </c>
      <c r="J13" s="252">
        <v>2.5750000000000002</v>
      </c>
      <c r="K13" s="252">
        <v>2.56</v>
      </c>
      <c r="L13" s="252">
        <v>2.56</v>
      </c>
      <c r="M13" s="252">
        <v>2.6</v>
      </c>
      <c r="N13" s="252">
        <v>2.6</v>
      </c>
      <c r="O13" s="252">
        <v>2.6</v>
      </c>
      <c r="P13" s="252">
        <v>2.6</v>
      </c>
      <c r="Q13" s="252">
        <v>2.6</v>
      </c>
      <c r="R13" s="252">
        <v>2.6</v>
      </c>
      <c r="S13" s="252">
        <v>2.6</v>
      </c>
      <c r="T13" s="252">
        <v>2.6</v>
      </c>
      <c r="U13" s="252">
        <v>2.6</v>
      </c>
      <c r="V13" s="252">
        <v>2.6</v>
      </c>
      <c r="W13" s="252">
        <v>2.6</v>
      </c>
      <c r="X13" s="252">
        <v>2.6</v>
      </c>
      <c r="Y13" s="252">
        <v>2.6</v>
      </c>
      <c r="Z13" s="252">
        <v>2.6</v>
      </c>
      <c r="AA13" s="252">
        <v>2.6</v>
      </c>
      <c r="AB13" s="252">
        <v>2.6</v>
      </c>
      <c r="AC13" s="252">
        <v>2.6</v>
      </c>
      <c r="AD13" s="252">
        <v>2.6</v>
      </c>
      <c r="AE13" s="252">
        <v>2.6</v>
      </c>
      <c r="AF13" s="252">
        <v>2.6</v>
      </c>
      <c r="AG13" s="252">
        <v>2.6</v>
      </c>
      <c r="AH13" s="252">
        <v>2.6</v>
      </c>
      <c r="AI13" s="252">
        <v>2.6</v>
      </c>
      <c r="AJ13" s="252">
        <v>2.5249999999999999</v>
      </c>
      <c r="AK13" s="252">
        <v>2.4500000000000002</v>
      </c>
      <c r="AL13" s="252">
        <v>2.4500000000000002</v>
      </c>
      <c r="AM13" s="252">
        <v>2.5</v>
      </c>
      <c r="AN13" s="252">
        <v>2.6</v>
      </c>
      <c r="AO13" s="252">
        <v>2.6</v>
      </c>
      <c r="AP13" s="252">
        <v>2.6</v>
      </c>
      <c r="AQ13" s="252">
        <v>2.5</v>
      </c>
      <c r="AR13" s="252">
        <v>2.5</v>
      </c>
      <c r="AS13" s="252">
        <v>2.5</v>
      </c>
      <c r="AT13" s="252">
        <v>2.5</v>
      </c>
      <c r="AU13" s="252">
        <v>2.5</v>
      </c>
      <c r="AV13" s="252">
        <v>2.5</v>
      </c>
      <c r="AW13" s="252">
        <v>2.4500000000000002</v>
      </c>
      <c r="AX13" s="252">
        <v>2.4</v>
      </c>
      <c r="AY13" s="252">
        <v>2.4500000000000002</v>
      </c>
      <c r="AZ13" s="252">
        <v>2.5</v>
      </c>
      <c r="BA13" s="252">
        <v>2.5</v>
      </c>
      <c r="BB13" s="252">
        <v>2.27</v>
      </c>
      <c r="BC13" s="252">
        <v>2.5</v>
      </c>
      <c r="BD13" s="252">
        <v>2.5</v>
      </c>
      <c r="BE13" s="755" t="s">
        <v>1311</v>
      </c>
      <c r="BF13" s="755" t="s">
        <v>1311</v>
      </c>
      <c r="BG13" s="755" t="s">
        <v>1311</v>
      </c>
      <c r="BH13" s="755" t="s">
        <v>1311</v>
      </c>
      <c r="BI13" s="755" t="s">
        <v>1311</v>
      </c>
      <c r="BJ13" s="252" t="s">
        <v>1311</v>
      </c>
      <c r="BK13" s="252" t="s">
        <v>1311</v>
      </c>
      <c r="BL13" s="252" t="s">
        <v>1311</v>
      </c>
      <c r="BM13" s="252" t="s">
        <v>1311</v>
      </c>
      <c r="BN13" s="252" t="s">
        <v>1311</v>
      </c>
      <c r="BO13" s="252" t="s">
        <v>1311</v>
      </c>
      <c r="BP13" s="252" t="s">
        <v>1311</v>
      </c>
      <c r="BQ13" s="252" t="s">
        <v>1311</v>
      </c>
      <c r="BR13" s="252" t="s">
        <v>1311</v>
      </c>
      <c r="BS13" s="252" t="s">
        <v>1311</v>
      </c>
      <c r="BT13" s="252" t="s">
        <v>1311</v>
      </c>
      <c r="BU13" s="252" t="s">
        <v>1311</v>
      </c>
      <c r="BV13" s="252" t="s">
        <v>1311</v>
      </c>
    </row>
    <row r="14" spans="1:74" ht="11.1" customHeight="1" x14ac:dyDescent="0.2">
      <c r="A14" s="162" t="s">
        <v>350</v>
      </c>
      <c r="B14" s="173" t="s">
        <v>340</v>
      </c>
      <c r="C14" s="252">
        <v>1</v>
      </c>
      <c r="D14" s="252">
        <v>1.2</v>
      </c>
      <c r="E14" s="252">
        <v>1.35</v>
      </c>
      <c r="F14" s="252">
        <v>1.4</v>
      </c>
      <c r="G14" s="252">
        <v>1.4</v>
      </c>
      <c r="H14" s="252">
        <v>1.4</v>
      </c>
      <c r="I14" s="252">
        <v>1.4</v>
      </c>
      <c r="J14" s="252">
        <v>1.45</v>
      </c>
      <c r="K14" s="252">
        <v>1.5</v>
      </c>
      <c r="L14" s="252">
        <v>1.5</v>
      </c>
      <c r="M14" s="252">
        <v>1.45</v>
      </c>
      <c r="N14" s="252">
        <v>1.35</v>
      </c>
      <c r="O14" s="252">
        <v>1.35</v>
      </c>
      <c r="P14" s="252">
        <v>1.4</v>
      </c>
      <c r="Q14" s="252">
        <v>1.35</v>
      </c>
      <c r="R14" s="252">
        <v>1.45</v>
      </c>
      <c r="S14" s="252">
        <v>1.42</v>
      </c>
      <c r="T14" s="252">
        <v>1.1299999999999999</v>
      </c>
      <c r="U14" s="252">
        <v>1</v>
      </c>
      <c r="V14" s="252">
        <v>0.59</v>
      </c>
      <c r="W14" s="252">
        <v>0.36</v>
      </c>
      <c r="X14" s="252">
        <v>0.55000000000000004</v>
      </c>
      <c r="Y14" s="252">
        <v>0.22</v>
      </c>
      <c r="Z14" s="252">
        <v>0.23</v>
      </c>
      <c r="AA14" s="252">
        <v>0.51</v>
      </c>
      <c r="AB14" s="252">
        <v>0.38</v>
      </c>
      <c r="AC14" s="252">
        <v>0.25</v>
      </c>
      <c r="AD14" s="252">
        <v>0.21</v>
      </c>
      <c r="AE14" s="252">
        <v>0.23</v>
      </c>
      <c r="AF14" s="252">
        <v>0.23499999999999999</v>
      </c>
      <c r="AG14" s="252">
        <v>0.435</v>
      </c>
      <c r="AH14" s="252">
        <v>0.53</v>
      </c>
      <c r="AI14" s="252">
        <v>0.78500000000000003</v>
      </c>
      <c r="AJ14" s="252">
        <v>0.95</v>
      </c>
      <c r="AK14" s="252">
        <v>0.61499999999999999</v>
      </c>
      <c r="AL14" s="252">
        <v>0.51</v>
      </c>
      <c r="AM14" s="252">
        <v>0.37</v>
      </c>
      <c r="AN14" s="252">
        <v>0.36</v>
      </c>
      <c r="AO14" s="252">
        <v>0.47499999999999998</v>
      </c>
      <c r="AP14" s="252">
        <v>0.505</v>
      </c>
      <c r="AQ14" s="252">
        <v>0.43</v>
      </c>
      <c r="AR14" s="252">
        <v>0.41</v>
      </c>
      <c r="AS14" s="252">
        <v>0.4</v>
      </c>
      <c r="AT14" s="252">
        <v>0.36</v>
      </c>
      <c r="AU14" s="252">
        <v>0.375</v>
      </c>
      <c r="AV14" s="252">
        <v>0.41499999999999998</v>
      </c>
      <c r="AW14" s="252">
        <v>0.375</v>
      </c>
      <c r="AX14" s="252">
        <v>0.37</v>
      </c>
      <c r="AY14" s="252">
        <v>0.37</v>
      </c>
      <c r="AZ14" s="252">
        <v>0.36</v>
      </c>
      <c r="BA14" s="252">
        <v>0.32</v>
      </c>
      <c r="BB14" s="252">
        <v>0.33</v>
      </c>
      <c r="BC14" s="252">
        <v>0.28499999999999998</v>
      </c>
      <c r="BD14" s="252">
        <v>0.33</v>
      </c>
      <c r="BE14" s="755" t="s">
        <v>1311</v>
      </c>
      <c r="BF14" s="755" t="s">
        <v>1311</v>
      </c>
      <c r="BG14" s="755" t="s">
        <v>1311</v>
      </c>
      <c r="BH14" s="755" t="s">
        <v>1311</v>
      </c>
      <c r="BI14" s="755" t="s">
        <v>1311</v>
      </c>
      <c r="BJ14" s="252" t="s">
        <v>1311</v>
      </c>
      <c r="BK14" s="252" t="s">
        <v>1311</v>
      </c>
      <c r="BL14" s="252" t="s">
        <v>1311</v>
      </c>
      <c r="BM14" s="252" t="s">
        <v>1311</v>
      </c>
      <c r="BN14" s="252" t="s">
        <v>1311</v>
      </c>
      <c r="BO14" s="252" t="s">
        <v>1311</v>
      </c>
      <c r="BP14" s="252" t="s">
        <v>1311</v>
      </c>
      <c r="BQ14" s="252" t="s">
        <v>1311</v>
      </c>
      <c r="BR14" s="252" t="s">
        <v>1311</v>
      </c>
      <c r="BS14" s="252" t="s">
        <v>1311</v>
      </c>
      <c r="BT14" s="252" t="s">
        <v>1311</v>
      </c>
      <c r="BU14" s="252" t="s">
        <v>1311</v>
      </c>
      <c r="BV14" s="252" t="s">
        <v>1311</v>
      </c>
    </row>
    <row r="15" spans="1:74" ht="11.1" customHeight="1" x14ac:dyDescent="0.2">
      <c r="A15" s="162" t="s">
        <v>351</v>
      </c>
      <c r="B15" s="173" t="s">
        <v>341</v>
      </c>
      <c r="C15" s="252">
        <v>2.1</v>
      </c>
      <c r="D15" s="252">
        <v>2.15</v>
      </c>
      <c r="E15" s="252">
        <v>2.1</v>
      </c>
      <c r="F15" s="252">
        <v>2.2000000000000002</v>
      </c>
      <c r="G15" s="252">
        <v>2.15</v>
      </c>
      <c r="H15" s="252">
        <v>2.15</v>
      </c>
      <c r="I15" s="252">
        <v>2.15</v>
      </c>
      <c r="J15" s="252">
        <v>2.2000000000000002</v>
      </c>
      <c r="K15" s="252">
        <v>2.0499999999999998</v>
      </c>
      <c r="L15" s="252">
        <v>1.95</v>
      </c>
      <c r="M15" s="252">
        <v>1.9</v>
      </c>
      <c r="N15" s="252">
        <v>2.1</v>
      </c>
      <c r="O15" s="252">
        <v>2</v>
      </c>
      <c r="P15" s="252">
        <v>1.9</v>
      </c>
      <c r="Q15" s="252">
        <v>2</v>
      </c>
      <c r="R15" s="252">
        <v>1.98</v>
      </c>
      <c r="S15" s="252">
        <v>2</v>
      </c>
      <c r="T15" s="252">
        <v>1.85</v>
      </c>
      <c r="U15" s="252">
        <v>1.98</v>
      </c>
      <c r="V15" s="252">
        <v>1.95</v>
      </c>
      <c r="W15" s="252">
        <v>2</v>
      </c>
      <c r="X15" s="252">
        <v>1.95</v>
      </c>
      <c r="Y15" s="252">
        <v>1.85</v>
      </c>
      <c r="Z15" s="252">
        <v>1.93</v>
      </c>
      <c r="AA15" s="252">
        <v>2.0499999999999998</v>
      </c>
      <c r="AB15" s="252">
        <v>2</v>
      </c>
      <c r="AC15" s="252">
        <v>1.95</v>
      </c>
      <c r="AD15" s="252">
        <v>2</v>
      </c>
      <c r="AE15" s="252">
        <v>1.9</v>
      </c>
      <c r="AF15" s="252">
        <v>2</v>
      </c>
      <c r="AG15" s="252">
        <v>2.0499999999999998</v>
      </c>
      <c r="AH15" s="252">
        <v>2.1</v>
      </c>
      <c r="AI15" s="252">
        <v>2.0499999999999998</v>
      </c>
      <c r="AJ15" s="252">
        <v>1.9</v>
      </c>
      <c r="AK15" s="252">
        <v>2.02</v>
      </c>
      <c r="AL15" s="252">
        <v>2.02</v>
      </c>
      <c r="AM15" s="252">
        <v>2.0249999999999999</v>
      </c>
      <c r="AN15" s="252">
        <v>2.0249999999999999</v>
      </c>
      <c r="AO15" s="252">
        <v>1.95</v>
      </c>
      <c r="AP15" s="252">
        <v>2</v>
      </c>
      <c r="AQ15" s="252">
        <v>1.7250000000000001</v>
      </c>
      <c r="AR15" s="252">
        <v>1.7749999999999999</v>
      </c>
      <c r="AS15" s="252">
        <v>1.825</v>
      </c>
      <c r="AT15" s="252">
        <v>1.875</v>
      </c>
      <c r="AU15" s="252">
        <v>1.875</v>
      </c>
      <c r="AV15" s="252">
        <v>1.925</v>
      </c>
      <c r="AW15" s="252">
        <v>1.925</v>
      </c>
      <c r="AX15" s="252">
        <v>1.85</v>
      </c>
      <c r="AY15" s="252">
        <v>1.825</v>
      </c>
      <c r="AZ15" s="252">
        <v>1.78</v>
      </c>
      <c r="BA15" s="252">
        <v>1.7</v>
      </c>
      <c r="BB15" s="252">
        <v>1.68</v>
      </c>
      <c r="BC15" s="252">
        <v>1.43</v>
      </c>
      <c r="BD15" s="252">
        <v>1.56</v>
      </c>
      <c r="BE15" s="755" t="s">
        <v>1311</v>
      </c>
      <c r="BF15" s="755" t="s">
        <v>1311</v>
      </c>
      <c r="BG15" s="755" t="s">
        <v>1311</v>
      </c>
      <c r="BH15" s="755" t="s">
        <v>1311</v>
      </c>
      <c r="BI15" s="755" t="s">
        <v>1311</v>
      </c>
      <c r="BJ15" s="252" t="s">
        <v>1311</v>
      </c>
      <c r="BK15" s="252" t="s">
        <v>1311</v>
      </c>
      <c r="BL15" s="252" t="s">
        <v>1311</v>
      </c>
      <c r="BM15" s="252" t="s">
        <v>1311</v>
      </c>
      <c r="BN15" s="252" t="s">
        <v>1311</v>
      </c>
      <c r="BO15" s="252" t="s">
        <v>1311</v>
      </c>
      <c r="BP15" s="252" t="s">
        <v>1311</v>
      </c>
      <c r="BQ15" s="252" t="s">
        <v>1311</v>
      </c>
      <c r="BR15" s="252" t="s">
        <v>1311</v>
      </c>
      <c r="BS15" s="252" t="s">
        <v>1311</v>
      </c>
      <c r="BT15" s="252" t="s">
        <v>1311</v>
      </c>
      <c r="BU15" s="252" t="s">
        <v>1311</v>
      </c>
      <c r="BV15" s="252" t="s">
        <v>1311</v>
      </c>
    </row>
    <row r="16" spans="1:74" ht="11.1" customHeight="1" x14ac:dyDescent="0.2">
      <c r="A16" s="162" t="s">
        <v>352</v>
      </c>
      <c r="B16" s="173" t="s">
        <v>342</v>
      </c>
      <c r="C16" s="252">
        <v>0.85</v>
      </c>
      <c r="D16" s="252">
        <v>0.85</v>
      </c>
      <c r="E16" s="252">
        <v>0.75</v>
      </c>
      <c r="F16" s="252">
        <v>0.74</v>
      </c>
      <c r="G16" s="252">
        <v>0.73</v>
      </c>
      <c r="H16" s="252">
        <v>0.73</v>
      </c>
      <c r="I16" s="252">
        <v>0.73</v>
      </c>
      <c r="J16" s="252">
        <v>0.73</v>
      </c>
      <c r="K16" s="252">
        <v>0.73</v>
      </c>
      <c r="L16" s="252">
        <v>0.73</v>
      </c>
      <c r="M16" s="252">
        <v>0.73</v>
      </c>
      <c r="N16" s="252">
        <v>0.73</v>
      </c>
      <c r="O16" s="252">
        <v>0.73</v>
      </c>
      <c r="P16" s="252">
        <v>0.73</v>
      </c>
      <c r="Q16" s="252">
        <v>0.73</v>
      </c>
      <c r="R16" s="252">
        <v>0.73</v>
      </c>
      <c r="S16" s="252">
        <v>0.73</v>
      </c>
      <c r="T16" s="252">
        <v>0.73</v>
      </c>
      <c r="U16" s="252">
        <v>0.73</v>
      </c>
      <c r="V16" s="252">
        <v>0.73</v>
      </c>
      <c r="W16" s="252">
        <v>0.73</v>
      </c>
      <c r="X16" s="252">
        <v>0.73</v>
      </c>
      <c r="Y16" s="252">
        <v>0.73</v>
      </c>
      <c r="Z16" s="252">
        <v>0.73</v>
      </c>
      <c r="AA16" s="252">
        <v>0.74</v>
      </c>
      <c r="AB16" s="252">
        <v>0.74</v>
      </c>
      <c r="AC16" s="252">
        <v>0.74</v>
      </c>
      <c r="AD16" s="252">
        <v>0.73</v>
      </c>
      <c r="AE16" s="252">
        <v>0.73</v>
      </c>
      <c r="AF16" s="252">
        <v>0.73</v>
      </c>
      <c r="AG16" s="252">
        <v>0.73</v>
      </c>
      <c r="AH16" s="252">
        <v>0.73</v>
      </c>
      <c r="AI16" s="252">
        <v>0.69</v>
      </c>
      <c r="AJ16" s="252">
        <v>0.69</v>
      </c>
      <c r="AK16" s="252">
        <v>0.68</v>
      </c>
      <c r="AL16" s="252">
        <v>0.68</v>
      </c>
      <c r="AM16" s="252">
        <v>0.68</v>
      </c>
      <c r="AN16" s="252">
        <v>0.68</v>
      </c>
      <c r="AO16" s="252">
        <v>0.68</v>
      </c>
      <c r="AP16" s="252">
        <v>0.68</v>
      </c>
      <c r="AQ16" s="252">
        <v>0.68</v>
      </c>
      <c r="AR16" s="252">
        <v>0.68</v>
      </c>
      <c r="AS16" s="252">
        <v>0.68</v>
      </c>
      <c r="AT16" s="252">
        <v>0.68</v>
      </c>
      <c r="AU16" s="252">
        <v>0.68</v>
      </c>
      <c r="AV16" s="252">
        <v>0.68</v>
      </c>
      <c r="AW16" s="252">
        <v>0.68</v>
      </c>
      <c r="AX16" s="252">
        <v>0.68</v>
      </c>
      <c r="AY16" s="252">
        <v>0.64</v>
      </c>
      <c r="AZ16" s="252">
        <v>0.66</v>
      </c>
      <c r="BA16" s="252">
        <v>0.68</v>
      </c>
      <c r="BB16" s="252">
        <v>0.68</v>
      </c>
      <c r="BC16" s="252">
        <v>0.68</v>
      </c>
      <c r="BD16" s="252">
        <v>0.68</v>
      </c>
      <c r="BE16" s="755" t="s">
        <v>1311</v>
      </c>
      <c r="BF16" s="755" t="s">
        <v>1311</v>
      </c>
      <c r="BG16" s="755" t="s">
        <v>1311</v>
      </c>
      <c r="BH16" s="755" t="s">
        <v>1311</v>
      </c>
      <c r="BI16" s="755" t="s">
        <v>1311</v>
      </c>
      <c r="BJ16" s="252" t="s">
        <v>1311</v>
      </c>
      <c r="BK16" s="252" t="s">
        <v>1311</v>
      </c>
      <c r="BL16" s="252" t="s">
        <v>1311</v>
      </c>
      <c r="BM16" s="252" t="s">
        <v>1311</v>
      </c>
      <c r="BN16" s="252" t="s">
        <v>1311</v>
      </c>
      <c r="BO16" s="252" t="s">
        <v>1311</v>
      </c>
      <c r="BP16" s="252" t="s">
        <v>1311</v>
      </c>
      <c r="BQ16" s="252" t="s">
        <v>1311</v>
      </c>
      <c r="BR16" s="252" t="s">
        <v>1311</v>
      </c>
      <c r="BS16" s="252" t="s">
        <v>1311</v>
      </c>
      <c r="BT16" s="252" t="s">
        <v>1311</v>
      </c>
      <c r="BU16" s="252" t="s">
        <v>1311</v>
      </c>
      <c r="BV16" s="252" t="s">
        <v>1311</v>
      </c>
    </row>
    <row r="17" spans="1:74" ht="11.1" customHeight="1" x14ac:dyDescent="0.2">
      <c r="A17" s="162" t="s">
        <v>353</v>
      </c>
      <c r="B17" s="173" t="s">
        <v>343</v>
      </c>
      <c r="C17" s="252">
        <v>9.8000000000000007</v>
      </c>
      <c r="D17" s="252">
        <v>10</v>
      </c>
      <c r="E17" s="252">
        <v>9.99</v>
      </c>
      <c r="F17" s="252">
        <v>9.89</v>
      </c>
      <c r="G17" s="252">
        <v>9.69</v>
      </c>
      <c r="H17" s="252">
        <v>9.98</v>
      </c>
      <c r="I17" s="252">
        <v>9.9749999999999996</v>
      </c>
      <c r="J17" s="252">
        <v>9.9749999999999996</v>
      </c>
      <c r="K17" s="252">
        <v>9.76</v>
      </c>
      <c r="L17" s="252">
        <v>9.76</v>
      </c>
      <c r="M17" s="252">
        <v>9.5</v>
      </c>
      <c r="N17" s="252">
        <v>9.1999999999999993</v>
      </c>
      <c r="O17" s="252">
        <v>9.1</v>
      </c>
      <c r="P17" s="252">
        <v>9.1</v>
      </c>
      <c r="Q17" s="252">
        <v>9.1</v>
      </c>
      <c r="R17" s="252">
        <v>9.4</v>
      </c>
      <c r="S17" s="252">
        <v>9.6</v>
      </c>
      <c r="T17" s="252">
        <v>9.8000000000000007</v>
      </c>
      <c r="U17" s="252">
        <v>10</v>
      </c>
      <c r="V17" s="252">
        <v>10.199999999999999</v>
      </c>
      <c r="W17" s="252">
        <v>10.1</v>
      </c>
      <c r="X17" s="252">
        <v>9.8000000000000007</v>
      </c>
      <c r="Y17" s="252">
        <v>9.8000000000000007</v>
      </c>
      <c r="Z17" s="252">
        <v>9.8000000000000007</v>
      </c>
      <c r="AA17" s="252">
        <v>9.9</v>
      </c>
      <c r="AB17" s="252">
        <v>9.85</v>
      </c>
      <c r="AC17" s="252">
        <v>9.65</v>
      </c>
      <c r="AD17" s="252">
        <v>9.65</v>
      </c>
      <c r="AE17" s="252">
        <v>9.65</v>
      </c>
      <c r="AF17" s="252">
        <v>9.65</v>
      </c>
      <c r="AG17" s="252">
        <v>9.8000000000000007</v>
      </c>
      <c r="AH17" s="252">
        <v>9.6999999999999993</v>
      </c>
      <c r="AI17" s="252">
        <v>9.6</v>
      </c>
      <c r="AJ17" s="252">
        <v>9.6999999999999993</v>
      </c>
      <c r="AK17" s="252">
        <v>9.6</v>
      </c>
      <c r="AL17" s="252">
        <v>9.6</v>
      </c>
      <c r="AM17" s="252">
        <v>9.6</v>
      </c>
      <c r="AN17" s="252">
        <v>9.6999999999999993</v>
      </c>
      <c r="AO17" s="252">
        <v>9.9</v>
      </c>
      <c r="AP17" s="252">
        <v>9.9</v>
      </c>
      <c r="AQ17" s="252">
        <v>10.1</v>
      </c>
      <c r="AR17" s="252">
        <v>10.199999999999999</v>
      </c>
      <c r="AS17" s="252">
        <v>10.25</v>
      </c>
      <c r="AT17" s="252">
        <v>10.25</v>
      </c>
      <c r="AU17" s="252">
        <v>10.15</v>
      </c>
      <c r="AV17" s="252">
        <v>10.1</v>
      </c>
      <c r="AW17" s="252">
        <v>10</v>
      </c>
      <c r="AX17" s="252">
        <v>9.8949999999999996</v>
      </c>
      <c r="AY17" s="252">
        <v>9.9749999999999996</v>
      </c>
      <c r="AZ17" s="252">
        <v>9.9499999999999993</v>
      </c>
      <c r="BA17" s="252">
        <v>10</v>
      </c>
      <c r="BB17" s="252">
        <v>10.199999999999999</v>
      </c>
      <c r="BC17" s="252">
        <v>10.3</v>
      </c>
      <c r="BD17" s="252">
        <v>10.35</v>
      </c>
      <c r="BE17" s="755" t="s">
        <v>1311</v>
      </c>
      <c r="BF17" s="755" t="s">
        <v>1311</v>
      </c>
      <c r="BG17" s="755" t="s">
        <v>1311</v>
      </c>
      <c r="BH17" s="755" t="s">
        <v>1311</v>
      </c>
      <c r="BI17" s="755" t="s">
        <v>1311</v>
      </c>
      <c r="BJ17" s="252" t="s">
        <v>1311</v>
      </c>
      <c r="BK17" s="252" t="s">
        <v>1311</v>
      </c>
      <c r="BL17" s="252" t="s">
        <v>1311</v>
      </c>
      <c r="BM17" s="252" t="s">
        <v>1311</v>
      </c>
      <c r="BN17" s="252" t="s">
        <v>1311</v>
      </c>
      <c r="BO17" s="252" t="s">
        <v>1311</v>
      </c>
      <c r="BP17" s="252" t="s">
        <v>1311</v>
      </c>
      <c r="BQ17" s="252" t="s">
        <v>1311</v>
      </c>
      <c r="BR17" s="252" t="s">
        <v>1311</v>
      </c>
      <c r="BS17" s="252" t="s">
        <v>1311</v>
      </c>
      <c r="BT17" s="252" t="s">
        <v>1311</v>
      </c>
      <c r="BU17" s="252" t="s">
        <v>1311</v>
      </c>
      <c r="BV17" s="252" t="s">
        <v>1311</v>
      </c>
    </row>
    <row r="18" spans="1:74" ht="11.1" customHeight="1" x14ac:dyDescent="0.2">
      <c r="A18" s="162" t="s">
        <v>354</v>
      </c>
      <c r="B18" s="173" t="s">
        <v>344</v>
      </c>
      <c r="C18" s="252">
        <v>2.6</v>
      </c>
      <c r="D18" s="252">
        <v>2.6</v>
      </c>
      <c r="E18" s="252">
        <v>2.7</v>
      </c>
      <c r="F18" s="252">
        <v>2.7</v>
      </c>
      <c r="G18" s="252">
        <v>2.7</v>
      </c>
      <c r="H18" s="252">
        <v>2.7</v>
      </c>
      <c r="I18" s="252">
        <v>2.7</v>
      </c>
      <c r="J18" s="252">
        <v>2.7</v>
      </c>
      <c r="K18" s="252">
        <v>2.7</v>
      </c>
      <c r="L18" s="252">
        <v>2.7</v>
      </c>
      <c r="M18" s="252">
        <v>2.7</v>
      </c>
      <c r="N18" s="252">
        <v>2.7</v>
      </c>
      <c r="O18" s="252">
        <v>2.7</v>
      </c>
      <c r="P18" s="252">
        <v>2.7</v>
      </c>
      <c r="Q18" s="252">
        <v>2.7</v>
      </c>
      <c r="R18" s="252">
        <v>2.7</v>
      </c>
      <c r="S18" s="252">
        <v>2.7</v>
      </c>
      <c r="T18" s="252">
        <v>2.7</v>
      </c>
      <c r="U18" s="252">
        <v>2.7</v>
      </c>
      <c r="V18" s="252">
        <v>2.7</v>
      </c>
      <c r="W18" s="252">
        <v>2.7</v>
      </c>
      <c r="X18" s="252">
        <v>2.7</v>
      </c>
      <c r="Y18" s="252">
        <v>2.7</v>
      </c>
      <c r="Z18" s="252">
        <v>2.7</v>
      </c>
      <c r="AA18" s="252">
        <v>2.7</v>
      </c>
      <c r="AB18" s="252">
        <v>2.7</v>
      </c>
      <c r="AC18" s="252">
        <v>2.7</v>
      </c>
      <c r="AD18" s="252">
        <v>2.7</v>
      </c>
      <c r="AE18" s="252">
        <v>2.7</v>
      </c>
      <c r="AF18" s="252">
        <v>2.7</v>
      </c>
      <c r="AG18" s="252">
        <v>2.7</v>
      </c>
      <c r="AH18" s="252">
        <v>2.7</v>
      </c>
      <c r="AI18" s="252">
        <v>2.7</v>
      </c>
      <c r="AJ18" s="252">
        <v>2.7</v>
      </c>
      <c r="AK18" s="252">
        <v>2.7</v>
      </c>
      <c r="AL18" s="252">
        <v>2.7</v>
      </c>
      <c r="AM18" s="252">
        <v>2.7</v>
      </c>
      <c r="AN18" s="252">
        <v>2.7</v>
      </c>
      <c r="AO18" s="252">
        <v>2.7</v>
      </c>
      <c r="AP18" s="252">
        <v>2.7</v>
      </c>
      <c r="AQ18" s="252">
        <v>2.7</v>
      </c>
      <c r="AR18" s="252">
        <v>2.7</v>
      </c>
      <c r="AS18" s="252">
        <v>2.7</v>
      </c>
      <c r="AT18" s="252">
        <v>2.7</v>
      </c>
      <c r="AU18" s="252">
        <v>2.7</v>
      </c>
      <c r="AV18" s="252">
        <v>2.7</v>
      </c>
      <c r="AW18" s="252">
        <v>2.7</v>
      </c>
      <c r="AX18" s="252">
        <v>2.7</v>
      </c>
      <c r="AY18" s="252">
        <v>2.7</v>
      </c>
      <c r="AZ18" s="252">
        <v>2.625</v>
      </c>
      <c r="BA18" s="252">
        <v>2.4750000000000001</v>
      </c>
      <c r="BB18" s="252">
        <v>2.4750000000000001</v>
      </c>
      <c r="BC18" s="252">
        <v>2.5499999999999998</v>
      </c>
      <c r="BD18" s="252">
        <v>2.7</v>
      </c>
      <c r="BE18" s="755" t="s">
        <v>1311</v>
      </c>
      <c r="BF18" s="755" t="s">
        <v>1311</v>
      </c>
      <c r="BG18" s="755" t="s">
        <v>1311</v>
      </c>
      <c r="BH18" s="755" t="s">
        <v>1311</v>
      </c>
      <c r="BI18" s="755" t="s">
        <v>1311</v>
      </c>
      <c r="BJ18" s="252" t="s">
        <v>1311</v>
      </c>
      <c r="BK18" s="252" t="s">
        <v>1311</v>
      </c>
      <c r="BL18" s="252" t="s">
        <v>1311</v>
      </c>
      <c r="BM18" s="252" t="s">
        <v>1311</v>
      </c>
      <c r="BN18" s="252" t="s">
        <v>1311</v>
      </c>
      <c r="BO18" s="252" t="s">
        <v>1311</v>
      </c>
      <c r="BP18" s="252" t="s">
        <v>1311</v>
      </c>
      <c r="BQ18" s="252" t="s">
        <v>1311</v>
      </c>
      <c r="BR18" s="252" t="s">
        <v>1311</v>
      </c>
      <c r="BS18" s="252" t="s">
        <v>1311</v>
      </c>
      <c r="BT18" s="252" t="s">
        <v>1311</v>
      </c>
      <c r="BU18" s="252" t="s">
        <v>1311</v>
      </c>
      <c r="BV18" s="252" t="s">
        <v>1311</v>
      </c>
    </row>
    <row r="19" spans="1:74" ht="11.1" customHeight="1" x14ac:dyDescent="0.2">
      <c r="A19" s="162" t="s">
        <v>355</v>
      </c>
      <c r="B19" s="173" t="s">
        <v>345</v>
      </c>
      <c r="C19" s="252">
        <v>2.4</v>
      </c>
      <c r="D19" s="252">
        <v>2.4</v>
      </c>
      <c r="E19" s="252">
        <v>2.4</v>
      </c>
      <c r="F19" s="252">
        <v>2.4</v>
      </c>
      <c r="G19" s="252">
        <v>2.4</v>
      </c>
      <c r="H19" s="252">
        <v>2.4</v>
      </c>
      <c r="I19" s="252">
        <v>2.4</v>
      </c>
      <c r="J19" s="252">
        <v>2.4</v>
      </c>
      <c r="K19" s="252">
        <v>2.4</v>
      </c>
      <c r="L19" s="252">
        <v>2.4</v>
      </c>
      <c r="M19" s="252">
        <v>2.4</v>
      </c>
      <c r="N19" s="252">
        <v>2.4</v>
      </c>
      <c r="O19" s="252">
        <v>2.4</v>
      </c>
      <c r="P19" s="252">
        <v>2.4</v>
      </c>
      <c r="Q19" s="252">
        <v>2.4</v>
      </c>
      <c r="R19" s="252">
        <v>2.4</v>
      </c>
      <c r="S19" s="252">
        <v>2.4</v>
      </c>
      <c r="T19" s="252">
        <v>2.4</v>
      </c>
      <c r="U19" s="252">
        <v>2.4</v>
      </c>
      <c r="V19" s="252">
        <v>2.4</v>
      </c>
      <c r="W19" s="252">
        <v>2.4</v>
      </c>
      <c r="X19" s="252">
        <v>2.4</v>
      </c>
      <c r="Y19" s="252">
        <v>2.4</v>
      </c>
      <c r="Z19" s="252">
        <v>2.4</v>
      </c>
      <c r="AA19" s="252">
        <v>2.4</v>
      </c>
      <c r="AB19" s="252">
        <v>2.4</v>
      </c>
      <c r="AC19" s="252">
        <v>2.4</v>
      </c>
      <c r="AD19" s="252">
        <v>2.4</v>
      </c>
      <c r="AE19" s="252">
        <v>2.4</v>
      </c>
      <c r="AF19" s="252">
        <v>2.4</v>
      </c>
      <c r="AG19" s="252">
        <v>2.4</v>
      </c>
      <c r="AH19" s="252">
        <v>2.4</v>
      </c>
      <c r="AI19" s="252">
        <v>2.4</v>
      </c>
      <c r="AJ19" s="252">
        <v>2.4</v>
      </c>
      <c r="AK19" s="252">
        <v>2.4</v>
      </c>
      <c r="AL19" s="252">
        <v>2.4</v>
      </c>
      <c r="AM19" s="252">
        <v>2.4</v>
      </c>
      <c r="AN19" s="252">
        <v>2.4</v>
      </c>
      <c r="AO19" s="252">
        <v>2.4</v>
      </c>
      <c r="AP19" s="252">
        <v>2.4</v>
      </c>
      <c r="AQ19" s="252">
        <v>2.4</v>
      </c>
      <c r="AR19" s="252">
        <v>2.4</v>
      </c>
      <c r="AS19" s="252">
        <v>2.4</v>
      </c>
      <c r="AT19" s="252">
        <v>2.4</v>
      </c>
      <c r="AU19" s="252">
        <v>2.4</v>
      </c>
      <c r="AV19" s="252">
        <v>2.4</v>
      </c>
      <c r="AW19" s="252">
        <v>2.4</v>
      </c>
      <c r="AX19" s="252">
        <v>2.4</v>
      </c>
      <c r="AY19" s="252">
        <v>2.2999999999999998</v>
      </c>
      <c r="AZ19" s="252">
        <v>2.2999999999999998</v>
      </c>
      <c r="BA19" s="252">
        <v>2.2999999999999998</v>
      </c>
      <c r="BB19" s="252">
        <v>2.2999999999999998</v>
      </c>
      <c r="BC19" s="252">
        <v>2.2000000000000002</v>
      </c>
      <c r="BD19" s="252">
        <v>2.1800000000000002</v>
      </c>
      <c r="BE19" s="755" t="s">
        <v>1311</v>
      </c>
      <c r="BF19" s="755" t="s">
        <v>1311</v>
      </c>
      <c r="BG19" s="755" t="s">
        <v>1311</v>
      </c>
      <c r="BH19" s="755" t="s">
        <v>1311</v>
      </c>
      <c r="BI19" s="755" t="s">
        <v>1311</v>
      </c>
      <c r="BJ19" s="252" t="s">
        <v>1311</v>
      </c>
      <c r="BK19" s="252" t="s">
        <v>1311</v>
      </c>
      <c r="BL19" s="252" t="s">
        <v>1311</v>
      </c>
      <c r="BM19" s="252" t="s">
        <v>1311</v>
      </c>
      <c r="BN19" s="252" t="s">
        <v>1311</v>
      </c>
      <c r="BO19" s="252" t="s">
        <v>1311</v>
      </c>
      <c r="BP19" s="252" t="s">
        <v>1311</v>
      </c>
      <c r="BQ19" s="252" t="s">
        <v>1311</v>
      </c>
      <c r="BR19" s="252" t="s">
        <v>1311</v>
      </c>
      <c r="BS19" s="252" t="s">
        <v>1311</v>
      </c>
      <c r="BT19" s="252" t="s">
        <v>1311</v>
      </c>
      <c r="BU19" s="252" t="s">
        <v>1311</v>
      </c>
      <c r="BV19" s="252" t="s">
        <v>1311</v>
      </c>
    </row>
    <row r="20" spans="1:74" ht="11.1" customHeight="1" x14ac:dyDescent="0.2">
      <c r="A20" s="162" t="s">
        <v>320</v>
      </c>
      <c r="B20" s="173" t="s">
        <v>89</v>
      </c>
      <c r="C20" s="252">
        <v>32.035499000000002</v>
      </c>
      <c r="D20" s="252">
        <v>32.380783999999998</v>
      </c>
      <c r="E20" s="252">
        <v>32.407910000000001</v>
      </c>
      <c r="F20" s="252">
        <v>32.631807000000002</v>
      </c>
      <c r="G20" s="252">
        <v>32.209465999999999</v>
      </c>
      <c r="H20" s="252">
        <v>32.307406999999998</v>
      </c>
      <c r="I20" s="252">
        <v>32.198405000000001</v>
      </c>
      <c r="J20" s="252">
        <v>32.454678999999999</v>
      </c>
      <c r="K20" s="252">
        <v>32.111902999999998</v>
      </c>
      <c r="L20" s="252">
        <v>31.730877</v>
      </c>
      <c r="M20" s="252">
        <v>31.534756999999999</v>
      </c>
      <c r="N20" s="252">
        <v>31.235826240000002</v>
      </c>
      <c r="O20" s="252">
        <v>31.085335000000001</v>
      </c>
      <c r="P20" s="252">
        <v>30.915861</v>
      </c>
      <c r="Q20" s="252">
        <v>31.068235000000001</v>
      </c>
      <c r="R20" s="252">
        <v>31.526727000000001</v>
      </c>
      <c r="S20" s="252">
        <v>31.661508000000001</v>
      </c>
      <c r="T20" s="252">
        <v>31.419040880000001</v>
      </c>
      <c r="U20" s="252">
        <v>31.535288000000001</v>
      </c>
      <c r="V20" s="252">
        <v>31.451654999999999</v>
      </c>
      <c r="W20" s="252">
        <v>30.755119000000001</v>
      </c>
      <c r="X20" s="252">
        <v>30.739885999999998</v>
      </c>
      <c r="Y20" s="252">
        <v>30.228998000000001</v>
      </c>
      <c r="Z20" s="252">
        <v>30.408234</v>
      </c>
      <c r="AA20" s="252">
        <v>31.016138000000002</v>
      </c>
      <c r="AB20" s="252">
        <v>31.156794000000001</v>
      </c>
      <c r="AC20" s="252">
        <v>30.620615000000001</v>
      </c>
      <c r="AD20" s="252">
        <v>30.680195000000001</v>
      </c>
      <c r="AE20" s="252">
        <v>30.556281999999999</v>
      </c>
      <c r="AF20" s="252">
        <v>30.629273999999999</v>
      </c>
      <c r="AG20" s="252">
        <v>30.957309989999999</v>
      </c>
      <c r="AH20" s="252">
        <v>31.123334</v>
      </c>
      <c r="AI20" s="252">
        <v>31.479859000000001</v>
      </c>
      <c r="AJ20" s="252">
        <v>31.489184999999999</v>
      </c>
      <c r="AK20" s="252">
        <v>31.031816790000001</v>
      </c>
      <c r="AL20" s="252">
        <v>31.188075000000001</v>
      </c>
      <c r="AM20" s="252">
        <v>30.865715000000002</v>
      </c>
      <c r="AN20" s="252">
        <v>30.848126000000001</v>
      </c>
      <c r="AO20" s="252">
        <v>31.437722000000001</v>
      </c>
      <c r="AP20" s="252">
        <v>31.640892999999998</v>
      </c>
      <c r="AQ20" s="252">
        <v>31.521193</v>
      </c>
      <c r="AR20" s="252">
        <v>32.066037000000001</v>
      </c>
      <c r="AS20" s="252">
        <v>32.230800000000002</v>
      </c>
      <c r="AT20" s="252">
        <v>32.145099999999999</v>
      </c>
      <c r="AU20" s="252">
        <v>32.231468900000003</v>
      </c>
      <c r="AV20" s="252">
        <v>32.097901200000003</v>
      </c>
      <c r="AW20" s="252">
        <v>32.107618799999997</v>
      </c>
      <c r="AX20" s="252">
        <v>31.8738831</v>
      </c>
      <c r="AY20" s="252">
        <v>31.886084799999999</v>
      </c>
      <c r="AZ20" s="252">
        <v>31.761374400000001</v>
      </c>
      <c r="BA20" s="252">
        <v>31.726067199999999</v>
      </c>
      <c r="BB20" s="252">
        <v>32.223749599999998</v>
      </c>
      <c r="BC20" s="252">
        <v>32.201636800000003</v>
      </c>
      <c r="BD20" s="252">
        <v>32.707084000000002</v>
      </c>
      <c r="BE20" s="755">
        <v>32.9065072</v>
      </c>
      <c r="BF20" s="755">
        <v>32.933490399999997</v>
      </c>
      <c r="BG20" s="755">
        <v>33.052168154</v>
      </c>
      <c r="BH20" s="755">
        <v>33.011454829000002</v>
      </c>
      <c r="BI20" s="755">
        <v>32.955009650999997</v>
      </c>
      <c r="BJ20" s="755">
        <v>32.970932294000001</v>
      </c>
      <c r="BK20" s="409">
        <v>32.813966563000001</v>
      </c>
      <c r="BL20" s="409">
        <v>32.84391377</v>
      </c>
      <c r="BM20" s="409">
        <v>32.868303804999996</v>
      </c>
      <c r="BN20" s="409">
        <v>32.887941046000002</v>
      </c>
      <c r="BO20" s="409">
        <v>33.107784930999998</v>
      </c>
      <c r="BP20" s="409">
        <v>33.140211856000001</v>
      </c>
      <c r="BQ20" s="409">
        <v>33.121605565000003</v>
      </c>
      <c r="BR20" s="409">
        <v>33.150582313999998</v>
      </c>
      <c r="BS20" s="409">
        <v>33.125342000000003</v>
      </c>
      <c r="BT20" s="409">
        <v>33.105041999999997</v>
      </c>
      <c r="BU20" s="409">
        <v>33.136741999999998</v>
      </c>
      <c r="BV20" s="409">
        <v>33.158442000000001</v>
      </c>
    </row>
    <row r="21" spans="1:74" ht="11.1" customHeight="1" x14ac:dyDescent="0.2">
      <c r="C21" s="480"/>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751"/>
      <c r="AZ21" s="751"/>
      <c r="BA21" s="751"/>
      <c r="BB21" s="751"/>
      <c r="BC21" s="751"/>
      <c r="BD21" s="751"/>
      <c r="BE21" s="223"/>
      <c r="BF21" s="223"/>
      <c r="BG21" s="223"/>
      <c r="BH21" s="223"/>
      <c r="BI21" s="223"/>
      <c r="BJ21" s="223"/>
      <c r="BK21" s="492"/>
      <c r="BL21" s="492"/>
      <c r="BM21" s="492"/>
      <c r="BN21" s="492"/>
      <c r="BO21" s="492"/>
      <c r="BP21" s="492"/>
      <c r="BQ21" s="492"/>
      <c r="BR21" s="492"/>
      <c r="BS21" s="492"/>
      <c r="BT21" s="492"/>
      <c r="BU21" s="492"/>
      <c r="BV21" s="492"/>
    </row>
    <row r="22" spans="1:74" ht="11.1" customHeight="1" x14ac:dyDescent="0.2">
      <c r="A22" s="162" t="s">
        <v>528</v>
      </c>
      <c r="B22" s="172" t="s">
        <v>1274</v>
      </c>
      <c r="C22" s="252">
        <v>6.4689490000000003</v>
      </c>
      <c r="D22" s="252">
        <v>6.487673</v>
      </c>
      <c r="E22" s="252">
        <v>6.4799639999999998</v>
      </c>
      <c r="F22" s="252">
        <v>6.5295920000000001</v>
      </c>
      <c r="G22" s="252">
        <v>6.5289339999999996</v>
      </c>
      <c r="H22" s="252">
        <v>6.5197649999999996</v>
      </c>
      <c r="I22" s="252">
        <v>6.5520810000000003</v>
      </c>
      <c r="J22" s="252">
        <v>6.5500230000000004</v>
      </c>
      <c r="K22" s="252">
        <v>6.5594390000000002</v>
      </c>
      <c r="L22" s="252">
        <v>6.4414389999999999</v>
      </c>
      <c r="M22" s="252">
        <v>6.5678000000000001</v>
      </c>
      <c r="N22" s="252">
        <v>6.5898779999999997</v>
      </c>
      <c r="O22" s="252">
        <v>6.4777810000000002</v>
      </c>
      <c r="P22" s="252">
        <v>6.5207810000000004</v>
      </c>
      <c r="Q22" s="252">
        <v>6.5457809999999998</v>
      </c>
      <c r="R22" s="252">
        <v>6.5147810000000002</v>
      </c>
      <c r="S22" s="252">
        <v>6.4657809999999998</v>
      </c>
      <c r="T22" s="252">
        <v>6.4547809999999997</v>
      </c>
      <c r="U22" s="252">
        <v>6.4927809999999999</v>
      </c>
      <c r="V22" s="252">
        <v>6.4677809999999996</v>
      </c>
      <c r="W22" s="252">
        <v>6.4227809999999996</v>
      </c>
      <c r="X22" s="252">
        <v>6.4907810000000001</v>
      </c>
      <c r="Y22" s="252">
        <v>6.5007809999999999</v>
      </c>
      <c r="Z22" s="252">
        <v>6.4897809999999998</v>
      </c>
      <c r="AA22" s="252">
        <v>6.4363809999999999</v>
      </c>
      <c r="AB22" s="252">
        <v>6.4523809999999999</v>
      </c>
      <c r="AC22" s="252">
        <v>6.4773810000000003</v>
      </c>
      <c r="AD22" s="252">
        <v>6.4503810000000001</v>
      </c>
      <c r="AE22" s="252">
        <v>6.4623809999999997</v>
      </c>
      <c r="AF22" s="252">
        <v>6.4013809999999998</v>
      </c>
      <c r="AG22" s="252">
        <v>6.4023810000000001</v>
      </c>
      <c r="AH22" s="252">
        <v>6.4503810000000001</v>
      </c>
      <c r="AI22" s="252">
        <v>6.500381</v>
      </c>
      <c r="AJ22" s="252">
        <v>6.548381</v>
      </c>
      <c r="AK22" s="252">
        <v>6.5203810000000004</v>
      </c>
      <c r="AL22" s="252">
        <v>6.5193810000000001</v>
      </c>
      <c r="AM22" s="252">
        <v>6.5375810000000003</v>
      </c>
      <c r="AN22" s="252">
        <v>6.5425810000000002</v>
      </c>
      <c r="AO22" s="252">
        <v>6.5535810000000003</v>
      </c>
      <c r="AP22" s="252">
        <v>6.5635810000000001</v>
      </c>
      <c r="AQ22" s="252">
        <v>6.5695810000000003</v>
      </c>
      <c r="AR22" s="252">
        <v>6.5725809999999996</v>
      </c>
      <c r="AS22" s="252">
        <v>6.5785809999999998</v>
      </c>
      <c r="AT22" s="252">
        <v>6.5805809999999996</v>
      </c>
      <c r="AU22" s="252">
        <v>6.5835809999999997</v>
      </c>
      <c r="AV22" s="252">
        <v>6.5835809999999997</v>
      </c>
      <c r="AW22" s="252">
        <v>6.5875810000000001</v>
      </c>
      <c r="AX22" s="252">
        <v>6.5875810000000001</v>
      </c>
      <c r="AY22" s="252">
        <v>6.6221810000000003</v>
      </c>
      <c r="AZ22" s="252">
        <v>6.6217810000000004</v>
      </c>
      <c r="BA22" s="252">
        <v>6.7759407653999997</v>
      </c>
      <c r="BB22" s="252">
        <v>6.8366967161999996</v>
      </c>
      <c r="BC22" s="252">
        <v>6.8519565794000004</v>
      </c>
      <c r="BD22" s="252">
        <v>6.8680154500999997</v>
      </c>
      <c r="BE22" s="755">
        <v>6.8836581154000003</v>
      </c>
      <c r="BF22" s="755">
        <v>6.8989288192</v>
      </c>
      <c r="BG22" s="755">
        <v>6.9144572836</v>
      </c>
      <c r="BH22" s="755">
        <v>6.9291827573999996</v>
      </c>
      <c r="BI22" s="755">
        <v>6.9498865386000004</v>
      </c>
      <c r="BJ22" s="755">
        <v>6.9804470925000004</v>
      </c>
      <c r="BK22" s="409">
        <v>7.0704163313999997</v>
      </c>
      <c r="BL22" s="409">
        <v>7.0868613119999999</v>
      </c>
      <c r="BM22" s="409">
        <v>7.1027295048000001</v>
      </c>
      <c r="BN22" s="409">
        <v>7.1188777568999999</v>
      </c>
      <c r="BO22" s="409">
        <v>7.1347155561999998</v>
      </c>
      <c r="BP22" s="409">
        <v>7.1614657846999998</v>
      </c>
      <c r="BQ22" s="409">
        <v>7.1878623296999997</v>
      </c>
      <c r="BR22" s="409">
        <v>7.2139019621999996</v>
      </c>
      <c r="BS22" s="409">
        <v>7.2422037575999996</v>
      </c>
      <c r="BT22" s="409">
        <v>7.2576775517999996</v>
      </c>
      <c r="BU22" s="409">
        <v>7.2741894479999996</v>
      </c>
      <c r="BV22" s="409">
        <v>7.2905232645</v>
      </c>
    </row>
    <row r="23" spans="1:74" ht="11.1" customHeight="1" x14ac:dyDescent="0.2">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751"/>
      <c r="AZ23" s="751"/>
      <c r="BA23" s="751"/>
      <c r="BB23" s="751"/>
      <c r="BC23" s="751"/>
      <c r="BD23" s="751"/>
      <c r="BE23" s="223"/>
      <c r="BF23" s="223"/>
      <c r="BG23" s="223"/>
      <c r="BH23" s="223"/>
      <c r="BI23" s="223"/>
      <c r="BJ23" s="223"/>
      <c r="BK23" s="492"/>
      <c r="BL23" s="492"/>
      <c r="BM23" s="492"/>
      <c r="BN23" s="492"/>
      <c r="BO23" s="492"/>
      <c r="BP23" s="492"/>
      <c r="BQ23" s="492"/>
      <c r="BR23" s="492"/>
      <c r="BS23" s="492"/>
      <c r="BT23" s="492"/>
      <c r="BU23" s="492"/>
      <c r="BV23" s="492"/>
    </row>
    <row r="24" spans="1:74" ht="11.1" customHeight="1" x14ac:dyDescent="0.2">
      <c r="A24" s="162" t="s">
        <v>319</v>
      </c>
      <c r="B24" s="172" t="s">
        <v>90</v>
      </c>
      <c r="C24" s="252">
        <v>38.504447999999996</v>
      </c>
      <c r="D24" s="252">
        <v>38.868456999999999</v>
      </c>
      <c r="E24" s="252">
        <v>38.887873999999996</v>
      </c>
      <c r="F24" s="252">
        <v>39.161399000000003</v>
      </c>
      <c r="G24" s="252">
        <v>38.738399999999999</v>
      </c>
      <c r="H24" s="252">
        <v>38.827171999999997</v>
      </c>
      <c r="I24" s="252">
        <v>38.750486000000002</v>
      </c>
      <c r="J24" s="252">
        <v>39.004702000000002</v>
      </c>
      <c r="K24" s="252">
        <v>38.671342000000003</v>
      </c>
      <c r="L24" s="252">
        <v>38.172316000000002</v>
      </c>
      <c r="M24" s="252">
        <v>38.102556999999997</v>
      </c>
      <c r="N24" s="252">
        <v>37.82570424</v>
      </c>
      <c r="O24" s="252">
        <v>37.563116000000001</v>
      </c>
      <c r="P24" s="252">
        <v>37.436641999999999</v>
      </c>
      <c r="Q24" s="252">
        <v>37.614015999999999</v>
      </c>
      <c r="R24" s="252">
        <v>38.041508</v>
      </c>
      <c r="S24" s="252">
        <v>38.127288999999998</v>
      </c>
      <c r="T24" s="252">
        <v>37.873821880000001</v>
      </c>
      <c r="U24" s="252">
        <v>38.028069000000002</v>
      </c>
      <c r="V24" s="252">
        <v>37.919435999999997</v>
      </c>
      <c r="W24" s="252">
        <v>37.177900000000001</v>
      </c>
      <c r="X24" s="252">
        <v>37.230666999999997</v>
      </c>
      <c r="Y24" s="252">
        <v>36.729779000000001</v>
      </c>
      <c r="Z24" s="252">
        <v>36.898015000000001</v>
      </c>
      <c r="AA24" s="252">
        <v>37.452519000000002</v>
      </c>
      <c r="AB24" s="252">
        <v>37.609175</v>
      </c>
      <c r="AC24" s="252">
        <v>37.097996000000002</v>
      </c>
      <c r="AD24" s="252">
        <v>37.130575999999998</v>
      </c>
      <c r="AE24" s="252">
        <v>37.018662999999997</v>
      </c>
      <c r="AF24" s="252">
        <v>37.030655000000003</v>
      </c>
      <c r="AG24" s="252">
        <v>37.359690989999997</v>
      </c>
      <c r="AH24" s="252">
        <v>37.573715</v>
      </c>
      <c r="AI24" s="252">
        <v>37.980240000000002</v>
      </c>
      <c r="AJ24" s="252">
        <v>38.037565999999998</v>
      </c>
      <c r="AK24" s="252">
        <v>37.552197790000001</v>
      </c>
      <c r="AL24" s="252">
        <v>37.707456000000001</v>
      </c>
      <c r="AM24" s="252">
        <v>37.403295999999997</v>
      </c>
      <c r="AN24" s="252">
        <v>37.390706999999999</v>
      </c>
      <c r="AO24" s="252">
        <v>37.991303000000002</v>
      </c>
      <c r="AP24" s="252">
        <v>38.204473999999998</v>
      </c>
      <c r="AQ24" s="252">
        <v>38.090774000000003</v>
      </c>
      <c r="AR24" s="252">
        <v>38.638618000000001</v>
      </c>
      <c r="AS24" s="252">
        <v>38.809381000000002</v>
      </c>
      <c r="AT24" s="252">
        <v>38.725681000000002</v>
      </c>
      <c r="AU24" s="252">
        <v>38.815049899999998</v>
      </c>
      <c r="AV24" s="252">
        <v>38.681482199999998</v>
      </c>
      <c r="AW24" s="252">
        <v>38.695199799999997</v>
      </c>
      <c r="AX24" s="252">
        <v>38.461464100000001</v>
      </c>
      <c r="AY24" s="252">
        <v>38.508265799999997</v>
      </c>
      <c r="AZ24" s="252">
        <v>38.3831554</v>
      </c>
      <c r="BA24" s="252">
        <v>38.502007964999997</v>
      </c>
      <c r="BB24" s="252">
        <v>39.060446315999997</v>
      </c>
      <c r="BC24" s="252">
        <v>39.053593378999999</v>
      </c>
      <c r="BD24" s="252">
        <v>39.575099450000003</v>
      </c>
      <c r="BE24" s="755">
        <v>39.790165315000003</v>
      </c>
      <c r="BF24" s="755">
        <v>39.832419219000002</v>
      </c>
      <c r="BG24" s="755">
        <v>39.966625438000001</v>
      </c>
      <c r="BH24" s="755">
        <v>39.940637586000001</v>
      </c>
      <c r="BI24" s="755">
        <v>39.904896190000002</v>
      </c>
      <c r="BJ24" s="755">
        <v>39.951379385999999</v>
      </c>
      <c r="BK24" s="409">
        <v>39.884382893999998</v>
      </c>
      <c r="BL24" s="409">
        <v>39.930775081999997</v>
      </c>
      <c r="BM24" s="409">
        <v>39.971033310000003</v>
      </c>
      <c r="BN24" s="409">
        <v>40.006818803000002</v>
      </c>
      <c r="BO24" s="409">
        <v>40.242500487000001</v>
      </c>
      <c r="BP24" s="409">
        <v>40.301677640999998</v>
      </c>
      <c r="BQ24" s="409">
        <v>40.309467894999997</v>
      </c>
      <c r="BR24" s="409">
        <v>40.364484275999999</v>
      </c>
      <c r="BS24" s="409">
        <v>40.367545757999999</v>
      </c>
      <c r="BT24" s="409">
        <v>40.362719552000001</v>
      </c>
      <c r="BU24" s="409">
        <v>40.410931447999999</v>
      </c>
      <c r="BV24" s="409">
        <v>40.448965264999998</v>
      </c>
    </row>
    <row r="25" spans="1:74" ht="11.1" customHeight="1" x14ac:dyDescent="0.2">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751"/>
      <c r="AZ25" s="751"/>
      <c r="BA25" s="751"/>
      <c r="BB25" s="751"/>
      <c r="BC25" s="751"/>
      <c r="BD25" s="751"/>
      <c r="BE25" s="223"/>
      <c r="BF25" s="223"/>
      <c r="BG25" s="223"/>
      <c r="BH25" s="223"/>
      <c r="BI25" s="223"/>
      <c r="BJ25" s="223"/>
      <c r="BK25" s="492"/>
      <c r="BL25" s="492"/>
      <c r="BM25" s="492"/>
      <c r="BN25" s="492"/>
      <c r="BO25" s="492"/>
      <c r="BP25" s="492"/>
      <c r="BQ25" s="492"/>
      <c r="BR25" s="492"/>
      <c r="BS25" s="492"/>
      <c r="BT25" s="492"/>
      <c r="BU25" s="492"/>
      <c r="BV25" s="492"/>
    </row>
    <row r="26" spans="1:74" ht="11.1" customHeight="1" x14ac:dyDescent="0.2">
      <c r="B26" s="254" t="s">
        <v>348</v>
      </c>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2"/>
      <c r="AZ26" s="252"/>
      <c r="BA26" s="252"/>
      <c r="BB26" s="252"/>
      <c r="BC26" s="252"/>
      <c r="BD26" s="252"/>
      <c r="BE26" s="755"/>
      <c r="BF26" s="755"/>
      <c r="BG26" s="755"/>
      <c r="BH26" s="755"/>
      <c r="BI26" s="755"/>
      <c r="BJ26" s="755"/>
      <c r="BK26" s="409"/>
      <c r="BL26" s="409"/>
      <c r="BM26" s="409"/>
      <c r="BN26" s="409"/>
      <c r="BO26" s="409"/>
      <c r="BP26" s="409"/>
      <c r="BQ26" s="409"/>
      <c r="BR26" s="409"/>
      <c r="BS26" s="409"/>
      <c r="BT26" s="409"/>
      <c r="BU26" s="409"/>
      <c r="BV26" s="409"/>
    </row>
    <row r="27" spans="1:74" ht="11.1" customHeight="1" x14ac:dyDescent="0.2">
      <c r="A27" s="162" t="s">
        <v>706</v>
      </c>
      <c r="B27" s="173" t="s">
        <v>707</v>
      </c>
      <c r="C27" s="252">
        <v>6.4</v>
      </c>
      <c r="D27" s="252">
        <v>6.7</v>
      </c>
      <c r="E27" s="252">
        <v>6.65</v>
      </c>
      <c r="F27" s="252">
        <v>6.9</v>
      </c>
      <c r="G27" s="252">
        <v>6.8</v>
      </c>
      <c r="H27" s="252">
        <v>6.75</v>
      </c>
      <c r="I27" s="252">
        <v>6.7</v>
      </c>
      <c r="J27" s="252">
        <v>6.9</v>
      </c>
      <c r="K27" s="252">
        <v>6.7</v>
      </c>
      <c r="L27" s="252">
        <v>6.58</v>
      </c>
      <c r="M27" s="252">
        <v>6.46</v>
      </c>
      <c r="N27" s="252">
        <v>6.58</v>
      </c>
      <c r="O27" s="252">
        <v>6.52</v>
      </c>
      <c r="P27" s="252">
        <v>6.42</v>
      </c>
      <c r="Q27" s="252">
        <v>6.57</v>
      </c>
      <c r="R27" s="252">
        <v>6.6150000000000002</v>
      </c>
      <c r="S27" s="252">
        <v>6.64</v>
      </c>
      <c r="T27" s="252">
        <v>6.18</v>
      </c>
      <c r="U27" s="252">
        <v>6.1</v>
      </c>
      <c r="V27" s="252">
        <v>5.64</v>
      </c>
      <c r="W27" s="252">
        <v>5.5</v>
      </c>
      <c r="X27" s="252">
        <v>5.63</v>
      </c>
      <c r="Y27" s="252">
        <v>5.12</v>
      </c>
      <c r="Z27" s="252">
        <v>5.33</v>
      </c>
      <c r="AA27" s="252">
        <v>5.53</v>
      </c>
      <c r="AB27" s="252">
        <v>5.42</v>
      </c>
      <c r="AC27" s="252">
        <v>5.18</v>
      </c>
      <c r="AD27" s="252">
        <v>5.26</v>
      </c>
      <c r="AE27" s="252">
        <v>5.12</v>
      </c>
      <c r="AF27" s="252">
        <v>5.2050000000000001</v>
      </c>
      <c r="AG27" s="252">
        <v>5.5049999999999999</v>
      </c>
      <c r="AH27" s="252">
        <v>5.75</v>
      </c>
      <c r="AI27" s="252">
        <v>5.9649999999999999</v>
      </c>
      <c r="AJ27" s="252">
        <v>6.0049999999999999</v>
      </c>
      <c r="AK27" s="252">
        <v>5.7549999999999999</v>
      </c>
      <c r="AL27" s="252">
        <v>5.57</v>
      </c>
      <c r="AM27" s="252">
        <v>5.51</v>
      </c>
      <c r="AN27" s="252">
        <v>5.45</v>
      </c>
      <c r="AO27" s="252">
        <v>5.44</v>
      </c>
      <c r="AP27" s="252">
        <v>5.58</v>
      </c>
      <c r="AQ27" s="252">
        <v>5.21</v>
      </c>
      <c r="AR27" s="252">
        <v>5.3</v>
      </c>
      <c r="AS27" s="252">
        <v>5.37</v>
      </c>
      <c r="AT27" s="252">
        <v>5.4</v>
      </c>
      <c r="AU27" s="252">
        <v>5.3449999999999998</v>
      </c>
      <c r="AV27" s="252">
        <v>5.4050000000000002</v>
      </c>
      <c r="AW27" s="252">
        <v>5.415</v>
      </c>
      <c r="AX27" s="252">
        <v>5.335</v>
      </c>
      <c r="AY27" s="252">
        <v>5.2350000000000003</v>
      </c>
      <c r="AZ27" s="252">
        <v>5.1749999999999998</v>
      </c>
      <c r="BA27" s="252">
        <v>5.0599999999999996</v>
      </c>
      <c r="BB27" s="252">
        <v>5.0449999999999999</v>
      </c>
      <c r="BC27" s="252">
        <v>4.7750000000000004</v>
      </c>
      <c r="BD27" s="252">
        <v>4.9550000000000001</v>
      </c>
      <c r="BE27" s="755">
        <v>5.08</v>
      </c>
      <c r="BF27" s="755">
        <v>5.165</v>
      </c>
      <c r="BG27" s="755">
        <v>5.31</v>
      </c>
      <c r="BH27" s="755">
        <v>5.335</v>
      </c>
      <c r="BI27" s="755">
        <v>5.36</v>
      </c>
      <c r="BJ27" s="757">
        <v>5.3650000000000002</v>
      </c>
      <c r="BK27" s="493">
        <v>5.3</v>
      </c>
      <c r="BL27" s="493">
        <v>5.3150000000000004</v>
      </c>
      <c r="BM27" s="493">
        <v>5.33</v>
      </c>
      <c r="BN27" s="493">
        <v>5.3449999999999998</v>
      </c>
      <c r="BO27" s="493">
        <v>5.36</v>
      </c>
      <c r="BP27" s="493">
        <v>5.375</v>
      </c>
      <c r="BQ27" s="493">
        <v>5.39</v>
      </c>
      <c r="BR27" s="493">
        <v>5.4050000000000002</v>
      </c>
      <c r="BS27" s="493">
        <v>5.42</v>
      </c>
      <c r="BT27" s="493">
        <v>5.4349999999999996</v>
      </c>
      <c r="BU27" s="493">
        <v>5.45</v>
      </c>
      <c r="BV27" s="493">
        <v>5.4649999999999999</v>
      </c>
    </row>
    <row r="28" spans="1:74" ht="11.1" customHeight="1" x14ac:dyDescent="0.2">
      <c r="A28" s="162" t="s">
        <v>708</v>
      </c>
      <c r="B28" s="173" t="s">
        <v>709</v>
      </c>
      <c r="C28" s="252">
        <v>2.9039280000000001</v>
      </c>
      <c r="D28" s="252">
        <v>2.902857</v>
      </c>
      <c r="E28" s="252">
        <v>2.899346</v>
      </c>
      <c r="F28" s="252">
        <v>2.9003739999999998</v>
      </c>
      <c r="G28" s="252">
        <v>2.8978389999999998</v>
      </c>
      <c r="H28" s="252">
        <v>2.901697</v>
      </c>
      <c r="I28" s="252">
        <v>2.9079619999999999</v>
      </c>
      <c r="J28" s="252">
        <v>2.912013</v>
      </c>
      <c r="K28" s="252">
        <v>2.906447</v>
      </c>
      <c r="L28" s="252">
        <v>2.9028649999999998</v>
      </c>
      <c r="M28" s="252">
        <v>2.904315</v>
      </c>
      <c r="N28" s="252">
        <v>2.9033652399999998</v>
      </c>
      <c r="O28" s="252">
        <v>2.905335</v>
      </c>
      <c r="P28" s="252">
        <v>2.9058609999999998</v>
      </c>
      <c r="Q28" s="252">
        <v>2.9042349999999999</v>
      </c>
      <c r="R28" s="252">
        <v>2.915727</v>
      </c>
      <c r="S28" s="252">
        <v>2.9215080000000002</v>
      </c>
      <c r="T28" s="252">
        <v>2.9240409999999999</v>
      </c>
      <c r="U28" s="252">
        <v>2.930288</v>
      </c>
      <c r="V28" s="252">
        <v>2.936655</v>
      </c>
      <c r="W28" s="252">
        <v>2.9351189999999998</v>
      </c>
      <c r="X28" s="252">
        <v>2.939886</v>
      </c>
      <c r="Y28" s="252">
        <v>2.944998</v>
      </c>
      <c r="Z28" s="252">
        <v>2.9482339999999998</v>
      </c>
      <c r="AA28" s="252">
        <v>2.9501379999999999</v>
      </c>
      <c r="AB28" s="252">
        <v>2.9507940000000001</v>
      </c>
      <c r="AC28" s="252">
        <v>2.9566150000000002</v>
      </c>
      <c r="AD28" s="252">
        <v>2.9601950000000001</v>
      </c>
      <c r="AE28" s="252">
        <v>2.9542820000000001</v>
      </c>
      <c r="AF28" s="252">
        <v>2.9552740000000002</v>
      </c>
      <c r="AG28" s="252">
        <v>2.95831</v>
      </c>
      <c r="AH28" s="252">
        <v>2.9583339999999998</v>
      </c>
      <c r="AI28" s="252">
        <v>2.9508589999999999</v>
      </c>
      <c r="AJ28" s="252">
        <v>2.957185</v>
      </c>
      <c r="AK28" s="252">
        <v>2.9628169999999998</v>
      </c>
      <c r="AL28" s="252">
        <v>2.9610750000000001</v>
      </c>
      <c r="AM28" s="252">
        <v>2.9577149999999999</v>
      </c>
      <c r="AN28" s="252">
        <v>2.9531260000000001</v>
      </c>
      <c r="AO28" s="252">
        <v>2.9527220000000001</v>
      </c>
      <c r="AP28" s="252">
        <v>2.9478930000000001</v>
      </c>
      <c r="AQ28" s="252">
        <v>2.9431929999999999</v>
      </c>
      <c r="AR28" s="252">
        <v>2.9410370000000001</v>
      </c>
      <c r="AS28" s="252">
        <v>2.9378000000000002</v>
      </c>
      <c r="AT28" s="252">
        <v>2.9371</v>
      </c>
      <c r="AU28" s="252">
        <v>2.962469</v>
      </c>
      <c r="AV28" s="252">
        <v>2.9689011999999999</v>
      </c>
      <c r="AW28" s="252">
        <v>2.9746190000000001</v>
      </c>
      <c r="AX28" s="252">
        <v>2.9728830999999998</v>
      </c>
      <c r="AY28" s="252">
        <v>2.8710849999999999</v>
      </c>
      <c r="AZ28" s="252">
        <v>2.8663744000000002</v>
      </c>
      <c r="BA28" s="252">
        <v>2.8660671999999998</v>
      </c>
      <c r="BB28" s="252">
        <v>2.8610495999999999</v>
      </c>
      <c r="BC28" s="252">
        <v>2.756237</v>
      </c>
      <c r="BD28" s="252">
        <v>2.733984</v>
      </c>
      <c r="BE28" s="755">
        <v>2.7107071999999999</v>
      </c>
      <c r="BF28" s="755">
        <v>2.6999903999999999</v>
      </c>
      <c r="BG28" s="755">
        <v>2.715968154</v>
      </c>
      <c r="BH28" s="755">
        <v>2.6825549999999998</v>
      </c>
      <c r="BI28" s="755">
        <v>2.6884100000000002</v>
      </c>
      <c r="BJ28" s="757">
        <v>2.6866322939999998</v>
      </c>
      <c r="BK28" s="493">
        <v>2.576225</v>
      </c>
      <c r="BL28" s="493">
        <v>2.571472</v>
      </c>
      <c r="BM28" s="493">
        <v>2.5711620000000002</v>
      </c>
      <c r="BN28" s="493">
        <v>2.5660990460000002</v>
      </c>
      <c r="BO28" s="493">
        <v>2.5612430000000002</v>
      </c>
      <c r="BP28" s="493">
        <v>2.55897</v>
      </c>
      <c r="BQ28" s="493">
        <v>2.5056639999999999</v>
      </c>
      <c r="BR28" s="493">
        <v>2.5049403140000002</v>
      </c>
      <c r="BS28" s="493">
        <v>2.5</v>
      </c>
      <c r="BT28" s="493">
        <v>2.5</v>
      </c>
      <c r="BU28" s="493">
        <v>2.5</v>
      </c>
      <c r="BV28" s="493">
        <v>2.5</v>
      </c>
    </row>
    <row r="29" spans="1:74" ht="11.1" customHeight="1" x14ac:dyDescent="0.2">
      <c r="A29" s="162" t="s">
        <v>710</v>
      </c>
      <c r="B29" s="173" t="s">
        <v>711</v>
      </c>
      <c r="C29" s="252">
        <v>24.25</v>
      </c>
      <c r="D29" s="252">
        <v>24.1</v>
      </c>
      <c r="E29" s="252">
        <v>24.1</v>
      </c>
      <c r="F29" s="252">
        <v>24.08</v>
      </c>
      <c r="G29" s="252">
        <v>23.954999999999998</v>
      </c>
      <c r="H29" s="252">
        <v>23.83</v>
      </c>
      <c r="I29" s="252">
        <v>23.78</v>
      </c>
      <c r="J29" s="252">
        <v>23.73</v>
      </c>
      <c r="K29" s="252">
        <v>23.83</v>
      </c>
      <c r="L29" s="252">
        <v>23.58</v>
      </c>
      <c r="M29" s="252">
        <v>23.73</v>
      </c>
      <c r="N29" s="252">
        <v>23.61</v>
      </c>
      <c r="O29" s="252">
        <v>23.56</v>
      </c>
      <c r="P29" s="252">
        <v>23.56</v>
      </c>
      <c r="Q29" s="252">
        <v>23.56</v>
      </c>
      <c r="R29" s="252">
        <v>23.66</v>
      </c>
      <c r="S29" s="252">
        <v>23.66</v>
      </c>
      <c r="T29" s="252">
        <v>23.585000000000001</v>
      </c>
      <c r="U29" s="252">
        <v>23.585000000000001</v>
      </c>
      <c r="V29" s="252">
        <v>23.76</v>
      </c>
      <c r="W29" s="252">
        <v>23.31</v>
      </c>
      <c r="X29" s="252">
        <v>23.46</v>
      </c>
      <c r="Y29" s="252">
        <v>23.46</v>
      </c>
      <c r="Z29" s="252">
        <v>23.43</v>
      </c>
      <c r="AA29" s="252">
        <v>23.74</v>
      </c>
      <c r="AB29" s="252">
        <v>24.04</v>
      </c>
      <c r="AC29" s="252">
        <v>23.94</v>
      </c>
      <c r="AD29" s="252">
        <v>23.905000000000001</v>
      </c>
      <c r="AE29" s="252">
        <v>23.93</v>
      </c>
      <c r="AF29" s="252">
        <v>23.93</v>
      </c>
      <c r="AG29" s="252">
        <v>23.8</v>
      </c>
      <c r="AH29" s="252">
        <v>23.83</v>
      </c>
      <c r="AI29" s="252">
        <v>24.08</v>
      </c>
      <c r="AJ29" s="252">
        <v>23.88</v>
      </c>
      <c r="AK29" s="252">
        <v>23.68</v>
      </c>
      <c r="AL29" s="252">
        <v>24.03</v>
      </c>
      <c r="AM29" s="252">
        <v>23.78</v>
      </c>
      <c r="AN29" s="252">
        <v>23.73</v>
      </c>
      <c r="AO29" s="252">
        <v>24.13</v>
      </c>
      <c r="AP29" s="252">
        <v>24.18</v>
      </c>
      <c r="AQ29" s="252">
        <v>24.18</v>
      </c>
      <c r="AR29" s="252">
        <v>24.48</v>
      </c>
      <c r="AS29" s="252">
        <v>24.53</v>
      </c>
      <c r="AT29" s="252">
        <v>24.43</v>
      </c>
      <c r="AU29" s="252">
        <v>24.63</v>
      </c>
      <c r="AV29" s="252">
        <v>24.48</v>
      </c>
      <c r="AW29" s="252">
        <v>24.63</v>
      </c>
      <c r="AX29" s="252">
        <v>24.63</v>
      </c>
      <c r="AY29" s="252">
        <v>24.84</v>
      </c>
      <c r="AZ29" s="252">
        <v>24.91</v>
      </c>
      <c r="BA29" s="252">
        <v>25.23</v>
      </c>
      <c r="BB29" s="252">
        <v>25.48</v>
      </c>
      <c r="BC29" s="252">
        <v>25.33</v>
      </c>
      <c r="BD29" s="252">
        <v>25.48</v>
      </c>
      <c r="BE29" s="755">
        <v>25.58</v>
      </c>
      <c r="BF29" s="755">
        <v>25.585000000000001</v>
      </c>
      <c r="BG29" s="755">
        <v>25.594999999999999</v>
      </c>
      <c r="BH29" s="755">
        <v>25.614999999999998</v>
      </c>
      <c r="BI29" s="755">
        <v>25.63</v>
      </c>
      <c r="BJ29" s="757">
        <v>25.645</v>
      </c>
      <c r="BK29" s="493">
        <v>25.655000000000001</v>
      </c>
      <c r="BL29" s="493">
        <v>25.675000000000001</v>
      </c>
      <c r="BM29" s="493">
        <v>25.684999999999999</v>
      </c>
      <c r="BN29" s="493">
        <v>25.695</v>
      </c>
      <c r="BO29" s="493">
        <v>25.704999999999998</v>
      </c>
      <c r="BP29" s="493">
        <v>25.725000000000001</v>
      </c>
      <c r="BQ29" s="493">
        <v>25.745000000000001</v>
      </c>
      <c r="BR29" s="493">
        <v>25.76</v>
      </c>
      <c r="BS29" s="493">
        <v>25.774999999999999</v>
      </c>
      <c r="BT29" s="493">
        <v>25.79</v>
      </c>
      <c r="BU29" s="493">
        <v>25.805</v>
      </c>
      <c r="BV29" s="493">
        <v>25.81</v>
      </c>
    </row>
    <row r="30" spans="1:74" ht="11.1" customHeight="1" x14ac:dyDescent="0.2">
      <c r="A30" s="162" t="s">
        <v>1293</v>
      </c>
      <c r="B30" s="173" t="s">
        <v>1292</v>
      </c>
      <c r="C30" s="252">
        <v>0.78200000000000003</v>
      </c>
      <c r="D30" s="252">
        <v>0.77800000000000002</v>
      </c>
      <c r="E30" s="252">
        <v>0.77900000000000003</v>
      </c>
      <c r="F30" s="252">
        <v>0.77143300000000004</v>
      </c>
      <c r="G30" s="252">
        <v>0.77700000000000002</v>
      </c>
      <c r="H30" s="252">
        <v>0.76600000000000001</v>
      </c>
      <c r="I30" s="252">
        <v>0.76044299999999998</v>
      </c>
      <c r="J30" s="252">
        <v>0.76300000000000001</v>
      </c>
      <c r="K30" s="252">
        <v>0.75545600000000002</v>
      </c>
      <c r="L30" s="252">
        <v>0.74801200000000001</v>
      </c>
      <c r="M30" s="252">
        <v>0.74044200000000004</v>
      </c>
      <c r="N30" s="252">
        <v>0.74246100000000004</v>
      </c>
      <c r="O30" s="252">
        <v>0.8</v>
      </c>
      <c r="P30" s="252">
        <v>0.73099999999999998</v>
      </c>
      <c r="Q30" s="252">
        <v>0.73499999999999999</v>
      </c>
      <c r="R30" s="252">
        <v>0.73699999999999999</v>
      </c>
      <c r="S30" s="252">
        <v>0.74199999999999999</v>
      </c>
      <c r="T30" s="252">
        <v>0.73</v>
      </c>
      <c r="U30" s="252">
        <v>0.72199999999999998</v>
      </c>
      <c r="V30" s="252">
        <v>0.71899999999999997</v>
      </c>
      <c r="W30" s="252">
        <v>0.71099999999999997</v>
      </c>
      <c r="X30" s="252">
        <v>0.71399999999999997</v>
      </c>
      <c r="Y30" s="252">
        <v>0.70399999999999996</v>
      </c>
      <c r="Z30" s="252">
        <v>0.70499999999999996</v>
      </c>
      <c r="AA30" s="252">
        <v>0.69599999999999995</v>
      </c>
      <c r="AB30" s="252">
        <v>0.69599999999999995</v>
      </c>
      <c r="AC30" s="252">
        <v>0.69399999999999995</v>
      </c>
      <c r="AD30" s="252">
        <v>0.70499999999999996</v>
      </c>
      <c r="AE30" s="252">
        <v>0.70199999999999996</v>
      </c>
      <c r="AF30" s="252">
        <v>0.68899999999999995</v>
      </c>
      <c r="AG30" s="252">
        <v>0.69399999999999995</v>
      </c>
      <c r="AH30" s="252">
        <v>0.68500000000000005</v>
      </c>
      <c r="AI30" s="252">
        <v>0.68400000000000005</v>
      </c>
      <c r="AJ30" s="252">
        <v>0.67200000000000004</v>
      </c>
      <c r="AK30" s="252">
        <v>0.68400000000000005</v>
      </c>
      <c r="AL30" s="252">
        <v>0.67700000000000005</v>
      </c>
      <c r="AM30" s="252">
        <v>0.66800000000000004</v>
      </c>
      <c r="AN30" s="252">
        <v>0.66546300000000003</v>
      </c>
      <c r="AO30" s="252">
        <v>0.66500000000000004</v>
      </c>
      <c r="AP30" s="252">
        <v>0.68300000000000005</v>
      </c>
      <c r="AQ30" s="252">
        <v>0.68799999999999994</v>
      </c>
      <c r="AR30" s="252">
        <v>0.69499999999999995</v>
      </c>
      <c r="AS30" s="252">
        <v>0.69299999999999995</v>
      </c>
      <c r="AT30" s="252">
        <v>0.67800000000000005</v>
      </c>
      <c r="AU30" s="252">
        <v>0.69399999999999995</v>
      </c>
      <c r="AV30" s="252">
        <v>0.69399999999999995</v>
      </c>
      <c r="AW30" s="252">
        <v>0.68799999999999994</v>
      </c>
      <c r="AX30" s="252">
        <v>0.69099999999999995</v>
      </c>
      <c r="AY30" s="252">
        <v>0.71499999999999997</v>
      </c>
      <c r="AZ30" s="252">
        <v>0.73499999999999999</v>
      </c>
      <c r="BA30" s="252">
        <v>0.745</v>
      </c>
      <c r="BB30" s="252">
        <v>0.74270000000000003</v>
      </c>
      <c r="BC30" s="252">
        <v>0.74039999999999995</v>
      </c>
      <c r="BD30" s="252">
        <v>0.73809999999999998</v>
      </c>
      <c r="BE30" s="755">
        <v>0.73580000000000001</v>
      </c>
      <c r="BF30" s="755">
        <v>0.73350000000000004</v>
      </c>
      <c r="BG30" s="755">
        <v>0.73119999999999996</v>
      </c>
      <c r="BH30" s="755">
        <v>0.72889999999999999</v>
      </c>
      <c r="BI30" s="755">
        <v>0.72660000000000002</v>
      </c>
      <c r="BJ30" s="757">
        <v>0.72430000000000005</v>
      </c>
      <c r="BK30" s="493">
        <v>0.732742</v>
      </c>
      <c r="BL30" s="493">
        <v>0.73244200000000004</v>
      </c>
      <c r="BM30" s="493">
        <v>0.73214199999999996</v>
      </c>
      <c r="BN30" s="493">
        <v>0.73184199999999999</v>
      </c>
      <c r="BO30" s="493">
        <v>0.73154200000000003</v>
      </c>
      <c r="BP30" s="493">
        <v>0.73124199999999995</v>
      </c>
      <c r="BQ30" s="493">
        <v>0.73094199999999998</v>
      </c>
      <c r="BR30" s="493">
        <v>0.73064200000000001</v>
      </c>
      <c r="BS30" s="493">
        <v>0.73034200000000005</v>
      </c>
      <c r="BT30" s="493">
        <v>0.73004199999999997</v>
      </c>
      <c r="BU30" s="493">
        <v>0.731742</v>
      </c>
      <c r="BV30" s="493">
        <v>0.73344200000000004</v>
      </c>
    </row>
    <row r="31" spans="1:74" ht="11.1" customHeight="1" x14ac:dyDescent="0.2">
      <c r="A31" s="162" t="s">
        <v>725</v>
      </c>
      <c r="B31" s="173" t="s">
        <v>89</v>
      </c>
      <c r="C31" s="252">
        <v>34.335928000000003</v>
      </c>
      <c r="D31" s="252">
        <v>34.480857</v>
      </c>
      <c r="E31" s="252">
        <v>34.428345999999998</v>
      </c>
      <c r="F31" s="252">
        <v>34.651806999999998</v>
      </c>
      <c r="G31" s="252">
        <v>34.429839000000001</v>
      </c>
      <c r="H31" s="252">
        <v>34.247697000000002</v>
      </c>
      <c r="I31" s="252">
        <v>34.148404999999997</v>
      </c>
      <c r="J31" s="252">
        <v>34.305013000000002</v>
      </c>
      <c r="K31" s="252">
        <v>34.191903000000003</v>
      </c>
      <c r="L31" s="252">
        <v>33.810876999999998</v>
      </c>
      <c r="M31" s="252">
        <v>33.834757000000003</v>
      </c>
      <c r="N31" s="252">
        <v>33.835826240000003</v>
      </c>
      <c r="O31" s="252">
        <v>33.785335000000003</v>
      </c>
      <c r="P31" s="252">
        <v>33.616861</v>
      </c>
      <c r="Q31" s="252">
        <v>33.769235000000002</v>
      </c>
      <c r="R31" s="252">
        <v>33.927726999999997</v>
      </c>
      <c r="S31" s="252">
        <v>33.963507999999997</v>
      </c>
      <c r="T31" s="252">
        <v>33.419041</v>
      </c>
      <c r="U31" s="252">
        <v>33.337288000000001</v>
      </c>
      <c r="V31" s="252">
        <v>33.055655000000002</v>
      </c>
      <c r="W31" s="252">
        <v>32.456119000000001</v>
      </c>
      <c r="X31" s="252">
        <v>32.743886000000003</v>
      </c>
      <c r="Y31" s="252">
        <v>32.228997999999997</v>
      </c>
      <c r="Z31" s="252">
        <v>32.413234000000003</v>
      </c>
      <c r="AA31" s="252">
        <v>32.916137999999997</v>
      </c>
      <c r="AB31" s="252">
        <v>33.106794000000001</v>
      </c>
      <c r="AC31" s="252">
        <v>32.770614999999999</v>
      </c>
      <c r="AD31" s="252">
        <v>32.830195000000003</v>
      </c>
      <c r="AE31" s="252">
        <v>32.706282000000002</v>
      </c>
      <c r="AF31" s="252">
        <v>32.779274000000001</v>
      </c>
      <c r="AG31" s="252">
        <v>32.95731</v>
      </c>
      <c r="AH31" s="252">
        <v>33.223334000000001</v>
      </c>
      <c r="AI31" s="252">
        <v>33.679859</v>
      </c>
      <c r="AJ31" s="252">
        <v>33.514184999999998</v>
      </c>
      <c r="AK31" s="252">
        <v>33.081817000000001</v>
      </c>
      <c r="AL31" s="252">
        <v>33.238075000000002</v>
      </c>
      <c r="AM31" s="252">
        <v>32.915714999999999</v>
      </c>
      <c r="AN31" s="252">
        <v>32.798589</v>
      </c>
      <c r="AO31" s="252">
        <v>33.187722000000001</v>
      </c>
      <c r="AP31" s="252">
        <v>33.390892999999998</v>
      </c>
      <c r="AQ31" s="252">
        <v>33.021192999999997</v>
      </c>
      <c r="AR31" s="252">
        <v>33.416037000000003</v>
      </c>
      <c r="AS31" s="252">
        <v>33.530799999999999</v>
      </c>
      <c r="AT31" s="252">
        <v>33.445099999999996</v>
      </c>
      <c r="AU31" s="252">
        <v>33.631469000000003</v>
      </c>
      <c r="AV31" s="252">
        <v>33.547901199999998</v>
      </c>
      <c r="AW31" s="252">
        <v>33.707619000000001</v>
      </c>
      <c r="AX31" s="252">
        <v>33.628883100000003</v>
      </c>
      <c r="AY31" s="252">
        <v>33.661085</v>
      </c>
      <c r="AZ31" s="252">
        <v>33.686374399999998</v>
      </c>
      <c r="BA31" s="252">
        <v>33.9010672</v>
      </c>
      <c r="BB31" s="252">
        <v>34.128749599999999</v>
      </c>
      <c r="BC31" s="252">
        <v>33.601636999999997</v>
      </c>
      <c r="BD31" s="252">
        <v>33.907083999999998</v>
      </c>
      <c r="BE31" s="755">
        <v>34.106507200000003</v>
      </c>
      <c r="BF31" s="755">
        <v>34.183490399999997</v>
      </c>
      <c r="BG31" s="755">
        <v>34.352168153999997</v>
      </c>
      <c r="BH31" s="755">
        <v>34.361454999999999</v>
      </c>
      <c r="BI31" s="755">
        <v>34.405009999999997</v>
      </c>
      <c r="BJ31" s="755">
        <v>34.420932294000004</v>
      </c>
      <c r="BK31" s="409">
        <v>34.263967000000001</v>
      </c>
      <c r="BL31" s="409">
        <v>34.293914000000001</v>
      </c>
      <c r="BM31" s="409">
        <v>34.318303999999998</v>
      </c>
      <c r="BN31" s="409">
        <v>34.337941045999997</v>
      </c>
      <c r="BO31" s="409">
        <v>34.357785</v>
      </c>
      <c r="BP31" s="409">
        <v>34.390211999999998</v>
      </c>
      <c r="BQ31" s="409">
        <v>34.371606</v>
      </c>
      <c r="BR31" s="409">
        <v>34.400582313999998</v>
      </c>
      <c r="BS31" s="409">
        <v>34.425342000000001</v>
      </c>
      <c r="BT31" s="409">
        <v>34.455041999999999</v>
      </c>
      <c r="BU31" s="409">
        <v>34.486742</v>
      </c>
      <c r="BV31" s="409">
        <v>34.508442000000002</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755"/>
      <c r="BF32" s="755"/>
      <c r="BG32" s="755"/>
      <c r="BH32" s="755"/>
      <c r="BI32" s="755"/>
      <c r="BJ32" s="755"/>
      <c r="BK32" s="409"/>
      <c r="BL32" s="409"/>
      <c r="BM32" s="409"/>
      <c r="BN32" s="409"/>
      <c r="BO32" s="409"/>
      <c r="BP32" s="409"/>
      <c r="BQ32" s="409"/>
      <c r="BR32" s="409"/>
      <c r="BS32" s="409"/>
      <c r="BT32" s="409"/>
      <c r="BU32" s="409"/>
      <c r="BV32" s="409"/>
    </row>
    <row r="33" spans="1:74" ht="11.1" customHeight="1" x14ac:dyDescent="0.2">
      <c r="B33" s="254" t="s">
        <v>18</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755"/>
      <c r="BF33" s="755"/>
      <c r="BG33" s="755"/>
      <c r="BH33" s="755"/>
      <c r="BI33" s="755"/>
      <c r="BJ33" s="755"/>
      <c r="BK33" s="409"/>
      <c r="BL33" s="409"/>
      <c r="BM33" s="409"/>
      <c r="BN33" s="409"/>
      <c r="BO33" s="409"/>
      <c r="BP33" s="409"/>
      <c r="BQ33" s="409"/>
      <c r="BR33" s="409"/>
      <c r="BS33" s="409"/>
      <c r="BT33" s="409"/>
      <c r="BU33" s="409"/>
      <c r="BV33" s="409"/>
    </row>
    <row r="34" spans="1:74" ht="11.1" customHeight="1" x14ac:dyDescent="0.2">
      <c r="A34" s="162" t="s">
        <v>712</v>
      </c>
      <c r="B34" s="173" t="s">
        <v>707</v>
      </c>
      <c r="C34" s="252">
        <v>0</v>
      </c>
      <c r="D34" s="252">
        <v>0</v>
      </c>
      <c r="E34" s="252">
        <v>0</v>
      </c>
      <c r="F34" s="252">
        <v>0</v>
      </c>
      <c r="G34" s="252">
        <v>0</v>
      </c>
      <c r="H34" s="252">
        <v>0</v>
      </c>
      <c r="I34" s="252">
        <v>0</v>
      </c>
      <c r="J34" s="252">
        <v>0</v>
      </c>
      <c r="K34" s="252">
        <v>0</v>
      </c>
      <c r="L34" s="252">
        <v>0</v>
      </c>
      <c r="M34" s="252">
        <v>0</v>
      </c>
      <c r="N34" s="252">
        <v>0</v>
      </c>
      <c r="O34" s="252">
        <v>0</v>
      </c>
      <c r="P34" s="252">
        <v>0</v>
      </c>
      <c r="Q34" s="252">
        <v>0</v>
      </c>
      <c r="R34" s="252">
        <v>0</v>
      </c>
      <c r="S34" s="252">
        <v>0</v>
      </c>
      <c r="T34" s="252">
        <v>0</v>
      </c>
      <c r="U34" s="252">
        <v>0</v>
      </c>
      <c r="V34" s="252">
        <v>0</v>
      </c>
      <c r="W34" s="252">
        <v>0</v>
      </c>
      <c r="X34" s="252">
        <v>0</v>
      </c>
      <c r="Y34" s="252">
        <v>0</v>
      </c>
      <c r="Z34" s="252">
        <v>0</v>
      </c>
      <c r="AA34" s="252">
        <v>0</v>
      </c>
      <c r="AB34" s="252">
        <v>0</v>
      </c>
      <c r="AC34" s="252">
        <v>0</v>
      </c>
      <c r="AD34" s="252">
        <v>0</v>
      </c>
      <c r="AE34" s="252">
        <v>0</v>
      </c>
      <c r="AF34" s="252">
        <v>0</v>
      </c>
      <c r="AG34" s="252">
        <v>0</v>
      </c>
      <c r="AH34" s="252">
        <v>0</v>
      </c>
      <c r="AI34" s="252">
        <v>0</v>
      </c>
      <c r="AJ34" s="252">
        <v>0</v>
      </c>
      <c r="AK34" s="252">
        <v>0</v>
      </c>
      <c r="AL34" s="252">
        <v>0</v>
      </c>
      <c r="AM34" s="252">
        <v>0</v>
      </c>
      <c r="AN34" s="252">
        <v>0</v>
      </c>
      <c r="AO34" s="252">
        <v>0</v>
      </c>
      <c r="AP34" s="252">
        <v>0</v>
      </c>
      <c r="AQ34" s="252">
        <v>0</v>
      </c>
      <c r="AR34" s="252">
        <v>0</v>
      </c>
      <c r="AS34" s="252">
        <v>0</v>
      </c>
      <c r="AT34" s="252">
        <v>0</v>
      </c>
      <c r="AU34" s="252">
        <v>0</v>
      </c>
      <c r="AV34" s="252">
        <v>0</v>
      </c>
      <c r="AW34" s="252">
        <v>0</v>
      </c>
      <c r="AX34" s="252">
        <v>0</v>
      </c>
      <c r="AY34" s="252">
        <v>0</v>
      </c>
      <c r="AZ34" s="252">
        <v>0</v>
      </c>
      <c r="BA34" s="252">
        <v>0</v>
      </c>
      <c r="BB34" s="252">
        <v>0</v>
      </c>
      <c r="BC34" s="252">
        <v>0</v>
      </c>
      <c r="BD34" s="252">
        <v>0</v>
      </c>
      <c r="BE34" s="755">
        <v>0</v>
      </c>
      <c r="BF34" s="755">
        <v>0</v>
      </c>
      <c r="BG34" s="755">
        <v>0</v>
      </c>
      <c r="BH34" s="755">
        <v>0</v>
      </c>
      <c r="BI34" s="755">
        <v>0</v>
      </c>
      <c r="BJ34" s="757">
        <v>0</v>
      </c>
      <c r="BK34" s="493">
        <v>0</v>
      </c>
      <c r="BL34" s="493">
        <v>0</v>
      </c>
      <c r="BM34" s="493">
        <v>0</v>
      </c>
      <c r="BN34" s="493">
        <v>0</v>
      </c>
      <c r="BO34" s="493">
        <v>0</v>
      </c>
      <c r="BP34" s="493">
        <v>0</v>
      </c>
      <c r="BQ34" s="493">
        <v>0</v>
      </c>
      <c r="BR34" s="493">
        <v>0</v>
      </c>
      <c r="BS34" s="493">
        <v>0</v>
      </c>
      <c r="BT34" s="493">
        <v>0</v>
      </c>
      <c r="BU34" s="493">
        <v>0</v>
      </c>
      <c r="BV34" s="493">
        <v>0</v>
      </c>
    </row>
    <row r="35" spans="1:74" ht="11.1" customHeight="1" x14ac:dyDescent="0.2">
      <c r="A35" s="162" t="s">
        <v>713</v>
      </c>
      <c r="B35" s="173" t="s">
        <v>709</v>
      </c>
      <c r="C35" s="252">
        <v>0</v>
      </c>
      <c r="D35" s="252">
        <v>0</v>
      </c>
      <c r="E35" s="252">
        <v>0</v>
      </c>
      <c r="F35" s="252">
        <v>0</v>
      </c>
      <c r="G35" s="252">
        <v>0</v>
      </c>
      <c r="H35" s="252">
        <v>0</v>
      </c>
      <c r="I35" s="252">
        <v>0</v>
      </c>
      <c r="J35" s="252">
        <v>0</v>
      </c>
      <c r="K35" s="252">
        <v>0</v>
      </c>
      <c r="L35" s="252">
        <v>0</v>
      </c>
      <c r="M35" s="252">
        <v>0</v>
      </c>
      <c r="N35" s="252">
        <v>0</v>
      </c>
      <c r="O35" s="252">
        <v>0</v>
      </c>
      <c r="P35" s="252">
        <v>0</v>
      </c>
      <c r="Q35" s="252">
        <v>0</v>
      </c>
      <c r="R35" s="252">
        <v>1.1102230246E-16</v>
      </c>
      <c r="S35" s="252">
        <v>0</v>
      </c>
      <c r="T35" s="252">
        <v>1.1999999993999999E-7</v>
      </c>
      <c r="U35" s="252">
        <v>0</v>
      </c>
      <c r="V35" s="252">
        <v>0</v>
      </c>
      <c r="W35" s="252">
        <v>0</v>
      </c>
      <c r="X35" s="252">
        <v>0</v>
      </c>
      <c r="Y35" s="252">
        <v>0</v>
      </c>
      <c r="Z35" s="252">
        <v>0</v>
      </c>
      <c r="AA35" s="252">
        <v>0</v>
      </c>
      <c r="AB35" s="252">
        <v>0</v>
      </c>
      <c r="AC35" s="252">
        <v>0</v>
      </c>
      <c r="AD35" s="252">
        <v>0</v>
      </c>
      <c r="AE35" s="252">
        <v>0</v>
      </c>
      <c r="AF35" s="252">
        <v>0</v>
      </c>
      <c r="AG35" s="252">
        <v>1.0000000049999999E-8</v>
      </c>
      <c r="AH35" s="252">
        <v>0</v>
      </c>
      <c r="AI35" s="252">
        <v>0</v>
      </c>
      <c r="AJ35" s="252">
        <v>1.1102230246E-16</v>
      </c>
      <c r="AK35" s="252">
        <v>2.1000000006E-7</v>
      </c>
      <c r="AL35" s="252">
        <v>0</v>
      </c>
      <c r="AM35" s="252">
        <v>0</v>
      </c>
      <c r="AN35" s="252">
        <v>0</v>
      </c>
      <c r="AO35" s="252">
        <v>0</v>
      </c>
      <c r="AP35" s="252">
        <v>0</v>
      </c>
      <c r="AQ35" s="252">
        <v>0</v>
      </c>
      <c r="AR35" s="252">
        <v>0</v>
      </c>
      <c r="AS35" s="252">
        <v>0</v>
      </c>
      <c r="AT35" s="252">
        <v>0</v>
      </c>
      <c r="AU35" s="252">
        <v>9.9999999947000006E-8</v>
      </c>
      <c r="AV35" s="252">
        <v>0</v>
      </c>
      <c r="AW35" s="252">
        <v>2.0000000001000001E-7</v>
      </c>
      <c r="AX35" s="252">
        <v>0</v>
      </c>
      <c r="AY35" s="252">
        <v>2.0000000001000001E-7</v>
      </c>
      <c r="AZ35" s="252">
        <v>0</v>
      </c>
      <c r="BA35" s="252">
        <v>0</v>
      </c>
      <c r="BB35" s="252">
        <v>0</v>
      </c>
      <c r="BC35" s="252">
        <v>2.0000000001000001E-7</v>
      </c>
      <c r="BD35" s="252">
        <v>0</v>
      </c>
      <c r="BE35" s="755">
        <v>0</v>
      </c>
      <c r="BF35" s="755">
        <v>0</v>
      </c>
      <c r="BG35" s="755">
        <v>0</v>
      </c>
      <c r="BH35" s="755">
        <v>1.7099999994000001E-7</v>
      </c>
      <c r="BI35" s="755">
        <v>3.4900000000999998E-7</v>
      </c>
      <c r="BJ35" s="757">
        <v>0</v>
      </c>
      <c r="BK35" s="493">
        <v>4.3699999995999999E-7</v>
      </c>
      <c r="BL35" s="493">
        <v>2.2999999993E-7</v>
      </c>
      <c r="BM35" s="493">
        <v>1.9499999980999999E-7</v>
      </c>
      <c r="BN35" s="493">
        <v>0</v>
      </c>
      <c r="BO35" s="493">
        <v>6.9000000047000001E-8</v>
      </c>
      <c r="BP35" s="493">
        <v>1.4399999992000001E-7</v>
      </c>
      <c r="BQ35" s="493">
        <v>4.3500000002E-7</v>
      </c>
      <c r="BR35" s="493">
        <v>0</v>
      </c>
      <c r="BS35" s="493">
        <v>0</v>
      </c>
      <c r="BT35" s="493">
        <v>0</v>
      </c>
      <c r="BU35" s="493">
        <v>0</v>
      </c>
      <c r="BV35" s="493">
        <v>0</v>
      </c>
    </row>
    <row r="36" spans="1:74" ht="11.1" customHeight="1" x14ac:dyDescent="0.2">
      <c r="A36" s="162" t="s">
        <v>714</v>
      </c>
      <c r="B36" s="173" t="s">
        <v>711</v>
      </c>
      <c r="C36" s="252">
        <v>2.2999999999999998</v>
      </c>
      <c r="D36" s="252">
        <v>2.1</v>
      </c>
      <c r="E36" s="252">
        <v>2.02</v>
      </c>
      <c r="F36" s="252">
        <v>2.02</v>
      </c>
      <c r="G36" s="252">
        <v>2.2200000000000002</v>
      </c>
      <c r="H36" s="252">
        <v>1.94</v>
      </c>
      <c r="I36" s="252">
        <v>1.95</v>
      </c>
      <c r="J36" s="252">
        <v>1.85</v>
      </c>
      <c r="K36" s="252">
        <v>2.08</v>
      </c>
      <c r="L36" s="252">
        <v>2.08</v>
      </c>
      <c r="M36" s="252">
        <v>2.2999999999999998</v>
      </c>
      <c r="N36" s="252">
        <v>2.6</v>
      </c>
      <c r="O36" s="252">
        <v>2.7</v>
      </c>
      <c r="P36" s="252">
        <v>2.7</v>
      </c>
      <c r="Q36" s="252">
        <v>2.7</v>
      </c>
      <c r="R36" s="252">
        <v>2.4</v>
      </c>
      <c r="S36" s="252">
        <v>2.2999999999999998</v>
      </c>
      <c r="T36" s="252">
        <v>2</v>
      </c>
      <c r="U36" s="252">
        <v>1.8</v>
      </c>
      <c r="V36" s="252">
        <v>1.6</v>
      </c>
      <c r="W36" s="252">
        <v>1.7</v>
      </c>
      <c r="X36" s="252">
        <v>2</v>
      </c>
      <c r="Y36" s="252">
        <v>2</v>
      </c>
      <c r="Z36" s="252">
        <v>2</v>
      </c>
      <c r="AA36" s="252">
        <v>1.9</v>
      </c>
      <c r="AB36" s="252">
        <v>1.95</v>
      </c>
      <c r="AC36" s="252">
        <v>2.15</v>
      </c>
      <c r="AD36" s="252">
        <v>2.15</v>
      </c>
      <c r="AE36" s="252">
        <v>2.15</v>
      </c>
      <c r="AF36" s="252">
        <v>2.15</v>
      </c>
      <c r="AG36" s="252">
        <v>2</v>
      </c>
      <c r="AH36" s="252">
        <v>2.1</v>
      </c>
      <c r="AI36" s="252">
        <v>2.2000000000000002</v>
      </c>
      <c r="AJ36" s="252">
        <v>2.0249999999999999</v>
      </c>
      <c r="AK36" s="252">
        <v>2.0499999999999998</v>
      </c>
      <c r="AL36" s="252">
        <v>2.0499999999999998</v>
      </c>
      <c r="AM36" s="252">
        <v>2.0499999999999998</v>
      </c>
      <c r="AN36" s="252">
        <v>1.95</v>
      </c>
      <c r="AO36" s="252">
        <v>1.75</v>
      </c>
      <c r="AP36" s="252">
        <v>1.75</v>
      </c>
      <c r="AQ36" s="252">
        <v>1.5</v>
      </c>
      <c r="AR36" s="252">
        <v>1.35</v>
      </c>
      <c r="AS36" s="252">
        <v>1.3</v>
      </c>
      <c r="AT36" s="252">
        <v>1.3</v>
      </c>
      <c r="AU36" s="252">
        <v>1.4</v>
      </c>
      <c r="AV36" s="252">
        <v>1.45</v>
      </c>
      <c r="AW36" s="252">
        <v>1.6</v>
      </c>
      <c r="AX36" s="252">
        <v>1.7549999999999999</v>
      </c>
      <c r="AY36" s="252">
        <v>1.7749999999999999</v>
      </c>
      <c r="AZ36" s="252">
        <v>1.925</v>
      </c>
      <c r="BA36" s="252">
        <v>2.1749999999999998</v>
      </c>
      <c r="BB36" s="252">
        <v>1.905</v>
      </c>
      <c r="BC36" s="252">
        <v>1.4</v>
      </c>
      <c r="BD36" s="252">
        <v>1.2</v>
      </c>
      <c r="BE36" s="755">
        <v>1.2</v>
      </c>
      <c r="BF36" s="755">
        <v>1.25</v>
      </c>
      <c r="BG36" s="755">
        <v>1.3</v>
      </c>
      <c r="BH36" s="755">
        <v>1.35</v>
      </c>
      <c r="BI36" s="755">
        <v>1.45</v>
      </c>
      <c r="BJ36" s="757">
        <v>1.45</v>
      </c>
      <c r="BK36" s="493">
        <v>1.45</v>
      </c>
      <c r="BL36" s="493">
        <v>1.45</v>
      </c>
      <c r="BM36" s="493">
        <v>1.45</v>
      </c>
      <c r="BN36" s="493">
        <v>1.45</v>
      </c>
      <c r="BO36" s="493">
        <v>1.25</v>
      </c>
      <c r="BP36" s="493">
        <v>1.25</v>
      </c>
      <c r="BQ36" s="493">
        <v>1.25</v>
      </c>
      <c r="BR36" s="493">
        <v>1.25</v>
      </c>
      <c r="BS36" s="493">
        <v>1.3</v>
      </c>
      <c r="BT36" s="493">
        <v>1.35</v>
      </c>
      <c r="BU36" s="493">
        <v>1.35</v>
      </c>
      <c r="BV36" s="493">
        <v>1.35</v>
      </c>
    </row>
    <row r="37" spans="1:74" ht="11.1" customHeight="1" x14ac:dyDescent="0.2">
      <c r="A37" s="162" t="s">
        <v>1291</v>
      </c>
      <c r="B37" s="173" t="s">
        <v>1292</v>
      </c>
      <c r="C37" s="252">
        <v>4.2900000000000002E-4</v>
      </c>
      <c r="D37" s="252">
        <v>7.2999999999999999E-5</v>
      </c>
      <c r="E37" s="252">
        <v>4.3600000000000003E-4</v>
      </c>
      <c r="F37" s="252">
        <v>0</v>
      </c>
      <c r="G37" s="252">
        <v>3.7300000000000001E-4</v>
      </c>
      <c r="H37" s="252">
        <v>2.9E-4</v>
      </c>
      <c r="I37" s="252">
        <v>0</v>
      </c>
      <c r="J37" s="252">
        <v>3.3399999999999999E-4</v>
      </c>
      <c r="K37" s="252">
        <v>0</v>
      </c>
      <c r="L37" s="252">
        <v>0</v>
      </c>
      <c r="M37" s="252">
        <v>0</v>
      </c>
      <c r="N37" s="252">
        <v>0</v>
      </c>
      <c r="O37" s="252">
        <v>0</v>
      </c>
      <c r="P37" s="252">
        <v>1E-3</v>
      </c>
      <c r="Q37" s="252">
        <v>1E-3</v>
      </c>
      <c r="R37" s="252">
        <v>1E-3</v>
      </c>
      <c r="S37" s="252">
        <v>2E-3</v>
      </c>
      <c r="T37" s="252">
        <v>0</v>
      </c>
      <c r="U37" s="252">
        <v>2E-3</v>
      </c>
      <c r="V37" s="252">
        <v>4.0000000000000001E-3</v>
      </c>
      <c r="W37" s="252">
        <v>1E-3</v>
      </c>
      <c r="X37" s="252">
        <v>4.0000000000000001E-3</v>
      </c>
      <c r="Y37" s="252">
        <v>0</v>
      </c>
      <c r="Z37" s="252">
        <v>5.0000000000000001E-3</v>
      </c>
      <c r="AA37" s="252">
        <v>0</v>
      </c>
      <c r="AB37" s="252">
        <v>0</v>
      </c>
      <c r="AC37" s="252">
        <v>0</v>
      </c>
      <c r="AD37" s="252">
        <v>0</v>
      </c>
      <c r="AE37" s="252">
        <v>0</v>
      </c>
      <c r="AF37" s="252">
        <v>0</v>
      </c>
      <c r="AG37" s="252">
        <v>0</v>
      </c>
      <c r="AH37" s="252">
        <v>0</v>
      </c>
      <c r="AI37" s="252">
        <v>0</v>
      </c>
      <c r="AJ37" s="252">
        <v>0</v>
      </c>
      <c r="AK37" s="252">
        <v>0</v>
      </c>
      <c r="AL37" s="252">
        <v>0</v>
      </c>
      <c r="AM37" s="252">
        <v>0</v>
      </c>
      <c r="AN37" s="252">
        <v>4.6299999999999998E-4</v>
      </c>
      <c r="AO37" s="252">
        <v>0</v>
      </c>
      <c r="AP37" s="252">
        <v>0</v>
      </c>
      <c r="AQ37" s="252">
        <v>0</v>
      </c>
      <c r="AR37" s="252">
        <v>0</v>
      </c>
      <c r="AS37" s="252">
        <v>0</v>
      </c>
      <c r="AT37" s="252">
        <v>0</v>
      </c>
      <c r="AU37" s="252">
        <v>0</v>
      </c>
      <c r="AV37" s="252">
        <v>0</v>
      </c>
      <c r="AW37" s="252">
        <v>0</v>
      </c>
      <c r="AX37" s="252">
        <v>0</v>
      </c>
      <c r="AY37" s="252">
        <v>0</v>
      </c>
      <c r="AZ37" s="252">
        <v>0</v>
      </c>
      <c r="BA37" s="252">
        <v>0</v>
      </c>
      <c r="BB37" s="252">
        <v>0</v>
      </c>
      <c r="BC37" s="252">
        <v>0</v>
      </c>
      <c r="BD37" s="252">
        <v>0</v>
      </c>
      <c r="BE37" s="755">
        <v>0</v>
      </c>
      <c r="BF37" s="755">
        <v>0</v>
      </c>
      <c r="BG37" s="755">
        <v>0</v>
      </c>
      <c r="BH37" s="755">
        <v>0</v>
      </c>
      <c r="BI37" s="755">
        <v>0</v>
      </c>
      <c r="BJ37" s="757">
        <v>0</v>
      </c>
      <c r="BK37" s="493">
        <v>0</v>
      </c>
      <c r="BL37" s="493">
        <v>0</v>
      </c>
      <c r="BM37" s="493">
        <v>0</v>
      </c>
      <c r="BN37" s="493">
        <v>0</v>
      </c>
      <c r="BO37" s="493">
        <v>0</v>
      </c>
      <c r="BP37" s="493">
        <v>0</v>
      </c>
      <c r="BQ37" s="493">
        <v>0</v>
      </c>
      <c r="BR37" s="493">
        <v>0</v>
      </c>
      <c r="BS37" s="493">
        <v>0</v>
      </c>
      <c r="BT37" s="493">
        <v>0</v>
      </c>
      <c r="BU37" s="493">
        <v>0</v>
      </c>
      <c r="BV37" s="493">
        <v>0</v>
      </c>
    </row>
    <row r="38" spans="1:74" ht="11.1" customHeight="1" x14ac:dyDescent="0.2">
      <c r="A38" s="162" t="s">
        <v>1040</v>
      </c>
      <c r="B38" s="173" t="s">
        <v>89</v>
      </c>
      <c r="C38" s="252">
        <v>2.3004289999999998</v>
      </c>
      <c r="D38" s="252">
        <v>2.1000730000000001</v>
      </c>
      <c r="E38" s="252">
        <v>2.0204360000000001</v>
      </c>
      <c r="F38" s="252">
        <v>2.02</v>
      </c>
      <c r="G38" s="252">
        <v>2.2203729999999999</v>
      </c>
      <c r="H38" s="252">
        <v>1.9402900000000001</v>
      </c>
      <c r="I38" s="252">
        <v>1.95</v>
      </c>
      <c r="J38" s="252">
        <v>1.8503339999999999</v>
      </c>
      <c r="K38" s="252">
        <v>2.08</v>
      </c>
      <c r="L38" s="252">
        <v>2.08</v>
      </c>
      <c r="M38" s="252">
        <v>2.2999999999999998</v>
      </c>
      <c r="N38" s="252">
        <v>2.6</v>
      </c>
      <c r="O38" s="252">
        <v>2.7</v>
      </c>
      <c r="P38" s="252">
        <v>2.7010000000000001</v>
      </c>
      <c r="Q38" s="252">
        <v>2.7010000000000001</v>
      </c>
      <c r="R38" s="252">
        <v>2.4009999999999998</v>
      </c>
      <c r="S38" s="252">
        <v>2.302</v>
      </c>
      <c r="T38" s="252">
        <v>2.0000001200000002</v>
      </c>
      <c r="U38" s="252">
        <v>1.802</v>
      </c>
      <c r="V38" s="252">
        <v>1.6040000000000001</v>
      </c>
      <c r="W38" s="252">
        <v>1.7010000000000001</v>
      </c>
      <c r="X38" s="252">
        <v>2.004</v>
      </c>
      <c r="Y38" s="252">
        <v>2</v>
      </c>
      <c r="Z38" s="252">
        <v>2.0049999999999999</v>
      </c>
      <c r="AA38" s="252">
        <v>1.9</v>
      </c>
      <c r="AB38" s="252">
        <v>1.95</v>
      </c>
      <c r="AC38" s="252">
        <v>2.15</v>
      </c>
      <c r="AD38" s="252">
        <v>2.15</v>
      </c>
      <c r="AE38" s="252">
        <v>2.15</v>
      </c>
      <c r="AF38" s="252">
        <v>2.15</v>
      </c>
      <c r="AG38" s="252">
        <v>2.0000000099999999</v>
      </c>
      <c r="AH38" s="252">
        <v>2.1</v>
      </c>
      <c r="AI38" s="252">
        <v>2.2000000000000002</v>
      </c>
      <c r="AJ38" s="252">
        <v>2.0249999999999999</v>
      </c>
      <c r="AK38" s="252">
        <v>2.0500002099999999</v>
      </c>
      <c r="AL38" s="252">
        <v>2.0499999999999998</v>
      </c>
      <c r="AM38" s="252">
        <v>2.0499999999999998</v>
      </c>
      <c r="AN38" s="252">
        <v>1.9504630000000001</v>
      </c>
      <c r="AO38" s="252">
        <v>1.75</v>
      </c>
      <c r="AP38" s="252">
        <v>1.75</v>
      </c>
      <c r="AQ38" s="252">
        <v>1.5</v>
      </c>
      <c r="AR38" s="252">
        <v>1.35</v>
      </c>
      <c r="AS38" s="252">
        <v>1.3</v>
      </c>
      <c r="AT38" s="252">
        <v>1.3</v>
      </c>
      <c r="AU38" s="252">
        <v>1.4000001</v>
      </c>
      <c r="AV38" s="252">
        <v>1.45</v>
      </c>
      <c r="AW38" s="252">
        <v>1.6000002</v>
      </c>
      <c r="AX38" s="252">
        <v>1.7549999999999999</v>
      </c>
      <c r="AY38" s="252">
        <v>1.7750002</v>
      </c>
      <c r="AZ38" s="252">
        <v>1.925</v>
      </c>
      <c r="BA38" s="252">
        <v>2.1749999999999998</v>
      </c>
      <c r="BB38" s="252">
        <v>1.905</v>
      </c>
      <c r="BC38" s="252">
        <v>1.4000002</v>
      </c>
      <c r="BD38" s="252">
        <v>1.2</v>
      </c>
      <c r="BE38" s="755">
        <v>1.2</v>
      </c>
      <c r="BF38" s="755">
        <v>1.25</v>
      </c>
      <c r="BG38" s="755">
        <v>1.3</v>
      </c>
      <c r="BH38" s="755">
        <v>1.350000171</v>
      </c>
      <c r="BI38" s="755">
        <v>1.450000349</v>
      </c>
      <c r="BJ38" s="755">
        <v>1.45</v>
      </c>
      <c r="BK38" s="409">
        <v>1.4500004369999999</v>
      </c>
      <c r="BL38" s="409">
        <v>1.4500002299999999</v>
      </c>
      <c r="BM38" s="409">
        <v>1.4500001950000001</v>
      </c>
      <c r="BN38" s="409">
        <v>1.45</v>
      </c>
      <c r="BO38" s="409">
        <v>1.2500000689999999</v>
      </c>
      <c r="BP38" s="409">
        <v>1.2500001439999999</v>
      </c>
      <c r="BQ38" s="409">
        <v>1.250000435</v>
      </c>
      <c r="BR38" s="409">
        <v>1.25</v>
      </c>
      <c r="BS38" s="409">
        <v>1.3</v>
      </c>
      <c r="BT38" s="409">
        <v>1.35</v>
      </c>
      <c r="BU38" s="409">
        <v>1.35</v>
      </c>
      <c r="BV38" s="409">
        <v>1.35</v>
      </c>
    </row>
    <row r="39" spans="1:74" ht="11.1" customHeight="1" x14ac:dyDescent="0.2">
      <c r="B39" s="173"/>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2"/>
      <c r="BD39" s="252"/>
      <c r="BE39" s="755"/>
      <c r="BF39" s="755"/>
      <c r="BG39" s="755"/>
      <c r="BH39" s="755"/>
      <c r="BI39" s="755"/>
      <c r="BJ39" s="755"/>
      <c r="BK39" s="409"/>
      <c r="BL39" s="409"/>
      <c r="BM39" s="409"/>
      <c r="BN39" s="409"/>
      <c r="BO39" s="409"/>
      <c r="BP39" s="409"/>
      <c r="BQ39" s="409"/>
      <c r="BR39" s="409"/>
      <c r="BS39" s="409"/>
      <c r="BT39" s="409"/>
      <c r="BU39" s="409"/>
      <c r="BV39" s="409"/>
    </row>
    <row r="40" spans="1:74" ht="11.1" customHeight="1" x14ac:dyDescent="0.2">
      <c r="A40" s="162" t="s">
        <v>1155</v>
      </c>
      <c r="B40" s="174" t="s">
        <v>1156</v>
      </c>
      <c r="C40" s="253">
        <v>0.85898322579999997</v>
      </c>
      <c r="D40" s="253">
        <v>0.67549972420000004</v>
      </c>
      <c r="E40" s="253">
        <v>0.75216083869999995</v>
      </c>
      <c r="F40" s="253">
        <v>0.63049599999999995</v>
      </c>
      <c r="G40" s="253">
        <v>0.905905548</v>
      </c>
      <c r="H40" s="253">
        <v>0.97719480030000005</v>
      </c>
      <c r="I40" s="253">
        <v>1.0986174194</v>
      </c>
      <c r="J40" s="253">
        <v>1.1046109677</v>
      </c>
      <c r="K40" s="253">
        <v>1.0706613332999999</v>
      </c>
      <c r="L40" s="253">
        <v>1.218303871</v>
      </c>
      <c r="M40" s="253">
        <v>1.376474067</v>
      </c>
      <c r="N40" s="253">
        <v>1.4567729680999999</v>
      </c>
      <c r="O40" s="253">
        <v>1.3754200000000001</v>
      </c>
      <c r="P40" s="253">
        <v>1.2802500000000001</v>
      </c>
      <c r="Q40" s="253">
        <v>1.3105850000000001</v>
      </c>
      <c r="R40" s="253">
        <v>1.18801</v>
      </c>
      <c r="S40" s="253">
        <v>1.23092</v>
      </c>
      <c r="T40" s="253">
        <v>1.785955</v>
      </c>
      <c r="U40" s="253">
        <v>1.8038650000000001</v>
      </c>
      <c r="V40" s="253">
        <v>2.1346500000000002</v>
      </c>
      <c r="W40" s="253">
        <v>2.6767750000000001</v>
      </c>
      <c r="X40" s="253">
        <v>2.3567749999999998</v>
      </c>
      <c r="Y40" s="253">
        <v>2.536775</v>
      </c>
      <c r="Z40" s="253">
        <v>2.6067749999999998</v>
      </c>
      <c r="AA40" s="253">
        <v>2.213841129</v>
      </c>
      <c r="AB40" s="253">
        <v>2.1781999999999999</v>
      </c>
      <c r="AC40" s="253">
        <v>2.6052</v>
      </c>
      <c r="AD40" s="253">
        <v>2.5312000000000001</v>
      </c>
      <c r="AE40" s="253">
        <v>2.6012</v>
      </c>
      <c r="AF40" s="253">
        <v>2.5962000000000001</v>
      </c>
      <c r="AG40" s="253">
        <v>2.4462000000000002</v>
      </c>
      <c r="AH40" s="253">
        <v>2.2559999999999998</v>
      </c>
      <c r="AI40" s="253">
        <v>2.0606</v>
      </c>
      <c r="AJ40" s="253">
        <v>2.1301999999999999</v>
      </c>
      <c r="AK40" s="253">
        <v>2.5497999999999998</v>
      </c>
      <c r="AL40" s="253">
        <v>2.6095999999999999</v>
      </c>
      <c r="AM40" s="253">
        <v>2.6507499999999999</v>
      </c>
      <c r="AN40" s="253">
        <v>2.5939000000000001</v>
      </c>
      <c r="AO40" s="253">
        <v>2.4468999999999999</v>
      </c>
      <c r="AP40" s="253">
        <v>2.3530500000000001</v>
      </c>
      <c r="AQ40" s="253">
        <v>2.8080500000000002</v>
      </c>
      <c r="AR40" s="253">
        <v>2.8130500000000001</v>
      </c>
      <c r="AS40" s="253">
        <v>2.7480500000000001</v>
      </c>
      <c r="AT40" s="253">
        <v>2.8368875</v>
      </c>
      <c r="AU40" s="253">
        <v>2.7753866249999999</v>
      </c>
      <c r="AV40" s="253">
        <v>2.8842472587999999</v>
      </c>
      <c r="AW40" s="253">
        <v>2.6981192861999999</v>
      </c>
      <c r="AX40" s="253">
        <v>2.7816525933</v>
      </c>
      <c r="AY40" s="253">
        <v>1.8719165168</v>
      </c>
      <c r="AZ40" s="253">
        <v>2.1588573516</v>
      </c>
      <c r="BA40" s="253">
        <v>2.2626287780999998</v>
      </c>
      <c r="BB40" s="253">
        <v>2.4500000000000002</v>
      </c>
      <c r="BC40" s="253">
        <v>2.5652083654000002</v>
      </c>
      <c r="BD40" s="253">
        <v>2.2890162817999999</v>
      </c>
      <c r="BE40" s="756" t="s">
        <v>1310</v>
      </c>
      <c r="BF40" s="756" t="s">
        <v>1310</v>
      </c>
      <c r="BG40" s="756" t="s">
        <v>1310</v>
      </c>
      <c r="BH40" s="756" t="s">
        <v>1310</v>
      </c>
      <c r="BI40" s="756" t="s">
        <v>1310</v>
      </c>
      <c r="BJ40" s="756" t="s">
        <v>1310</v>
      </c>
      <c r="BK40" s="634" t="s">
        <v>1310</v>
      </c>
      <c r="BL40" s="634" t="s">
        <v>1310</v>
      </c>
      <c r="BM40" s="634" t="s">
        <v>1310</v>
      </c>
      <c r="BN40" s="634" t="s">
        <v>1310</v>
      </c>
      <c r="BO40" s="634" t="s">
        <v>1310</v>
      </c>
      <c r="BP40" s="634" t="s">
        <v>1310</v>
      </c>
      <c r="BQ40" s="634" t="s">
        <v>1310</v>
      </c>
      <c r="BR40" s="634" t="s">
        <v>1310</v>
      </c>
      <c r="BS40" s="634" t="s">
        <v>1310</v>
      </c>
      <c r="BT40" s="634" t="s">
        <v>1310</v>
      </c>
      <c r="BU40" s="634" t="s">
        <v>1310</v>
      </c>
      <c r="BV40" s="634" t="s">
        <v>1310</v>
      </c>
    </row>
    <row r="41" spans="1:74" ht="11.1" customHeight="1" x14ac:dyDescent="0.2">
      <c r="B41" s="172"/>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52"/>
      <c r="AU41" s="252"/>
      <c r="AV41" s="252"/>
      <c r="AW41" s="252"/>
      <c r="AX41" s="252"/>
      <c r="AY41" s="409"/>
      <c r="AZ41" s="409"/>
      <c r="BA41" s="409"/>
      <c r="BB41" s="409"/>
      <c r="BC41" s="409"/>
      <c r="BD41" s="409"/>
      <c r="BE41" s="409"/>
      <c r="BF41" s="252"/>
      <c r="BG41" s="409"/>
      <c r="BH41" s="252"/>
      <c r="BI41" s="409"/>
      <c r="BJ41" s="409"/>
      <c r="BK41" s="409"/>
      <c r="BL41" s="409"/>
      <c r="BM41" s="409"/>
      <c r="BN41" s="409"/>
      <c r="BO41" s="409"/>
      <c r="BP41" s="409"/>
      <c r="BQ41" s="409"/>
      <c r="BR41" s="409"/>
      <c r="BS41" s="409"/>
      <c r="BT41" s="409"/>
      <c r="BU41" s="409"/>
      <c r="BV41" s="409"/>
    </row>
    <row r="42" spans="1:74" ht="12" customHeight="1" x14ac:dyDescent="0.2">
      <c r="B42" s="795" t="s">
        <v>1132</v>
      </c>
      <c r="C42" s="778"/>
      <c r="D42" s="778"/>
      <c r="E42" s="778"/>
      <c r="F42" s="778"/>
      <c r="G42" s="778"/>
      <c r="H42" s="778"/>
      <c r="I42" s="778"/>
      <c r="J42" s="778"/>
      <c r="K42" s="778"/>
      <c r="L42" s="778"/>
      <c r="M42" s="778"/>
      <c r="N42" s="778"/>
      <c r="O42" s="778"/>
      <c r="P42" s="778"/>
      <c r="Q42" s="778"/>
    </row>
    <row r="43" spans="1:74" ht="24" customHeight="1" x14ac:dyDescent="0.2">
      <c r="B43" s="793" t="s">
        <v>1309</v>
      </c>
      <c r="C43" s="768"/>
      <c r="D43" s="768"/>
      <c r="E43" s="768"/>
      <c r="F43" s="768"/>
      <c r="G43" s="768"/>
      <c r="H43" s="768"/>
      <c r="I43" s="768"/>
      <c r="J43" s="768"/>
      <c r="K43" s="768"/>
      <c r="L43" s="768"/>
      <c r="M43" s="768"/>
      <c r="N43" s="768"/>
      <c r="O43" s="768"/>
      <c r="P43" s="768"/>
      <c r="Q43" s="764"/>
    </row>
    <row r="44" spans="1:74" ht="13.15" customHeight="1" x14ac:dyDescent="0.2">
      <c r="B44" s="796" t="s">
        <v>1273</v>
      </c>
      <c r="C44" s="764"/>
      <c r="D44" s="764"/>
      <c r="E44" s="764"/>
      <c r="F44" s="764"/>
      <c r="G44" s="764"/>
      <c r="H44" s="764"/>
      <c r="I44" s="764"/>
      <c r="J44" s="764"/>
      <c r="K44" s="764"/>
      <c r="L44" s="764"/>
      <c r="M44" s="764"/>
      <c r="N44" s="764"/>
      <c r="O44" s="764"/>
      <c r="P44" s="764"/>
      <c r="Q44" s="764"/>
    </row>
    <row r="45" spans="1:74" s="440" customFormat="1" ht="12" customHeight="1" x14ac:dyDescent="0.2">
      <c r="A45" s="441"/>
      <c r="B45" s="767" t="s">
        <v>1069</v>
      </c>
      <c r="C45" s="768"/>
      <c r="D45" s="768"/>
      <c r="E45" s="768"/>
      <c r="F45" s="768"/>
      <c r="G45" s="768"/>
      <c r="H45" s="768"/>
      <c r="I45" s="768"/>
      <c r="J45" s="768"/>
      <c r="K45" s="768"/>
      <c r="L45" s="768"/>
      <c r="M45" s="768"/>
      <c r="N45" s="768"/>
      <c r="O45" s="768"/>
      <c r="P45" s="768"/>
      <c r="Q45" s="764"/>
      <c r="AY45" s="537"/>
      <c r="AZ45" s="537"/>
      <c r="BA45" s="537"/>
      <c r="BB45" s="537"/>
      <c r="BC45" s="537"/>
      <c r="BD45" s="537"/>
      <c r="BE45" s="537"/>
      <c r="BF45" s="652"/>
      <c r="BG45" s="537"/>
      <c r="BH45" s="537"/>
      <c r="BI45" s="537"/>
      <c r="BJ45" s="537"/>
    </row>
    <row r="46" spans="1:74" s="440" customFormat="1" ht="14.1" customHeight="1" x14ac:dyDescent="0.2">
      <c r="A46" s="441"/>
      <c r="B46" s="792" t="s">
        <v>1094</v>
      </c>
      <c r="C46" s="764"/>
      <c r="D46" s="764"/>
      <c r="E46" s="764"/>
      <c r="F46" s="764"/>
      <c r="G46" s="764"/>
      <c r="H46" s="764"/>
      <c r="I46" s="764"/>
      <c r="J46" s="764"/>
      <c r="K46" s="764"/>
      <c r="L46" s="764"/>
      <c r="M46" s="764"/>
      <c r="N46" s="764"/>
      <c r="O46" s="764"/>
      <c r="P46" s="764"/>
      <c r="Q46" s="764"/>
      <c r="AY46" s="537"/>
      <c r="AZ46" s="537"/>
      <c r="BA46" s="537"/>
      <c r="BB46" s="537"/>
      <c r="BC46" s="537"/>
      <c r="BD46" s="537"/>
      <c r="BE46" s="537"/>
      <c r="BF46" s="652"/>
      <c r="BG46" s="537"/>
      <c r="BH46" s="537"/>
      <c r="BI46" s="537"/>
      <c r="BJ46" s="537"/>
    </row>
    <row r="47" spans="1:74" s="440" customFormat="1" ht="12" customHeight="1" x14ac:dyDescent="0.2">
      <c r="A47" s="441"/>
      <c r="B47" s="762" t="s">
        <v>1073</v>
      </c>
      <c r="C47" s="763"/>
      <c r="D47" s="763"/>
      <c r="E47" s="763"/>
      <c r="F47" s="763"/>
      <c r="G47" s="763"/>
      <c r="H47" s="763"/>
      <c r="I47" s="763"/>
      <c r="J47" s="763"/>
      <c r="K47" s="763"/>
      <c r="L47" s="763"/>
      <c r="M47" s="763"/>
      <c r="N47" s="763"/>
      <c r="O47" s="763"/>
      <c r="P47" s="763"/>
      <c r="Q47" s="764"/>
      <c r="AY47" s="537"/>
      <c r="AZ47" s="537"/>
      <c r="BA47" s="537"/>
      <c r="BB47" s="537"/>
      <c r="BC47" s="537"/>
      <c r="BD47" s="537"/>
      <c r="BE47" s="537"/>
      <c r="BF47" s="652"/>
      <c r="BG47" s="537"/>
      <c r="BH47" s="537"/>
      <c r="BI47" s="537"/>
      <c r="BJ47" s="537"/>
    </row>
    <row r="48" spans="1:74" s="440" customFormat="1" ht="12" customHeight="1" x14ac:dyDescent="0.2">
      <c r="A48" s="436"/>
      <c r="B48" s="784" t="s">
        <v>1184</v>
      </c>
      <c r="C48" s="764"/>
      <c r="D48" s="764"/>
      <c r="E48" s="764"/>
      <c r="F48" s="764"/>
      <c r="G48" s="764"/>
      <c r="H48" s="764"/>
      <c r="I48" s="764"/>
      <c r="J48" s="764"/>
      <c r="K48" s="764"/>
      <c r="L48" s="764"/>
      <c r="M48" s="764"/>
      <c r="N48" s="764"/>
      <c r="O48" s="764"/>
      <c r="P48" s="764"/>
      <c r="Q48" s="764"/>
      <c r="AY48" s="537"/>
      <c r="AZ48" s="537"/>
      <c r="BA48" s="537"/>
      <c r="BB48" s="537"/>
      <c r="BC48" s="537"/>
      <c r="BD48" s="537"/>
      <c r="BE48" s="537"/>
      <c r="BF48" s="652"/>
      <c r="BG48" s="537"/>
      <c r="BH48" s="537"/>
      <c r="BI48" s="537"/>
      <c r="BJ48" s="537"/>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sheetData>
  <mergeCells count="15">
    <mergeCell ref="A1:A2"/>
    <mergeCell ref="AM3:AX3"/>
    <mergeCell ref="AY3:BJ3"/>
    <mergeCell ref="BK3:BV3"/>
    <mergeCell ref="B1:AL1"/>
    <mergeCell ref="C3:N3"/>
    <mergeCell ref="O3:Z3"/>
    <mergeCell ref="AA3:AL3"/>
    <mergeCell ref="B48:Q48"/>
    <mergeCell ref="B42:Q42"/>
    <mergeCell ref="B45:Q45"/>
    <mergeCell ref="B46:Q46"/>
    <mergeCell ref="B47:Q47"/>
    <mergeCell ref="B43:Q43"/>
    <mergeCell ref="B44:Q44"/>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Y5" activePane="bottomRight" state="frozen"/>
      <selection activeCell="BC15" sqref="BC15"/>
      <selection pane="topRight" activeCell="BC15" sqref="BC15"/>
      <selection pane="bottomLeft" activeCell="BC15" sqref="BC15"/>
      <selection pane="bottomRight" activeCell="BA45" sqref="BA45"/>
    </sheetView>
  </sheetViews>
  <sheetFormatPr defaultColWidth="8.5703125" defaultRowHeight="11.25" x14ac:dyDescent="0.2"/>
  <cols>
    <col min="1" max="1" width="11.5703125" style="162" customWidth="1"/>
    <col min="2" max="2" width="34.5703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2.75" customHeight="1" x14ac:dyDescent="0.2">
      <c r="A1" s="770" t="s">
        <v>1021</v>
      </c>
      <c r="B1" s="798" t="s">
        <v>1187</v>
      </c>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c r="AK1" s="798"/>
      <c r="AL1" s="798"/>
      <c r="AM1" s="798"/>
      <c r="AN1" s="798"/>
      <c r="AO1" s="798"/>
      <c r="AP1" s="798"/>
      <c r="AQ1" s="798"/>
      <c r="AR1" s="798"/>
      <c r="AS1" s="798"/>
      <c r="AT1" s="798"/>
      <c r="AU1" s="798"/>
      <c r="AV1" s="798"/>
      <c r="AW1" s="798"/>
      <c r="AX1" s="798"/>
      <c r="AY1" s="798"/>
      <c r="AZ1" s="798"/>
      <c r="BA1" s="798"/>
      <c r="BB1" s="798"/>
      <c r="BC1" s="798"/>
      <c r="BD1" s="798"/>
      <c r="BE1" s="798"/>
      <c r="BF1" s="798"/>
      <c r="BG1" s="798"/>
      <c r="BH1" s="798"/>
      <c r="BI1" s="798"/>
      <c r="BJ1" s="798"/>
      <c r="BK1" s="798"/>
      <c r="BL1" s="798"/>
      <c r="BM1" s="798"/>
      <c r="BN1" s="798"/>
      <c r="BO1" s="798"/>
      <c r="BP1" s="798"/>
      <c r="BQ1" s="798"/>
      <c r="BR1" s="798"/>
      <c r="BS1" s="798"/>
      <c r="BT1" s="798"/>
      <c r="BU1" s="798"/>
      <c r="BV1" s="798"/>
    </row>
    <row r="2" spans="1:74" ht="12.75" customHeight="1" x14ac:dyDescent="0.2">
      <c r="A2" s="771"/>
      <c r="B2" s="542" t="str">
        <f>"U.S. Energy Information Administration  |  Short-Term Energy Outlook  - "&amp;Dates!D1</f>
        <v>U.S. Energy Information Administration  |  Short-Term Energy Outlook  - July 2016</v>
      </c>
      <c r="C2" s="543"/>
      <c r="D2" s="543"/>
      <c r="E2" s="543"/>
      <c r="F2" s="543"/>
      <c r="G2" s="543"/>
      <c r="H2" s="543"/>
      <c r="I2" s="620"/>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c r="AK2" s="621"/>
      <c r="AL2" s="621"/>
      <c r="AM2" s="622"/>
      <c r="AN2" s="622"/>
      <c r="AO2" s="622"/>
      <c r="AP2" s="622"/>
      <c r="AQ2" s="622"/>
      <c r="AR2" s="622"/>
      <c r="AS2" s="622"/>
      <c r="AT2" s="622"/>
      <c r="AU2" s="622"/>
      <c r="AV2" s="622"/>
      <c r="AW2" s="622"/>
      <c r="AX2" s="622"/>
      <c r="AY2" s="623"/>
      <c r="AZ2" s="623"/>
      <c r="BA2" s="623"/>
      <c r="BB2" s="623"/>
      <c r="BC2" s="623"/>
      <c r="BD2" s="623"/>
      <c r="BE2" s="623"/>
      <c r="BF2" s="667"/>
      <c r="BG2" s="623"/>
      <c r="BH2" s="623"/>
      <c r="BI2" s="623"/>
      <c r="BJ2" s="623"/>
      <c r="BK2" s="622"/>
      <c r="BL2" s="622"/>
      <c r="BM2" s="622"/>
      <c r="BN2" s="622"/>
      <c r="BO2" s="622"/>
      <c r="BP2" s="622"/>
      <c r="BQ2" s="622"/>
      <c r="BR2" s="622"/>
      <c r="BS2" s="622"/>
      <c r="BT2" s="622"/>
      <c r="BU2" s="622"/>
      <c r="BV2" s="624"/>
    </row>
    <row r="3" spans="1:74" ht="12.75" x14ac:dyDescent="0.2">
      <c r="B3" s="475"/>
      <c r="C3" s="779">
        <f>Dates!D3</f>
        <v>2012</v>
      </c>
      <c r="D3" s="775"/>
      <c r="E3" s="775"/>
      <c r="F3" s="775"/>
      <c r="G3" s="775"/>
      <c r="H3" s="775"/>
      <c r="I3" s="775"/>
      <c r="J3" s="775"/>
      <c r="K3" s="775"/>
      <c r="L3" s="775"/>
      <c r="M3" s="775"/>
      <c r="N3" s="776"/>
      <c r="O3" s="779">
        <f>C3+1</f>
        <v>2013</v>
      </c>
      <c r="P3" s="780"/>
      <c r="Q3" s="780"/>
      <c r="R3" s="780"/>
      <c r="S3" s="780"/>
      <c r="T3" s="780"/>
      <c r="U3" s="780"/>
      <c r="V3" s="780"/>
      <c r="W3" s="780"/>
      <c r="X3" s="775"/>
      <c r="Y3" s="775"/>
      <c r="Z3" s="776"/>
      <c r="AA3" s="772">
        <f>O3+1</f>
        <v>2014</v>
      </c>
      <c r="AB3" s="775"/>
      <c r="AC3" s="775"/>
      <c r="AD3" s="775"/>
      <c r="AE3" s="775"/>
      <c r="AF3" s="775"/>
      <c r="AG3" s="775"/>
      <c r="AH3" s="775"/>
      <c r="AI3" s="775"/>
      <c r="AJ3" s="775"/>
      <c r="AK3" s="775"/>
      <c r="AL3" s="776"/>
      <c r="AM3" s="772">
        <f>AA3+1</f>
        <v>2015</v>
      </c>
      <c r="AN3" s="775"/>
      <c r="AO3" s="775"/>
      <c r="AP3" s="775"/>
      <c r="AQ3" s="775"/>
      <c r="AR3" s="775"/>
      <c r="AS3" s="775"/>
      <c r="AT3" s="775"/>
      <c r="AU3" s="775"/>
      <c r="AV3" s="775"/>
      <c r="AW3" s="775"/>
      <c r="AX3" s="776"/>
      <c r="AY3" s="772">
        <f>AM3+1</f>
        <v>2016</v>
      </c>
      <c r="AZ3" s="773"/>
      <c r="BA3" s="773"/>
      <c r="BB3" s="773"/>
      <c r="BC3" s="773"/>
      <c r="BD3" s="773"/>
      <c r="BE3" s="773"/>
      <c r="BF3" s="773"/>
      <c r="BG3" s="773"/>
      <c r="BH3" s="773"/>
      <c r="BI3" s="773"/>
      <c r="BJ3" s="774"/>
      <c r="BK3" s="772">
        <f>AY3+1</f>
        <v>2017</v>
      </c>
      <c r="BL3" s="775"/>
      <c r="BM3" s="775"/>
      <c r="BN3" s="775"/>
      <c r="BO3" s="775"/>
      <c r="BP3" s="775"/>
      <c r="BQ3" s="775"/>
      <c r="BR3" s="775"/>
      <c r="BS3" s="775"/>
      <c r="BT3" s="775"/>
      <c r="BU3" s="775"/>
      <c r="BV3" s="776"/>
    </row>
    <row r="4" spans="1:74" x14ac:dyDescent="0.2">
      <c r="B4" s="476"/>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row r="6" spans="1:74" ht="11.1" customHeight="1" x14ac:dyDescent="0.2">
      <c r="A6" s="162" t="s">
        <v>757</v>
      </c>
      <c r="B6" s="172" t="s">
        <v>250</v>
      </c>
      <c r="C6" s="252">
        <v>22.572315369999998</v>
      </c>
      <c r="D6" s="252">
        <v>23.016227369999999</v>
      </c>
      <c r="E6" s="252">
        <v>22.650039369999998</v>
      </c>
      <c r="F6" s="252">
        <v>22.588123370000002</v>
      </c>
      <c r="G6" s="252">
        <v>23.15373937</v>
      </c>
      <c r="H6" s="252">
        <v>23.191874370000001</v>
      </c>
      <c r="I6" s="252">
        <v>23.034588370000002</v>
      </c>
      <c r="J6" s="252">
        <v>23.847137369999999</v>
      </c>
      <c r="K6" s="252">
        <v>22.510323369999998</v>
      </c>
      <c r="L6" s="252">
        <v>23.397410369999999</v>
      </c>
      <c r="M6" s="252">
        <v>23.298395370000001</v>
      </c>
      <c r="N6" s="252">
        <v>22.804641369999999</v>
      </c>
      <c r="O6" s="252">
        <v>23.308958000000001</v>
      </c>
      <c r="P6" s="252">
        <v>23.221340000000001</v>
      </c>
      <c r="Q6" s="252">
        <v>22.881865000000001</v>
      </c>
      <c r="R6" s="252">
        <v>23.075292999999999</v>
      </c>
      <c r="S6" s="252">
        <v>23.286657000000002</v>
      </c>
      <c r="T6" s="252">
        <v>23.306187000000001</v>
      </c>
      <c r="U6" s="252">
        <v>23.787908000000002</v>
      </c>
      <c r="V6" s="252">
        <v>23.682404999999999</v>
      </c>
      <c r="W6" s="252">
        <v>23.583973</v>
      </c>
      <c r="X6" s="252">
        <v>23.762893999999999</v>
      </c>
      <c r="Y6" s="252">
        <v>23.93092</v>
      </c>
      <c r="Z6" s="252">
        <v>23.413917000000001</v>
      </c>
      <c r="AA6" s="252">
        <v>23.472028564999999</v>
      </c>
      <c r="AB6" s="252">
        <v>23.444265564999998</v>
      </c>
      <c r="AC6" s="252">
        <v>22.819194565</v>
      </c>
      <c r="AD6" s="252">
        <v>23.141320565000001</v>
      </c>
      <c r="AE6" s="252">
        <v>22.937341565000001</v>
      </c>
      <c r="AF6" s="252">
        <v>23.282680565</v>
      </c>
      <c r="AG6" s="252">
        <v>23.833372565000001</v>
      </c>
      <c r="AH6" s="252">
        <v>23.745600565</v>
      </c>
      <c r="AI6" s="252">
        <v>23.697415565</v>
      </c>
      <c r="AJ6" s="252">
        <v>24.152767565000001</v>
      </c>
      <c r="AK6" s="252">
        <v>23.701701565</v>
      </c>
      <c r="AL6" s="252">
        <v>23.961248564999998</v>
      </c>
      <c r="AM6" s="252">
        <v>23.536090752</v>
      </c>
      <c r="AN6" s="252">
        <v>23.785467751999999</v>
      </c>
      <c r="AO6" s="252">
        <v>23.423252752</v>
      </c>
      <c r="AP6" s="252">
        <v>23.186148752000001</v>
      </c>
      <c r="AQ6" s="252">
        <v>23.309128751999999</v>
      </c>
      <c r="AR6" s="252">
        <v>23.904210752000001</v>
      </c>
      <c r="AS6" s="252">
        <v>24.450697752</v>
      </c>
      <c r="AT6" s="252">
        <v>24.213056752</v>
      </c>
      <c r="AU6" s="252">
        <v>23.654463752000002</v>
      </c>
      <c r="AV6" s="252">
        <v>23.746335752</v>
      </c>
      <c r="AW6" s="252">
        <v>23.479109751999999</v>
      </c>
      <c r="AX6" s="252">
        <v>23.957062751999999</v>
      </c>
      <c r="AY6" s="252">
        <v>23.293024465999999</v>
      </c>
      <c r="AZ6" s="252">
        <v>24.003131115999999</v>
      </c>
      <c r="BA6" s="252">
        <v>23.889531731000002</v>
      </c>
      <c r="BB6" s="252">
        <v>23.370149131000002</v>
      </c>
      <c r="BC6" s="252">
        <v>23.631347044000002</v>
      </c>
      <c r="BD6" s="252">
        <v>24.048898036000001</v>
      </c>
      <c r="BE6" s="409">
        <v>24.030781651000002</v>
      </c>
      <c r="BF6" s="409">
        <v>24.248613937999998</v>
      </c>
      <c r="BG6" s="409">
        <v>23.739494650000001</v>
      </c>
      <c r="BH6" s="409">
        <v>23.890706660999999</v>
      </c>
      <c r="BI6" s="409">
        <v>23.852724152</v>
      </c>
      <c r="BJ6" s="409">
        <v>24.085636042000001</v>
      </c>
      <c r="BK6" s="409">
        <v>23.494996721</v>
      </c>
      <c r="BL6" s="409">
        <v>23.695133079000001</v>
      </c>
      <c r="BM6" s="409">
        <v>23.675980199000001</v>
      </c>
      <c r="BN6" s="409">
        <v>23.491501954</v>
      </c>
      <c r="BO6" s="409">
        <v>23.739946772</v>
      </c>
      <c r="BP6" s="409">
        <v>24.147015459999999</v>
      </c>
      <c r="BQ6" s="409">
        <v>24.186031912000001</v>
      </c>
      <c r="BR6" s="409">
        <v>24.424264266000002</v>
      </c>
      <c r="BS6" s="409">
        <v>23.904239934</v>
      </c>
      <c r="BT6" s="409">
        <v>24.039320677999999</v>
      </c>
      <c r="BU6" s="409">
        <v>24.043192265999998</v>
      </c>
      <c r="BV6" s="409">
        <v>24.240287032000001</v>
      </c>
    </row>
    <row r="7" spans="1:74" ht="11.1" customHeight="1" x14ac:dyDescent="0.2">
      <c r="A7" s="162" t="s">
        <v>301</v>
      </c>
      <c r="B7" s="173" t="s">
        <v>365</v>
      </c>
      <c r="C7" s="252">
        <v>2.2498999999999998</v>
      </c>
      <c r="D7" s="252">
        <v>2.3226</v>
      </c>
      <c r="E7" s="252">
        <v>2.3698000000000001</v>
      </c>
      <c r="F7" s="252">
        <v>2.3090000000000002</v>
      </c>
      <c r="G7" s="252">
        <v>2.4519000000000002</v>
      </c>
      <c r="H7" s="252">
        <v>2.2063999999999999</v>
      </c>
      <c r="I7" s="252">
        <v>2.4344999999999999</v>
      </c>
      <c r="J7" s="252">
        <v>2.5611999999999999</v>
      </c>
      <c r="K7" s="252">
        <v>2.3942000000000001</v>
      </c>
      <c r="L7" s="252">
        <v>2.4476</v>
      </c>
      <c r="M7" s="252">
        <v>2.6135000000000002</v>
      </c>
      <c r="N7" s="252">
        <v>2.4649999999999999</v>
      </c>
      <c r="O7" s="252">
        <v>2.4365000000000001</v>
      </c>
      <c r="P7" s="252">
        <v>2.3948</v>
      </c>
      <c r="Q7" s="252">
        <v>2.3296000000000001</v>
      </c>
      <c r="R7" s="252">
        <v>2.3184</v>
      </c>
      <c r="S7" s="252">
        <v>2.4121999999999999</v>
      </c>
      <c r="T7" s="252">
        <v>2.3424</v>
      </c>
      <c r="U7" s="252">
        <v>2.4007999999999998</v>
      </c>
      <c r="V7" s="252">
        <v>2.3748</v>
      </c>
      <c r="W7" s="252">
        <v>2.3856999999999999</v>
      </c>
      <c r="X7" s="252">
        <v>2.3262999999999998</v>
      </c>
      <c r="Y7" s="252">
        <v>2.4382000000000001</v>
      </c>
      <c r="Z7" s="252">
        <v>2.3353000000000002</v>
      </c>
      <c r="AA7" s="252">
        <v>2.403</v>
      </c>
      <c r="AB7" s="252">
        <v>2.5150999999999999</v>
      </c>
      <c r="AC7" s="252">
        <v>2.3273999999999999</v>
      </c>
      <c r="AD7" s="252">
        <v>2.2471999999999999</v>
      </c>
      <c r="AE7" s="252">
        <v>2.3172000000000001</v>
      </c>
      <c r="AF7" s="252">
        <v>2.3975</v>
      </c>
      <c r="AG7" s="252">
        <v>2.4687999999999999</v>
      </c>
      <c r="AH7" s="252">
        <v>2.3828</v>
      </c>
      <c r="AI7" s="252">
        <v>2.4771000000000001</v>
      </c>
      <c r="AJ7" s="252">
        <v>2.4256000000000002</v>
      </c>
      <c r="AK7" s="252">
        <v>2.3662000000000001</v>
      </c>
      <c r="AL7" s="252">
        <v>2.423</v>
      </c>
      <c r="AM7" s="252">
        <v>2.3744000000000001</v>
      </c>
      <c r="AN7" s="252">
        <v>2.4517000000000002</v>
      </c>
      <c r="AO7" s="252">
        <v>2.2702</v>
      </c>
      <c r="AP7" s="252">
        <v>2.2107000000000001</v>
      </c>
      <c r="AQ7" s="252">
        <v>2.2524000000000002</v>
      </c>
      <c r="AR7" s="252">
        <v>2.3218000000000001</v>
      </c>
      <c r="AS7" s="252">
        <v>2.3721999999999999</v>
      </c>
      <c r="AT7" s="252">
        <v>2.3883000000000001</v>
      </c>
      <c r="AU7" s="252">
        <v>2.3893</v>
      </c>
      <c r="AV7" s="252">
        <v>2.3725999999999998</v>
      </c>
      <c r="AW7" s="252">
        <v>2.3342999999999998</v>
      </c>
      <c r="AX7" s="252">
        <v>2.2993000000000001</v>
      </c>
      <c r="AY7" s="252">
        <v>2.2995999999999999</v>
      </c>
      <c r="AZ7" s="252">
        <v>2.3666991899999998</v>
      </c>
      <c r="BA7" s="252">
        <v>2.2892710620000001</v>
      </c>
      <c r="BB7" s="252">
        <v>2.1648048119999999</v>
      </c>
      <c r="BC7" s="252">
        <v>2.2410789069999999</v>
      </c>
      <c r="BD7" s="252">
        <v>2.328456713</v>
      </c>
      <c r="BE7" s="409">
        <v>2.3404178409999998</v>
      </c>
      <c r="BF7" s="409">
        <v>2.3789147970000002</v>
      </c>
      <c r="BG7" s="409">
        <v>2.3415711269999999</v>
      </c>
      <c r="BH7" s="409">
        <v>2.3193374250000001</v>
      </c>
      <c r="BI7" s="409">
        <v>2.35752403</v>
      </c>
      <c r="BJ7" s="409">
        <v>2.328811043</v>
      </c>
      <c r="BK7" s="409">
        <v>2.2352416499999999</v>
      </c>
      <c r="BL7" s="409">
        <v>2.3359645420000001</v>
      </c>
      <c r="BM7" s="409">
        <v>2.2595419190000001</v>
      </c>
      <c r="BN7" s="409">
        <v>2.1366920239999998</v>
      </c>
      <c r="BO7" s="409">
        <v>2.2119756009999998</v>
      </c>
      <c r="BP7" s="409">
        <v>2.2982186929999999</v>
      </c>
      <c r="BQ7" s="409">
        <v>2.3100244910000001</v>
      </c>
      <c r="BR7" s="409">
        <v>2.348021514</v>
      </c>
      <c r="BS7" s="409">
        <v>2.3111628</v>
      </c>
      <c r="BT7" s="409">
        <v>2.2892178310000002</v>
      </c>
      <c r="BU7" s="409">
        <v>2.3269085330000001</v>
      </c>
      <c r="BV7" s="409">
        <v>2.2985684219999998</v>
      </c>
    </row>
    <row r="8" spans="1:74" ht="11.1" customHeight="1" x14ac:dyDescent="0.2">
      <c r="A8" s="162" t="s">
        <v>758</v>
      </c>
      <c r="B8" s="173" t="s">
        <v>366</v>
      </c>
      <c r="C8" s="252">
        <v>2.0066000000000002</v>
      </c>
      <c r="D8" s="252">
        <v>2.0381</v>
      </c>
      <c r="E8" s="252">
        <v>2.1042999999999998</v>
      </c>
      <c r="F8" s="252">
        <v>2.0562999999999998</v>
      </c>
      <c r="G8" s="252">
        <v>2.1006</v>
      </c>
      <c r="H8" s="252">
        <v>2.1162000000000001</v>
      </c>
      <c r="I8" s="252">
        <v>2.0726</v>
      </c>
      <c r="J8" s="252">
        <v>2.1181999999999999</v>
      </c>
      <c r="K8" s="252">
        <v>2.0122</v>
      </c>
      <c r="L8" s="252">
        <v>2.2326000000000001</v>
      </c>
      <c r="M8" s="252">
        <v>2.145</v>
      </c>
      <c r="N8" s="252">
        <v>2.2073</v>
      </c>
      <c r="O8" s="252">
        <v>2.1109</v>
      </c>
      <c r="P8" s="252">
        <v>2.1709999999999998</v>
      </c>
      <c r="Q8" s="252">
        <v>2.0093000000000001</v>
      </c>
      <c r="R8" s="252">
        <v>2.1606000000000001</v>
      </c>
      <c r="S8" s="252">
        <v>2.0831</v>
      </c>
      <c r="T8" s="252">
        <v>2.1457000000000002</v>
      </c>
      <c r="U8" s="252">
        <v>2.1175000000000002</v>
      </c>
      <c r="V8" s="252">
        <v>2.1707999999999998</v>
      </c>
      <c r="W8" s="252">
        <v>1.9340999999999999</v>
      </c>
      <c r="X8" s="252">
        <v>2.1124999999999998</v>
      </c>
      <c r="Y8" s="252">
        <v>1.9898</v>
      </c>
      <c r="Z8" s="252">
        <v>2.0836000000000001</v>
      </c>
      <c r="AA8" s="252">
        <v>1.9573</v>
      </c>
      <c r="AB8" s="252">
        <v>2.0114000000000001</v>
      </c>
      <c r="AC8" s="252">
        <v>2.0181</v>
      </c>
      <c r="AD8" s="252">
        <v>2.036</v>
      </c>
      <c r="AE8" s="252">
        <v>2.0253000000000001</v>
      </c>
      <c r="AF8" s="252">
        <v>1.9859</v>
      </c>
      <c r="AG8" s="252">
        <v>2.0716999999999999</v>
      </c>
      <c r="AH8" s="252">
        <v>1.9536</v>
      </c>
      <c r="AI8" s="252">
        <v>1.9642999999999999</v>
      </c>
      <c r="AJ8" s="252">
        <v>2.0266999999999999</v>
      </c>
      <c r="AK8" s="252">
        <v>1.9556</v>
      </c>
      <c r="AL8" s="252">
        <v>2.0714000000000001</v>
      </c>
      <c r="AM8" s="252">
        <v>1.9032</v>
      </c>
      <c r="AN8" s="252">
        <v>1.9277</v>
      </c>
      <c r="AO8" s="252">
        <v>1.9052</v>
      </c>
      <c r="AP8" s="252">
        <v>1.9286000000000001</v>
      </c>
      <c r="AQ8" s="252">
        <v>1.9303999999999999</v>
      </c>
      <c r="AR8" s="252">
        <v>1.9817</v>
      </c>
      <c r="AS8" s="252">
        <v>2.0895000000000001</v>
      </c>
      <c r="AT8" s="252">
        <v>2.0007999999999999</v>
      </c>
      <c r="AU8" s="252">
        <v>2.0306999999999999</v>
      </c>
      <c r="AV8" s="252">
        <v>2.0137</v>
      </c>
      <c r="AW8" s="252">
        <v>1.9466000000000001</v>
      </c>
      <c r="AX8" s="252">
        <v>2.1040000000000001</v>
      </c>
      <c r="AY8" s="252">
        <v>1.9278999999999999</v>
      </c>
      <c r="AZ8" s="252">
        <v>1.94628746</v>
      </c>
      <c r="BA8" s="252">
        <v>1.9737572029999999</v>
      </c>
      <c r="BB8" s="252">
        <v>1.931108853</v>
      </c>
      <c r="BC8" s="252">
        <v>1.9807600940000001</v>
      </c>
      <c r="BD8" s="252">
        <v>1.9980856899999999</v>
      </c>
      <c r="BE8" s="409">
        <v>1.973676344</v>
      </c>
      <c r="BF8" s="409">
        <v>1.949081675</v>
      </c>
      <c r="BG8" s="409">
        <v>1.905206057</v>
      </c>
      <c r="BH8" s="409">
        <v>1.9181517699999999</v>
      </c>
      <c r="BI8" s="409">
        <v>1.9236026559999999</v>
      </c>
      <c r="BJ8" s="409">
        <v>2.0111175330000002</v>
      </c>
      <c r="BK8" s="409">
        <v>1.9369339940000001</v>
      </c>
      <c r="BL8" s="409">
        <v>1.94628746</v>
      </c>
      <c r="BM8" s="409">
        <v>1.9737572029999999</v>
      </c>
      <c r="BN8" s="409">
        <v>1.931108853</v>
      </c>
      <c r="BO8" s="409">
        <v>1.9807600940000001</v>
      </c>
      <c r="BP8" s="409">
        <v>1.9980856899999999</v>
      </c>
      <c r="BQ8" s="409">
        <v>1.973676344</v>
      </c>
      <c r="BR8" s="409">
        <v>1.949081675</v>
      </c>
      <c r="BS8" s="409">
        <v>1.905206057</v>
      </c>
      <c r="BT8" s="409">
        <v>1.9181517699999999</v>
      </c>
      <c r="BU8" s="409">
        <v>1.9236026559999999</v>
      </c>
      <c r="BV8" s="409">
        <v>2.0111175330000002</v>
      </c>
    </row>
    <row r="9" spans="1:74" ht="11.1" customHeight="1" x14ac:dyDescent="0.2">
      <c r="A9" s="162" t="s">
        <v>299</v>
      </c>
      <c r="B9" s="173" t="s">
        <v>367</v>
      </c>
      <c r="C9" s="252">
        <v>18.303675999999999</v>
      </c>
      <c r="D9" s="252">
        <v>18.643388000000002</v>
      </c>
      <c r="E9" s="252">
        <v>18.163799999999998</v>
      </c>
      <c r="F9" s="252">
        <v>18.210684000000001</v>
      </c>
      <c r="G9" s="252">
        <v>18.589099999999998</v>
      </c>
      <c r="H9" s="252">
        <v>18.857135</v>
      </c>
      <c r="I9" s="252">
        <v>18.515349000000001</v>
      </c>
      <c r="J9" s="252">
        <v>19.155598000000001</v>
      </c>
      <c r="K9" s="252">
        <v>18.091784000000001</v>
      </c>
      <c r="L9" s="252">
        <v>18.705071</v>
      </c>
      <c r="M9" s="252">
        <v>18.527756</v>
      </c>
      <c r="N9" s="252">
        <v>18.120201999999999</v>
      </c>
      <c r="O9" s="252">
        <v>18.749358000000001</v>
      </c>
      <c r="P9" s="252">
        <v>18.643339999999998</v>
      </c>
      <c r="Q9" s="252">
        <v>18.530764999999999</v>
      </c>
      <c r="R9" s="252">
        <v>18.584092999999999</v>
      </c>
      <c r="S9" s="252">
        <v>18.779157000000001</v>
      </c>
      <c r="T9" s="252">
        <v>18.805886999999998</v>
      </c>
      <c r="U9" s="252">
        <v>19.257408000000002</v>
      </c>
      <c r="V9" s="252">
        <v>19.124604999999999</v>
      </c>
      <c r="W9" s="252">
        <v>19.251973</v>
      </c>
      <c r="X9" s="252">
        <v>19.311893999999999</v>
      </c>
      <c r="Y9" s="252">
        <v>19.49072</v>
      </c>
      <c r="Z9" s="252">
        <v>18.982817000000001</v>
      </c>
      <c r="AA9" s="252">
        <v>19.102169</v>
      </c>
      <c r="AB9" s="252">
        <v>18.908206</v>
      </c>
      <c r="AC9" s="252">
        <v>18.464134999999999</v>
      </c>
      <c r="AD9" s="252">
        <v>18.848561</v>
      </c>
      <c r="AE9" s="252">
        <v>18.585281999999999</v>
      </c>
      <c r="AF9" s="252">
        <v>18.889721000000002</v>
      </c>
      <c r="AG9" s="252">
        <v>19.283313</v>
      </c>
      <c r="AH9" s="252">
        <v>19.399640999999999</v>
      </c>
      <c r="AI9" s="252">
        <v>19.246455999999998</v>
      </c>
      <c r="AJ9" s="252">
        <v>19.690908</v>
      </c>
      <c r="AK9" s="252">
        <v>19.370342000000001</v>
      </c>
      <c r="AL9" s="252">
        <v>19.457288999999999</v>
      </c>
      <c r="AM9" s="252">
        <v>19.248657000000001</v>
      </c>
      <c r="AN9" s="252">
        <v>19.396234</v>
      </c>
      <c r="AO9" s="252">
        <v>19.238019000000001</v>
      </c>
      <c r="AP9" s="252">
        <v>19.037015</v>
      </c>
      <c r="AQ9" s="252">
        <v>19.116495</v>
      </c>
      <c r="AR9" s="252">
        <v>19.590876999999999</v>
      </c>
      <c r="AS9" s="252">
        <v>19.979164000000001</v>
      </c>
      <c r="AT9" s="252">
        <v>19.814122999999999</v>
      </c>
      <c r="AU9" s="252">
        <v>19.224630000000001</v>
      </c>
      <c r="AV9" s="252">
        <v>19.350201999999999</v>
      </c>
      <c r="AW9" s="252">
        <v>19.188376000000002</v>
      </c>
      <c r="AX9" s="252">
        <v>19.543928999999999</v>
      </c>
      <c r="AY9" s="252">
        <v>19.055406999999999</v>
      </c>
      <c r="AZ9" s="252">
        <v>19.680026999999999</v>
      </c>
      <c r="BA9" s="252">
        <v>19.616385999999999</v>
      </c>
      <c r="BB9" s="252">
        <v>19.264118</v>
      </c>
      <c r="BC9" s="252">
        <v>19.399390576999998</v>
      </c>
      <c r="BD9" s="252">
        <v>19.712238166999999</v>
      </c>
      <c r="BE9" s="409">
        <v>19.706569999999999</v>
      </c>
      <c r="BF9" s="409">
        <v>19.910499999999999</v>
      </c>
      <c r="BG9" s="409">
        <v>19.482600000000001</v>
      </c>
      <c r="BH9" s="409">
        <v>19.6431</v>
      </c>
      <c r="BI9" s="409">
        <v>19.56148</v>
      </c>
      <c r="BJ9" s="409">
        <v>19.735589999999998</v>
      </c>
      <c r="BK9" s="409">
        <v>19.31241</v>
      </c>
      <c r="BL9" s="409">
        <v>19.402470000000001</v>
      </c>
      <c r="BM9" s="409">
        <v>19.432269999999999</v>
      </c>
      <c r="BN9" s="409">
        <v>19.41329</v>
      </c>
      <c r="BO9" s="409">
        <v>19.536799999999999</v>
      </c>
      <c r="BP9" s="409">
        <v>19.840299999999999</v>
      </c>
      <c r="BQ9" s="409">
        <v>19.891919999999999</v>
      </c>
      <c r="BR9" s="409">
        <v>20.11675</v>
      </c>
      <c r="BS9" s="409">
        <v>19.67746</v>
      </c>
      <c r="BT9" s="409">
        <v>19.821539999999999</v>
      </c>
      <c r="BU9" s="409">
        <v>19.78227</v>
      </c>
      <c r="BV9" s="409">
        <v>19.920190000000002</v>
      </c>
    </row>
    <row r="10" spans="1:74" ht="11.1" customHeight="1" x14ac:dyDescent="0.2">
      <c r="AY10" s="647"/>
      <c r="AZ10" s="647"/>
      <c r="BA10" s="647"/>
      <c r="BB10" s="647"/>
      <c r="BC10" s="647"/>
      <c r="BD10" s="647"/>
      <c r="BF10" s="494"/>
    </row>
    <row r="11" spans="1:74" ht="11.1" customHeight="1" x14ac:dyDescent="0.2">
      <c r="A11" s="162" t="s">
        <v>759</v>
      </c>
      <c r="B11" s="172" t="s">
        <v>532</v>
      </c>
      <c r="C11" s="252">
        <v>6.4878207615000001</v>
      </c>
      <c r="D11" s="252">
        <v>6.8438351451999999</v>
      </c>
      <c r="E11" s="252">
        <v>6.8987961662000004</v>
      </c>
      <c r="F11" s="252">
        <v>6.8809571057000003</v>
      </c>
      <c r="G11" s="252">
        <v>6.9596484244000001</v>
      </c>
      <c r="H11" s="252">
        <v>7.1041935050999996</v>
      </c>
      <c r="I11" s="252">
        <v>6.9536697603000004</v>
      </c>
      <c r="J11" s="252">
        <v>7.1183776102999996</v>
      </c>
      <c r="K11" s="252">
        <v>6.9280321998999996</v>
      </c>
      <c r="L11" s="252">
        <v>7.1435574665999999</v>
      </c>
      <c r="M11" s="252">
        <v>7.1343760064000001</v>
      </c>
      <c r="N11" s="252">
        <v>7.1050865950000004</v>
      </c>
      <c r="O11" s="252">
        <v>6.8676260477</v>
      </c>
      <c r="P11" s="252">
        <v>6.8712260476999996</v>
      </c>
      <c r="Q11" s="252">
        <v>6.8819260477000004</v>
      </c>
      <c r="R11" s="252">
        <v>7.0822147500000003</v>
      </c>
      <c r="S11" s="252">
        <v>7.0932147499999996</v>
      </c>
      <c r="T11" s="252">
        <v>7.12121475</v>
      </c>
      <c r="U11" s="252">
        <v>7.2557878463999996</v>
      </c>
      <c r="V11" s="252">
        <v>7.2262878464</v>
      </c>
      <c r="W11" s="252">
        <v>7.1968878464000001</v>
      </c>
      <c r="X11" s="252">
        <v>7.1556465738000004</v>
      </c>
      <c r="Y11" s="252">
        <v>7.1730465737999998</v>
      </c>
      <c r="Z11" s="252">
        <v>7.1634465737999999</v>
      </c>
      <c r="AA11" s="252">
        <v>6.9368433899999999</v>
      </c>
      <c r="AB11" s="252">
        <v>7.0827230549999998</v>
      </c>
      <c r="AC11" s="252">
        <v>7.1805673179999996</v>
      </c>
      <c r="AD11" s="252">
        <v>7.3139719059999999</v>
      </c>
      <c r="AE11" s="252">
        <v>7.3182160119999997</v>
      </c>
      <c r="AF11" s="252">
        <v>7.3045381169999999</v>
      </c>
      <c r="AG11" s="252">
        <v>7.3889744950000003</v>
      </c>
      <c r="AH11" s="252">
        <v>7.3025824200000002</v>
      </c>
      <c r="AI11" s="252">
        <v>7.3644389730000004</v>
      </c>
      <c r="AJ11" s="252">
        <v>7.3456279679999996</v>
      </c>
      <c r="AK11" s="252">
        <v>7.3669818610000002</v>
      </c>
      <c r="AL11" s="252">
        <v>7.2994535379999999</v>
      </c>
      <c r="AM11" s="252">
        <v>6.9651994239999997</v>
      </c>
      <c r="AN11" s="252">
        <v>7.1189032880000003</v>
      </c>
      <c r="AO11" s="252">
        <v>7.1923063789999997</v>
      </c>
      <c r="AP11" s="252">
        <v>7.3361794969999998</v>
      </c>
      <c r="AQ11" s="252">
        <v>7.3491442109999996</v>
      </c>
      <c r="AR11" s="252">
        <v>7.3343839510000004</v>
      </c>
      <c r="AS11" s="252">
        <v>7.388973687</v>
      </c>
      <c r="AT11" s="252">
        <v>7.3062482299999996</v>
      </c>
      <c r="AU11" s="252">
        <v>7.3734342030000004</v>
      </c>
      <c r="AV11" s="252">
        <v>7.3691688620000004</v>
      </c>
      <c r="AW11" s="252">
        <v>7.3928713520000002</v>
      </c>
      <c r="AX11" s="252">
        <v>7.3288711290000004</v>
      </c>
      <c r="AY11" s="252">
        <v>6.9121979189999996</v>
      </c>
      <c r="AZ11" s="252">
        <v>7.1369506889999998</v>
      </c>
      <c r="BA11" s="252">
        <v>7.2090551510000003</v>
      </c>
      <c r="BB11" s="252">
        <v>7.3593223869999997</v>
      </c>
      <c r="BC11" s="252">
        <v>7.3689973980000003</v>
      </c>
      <c r="BD11" s="252">
        <v>7.3684196819999999</v>
      </c>
      <c r="BE11" s="409">
        <v>7.4312445150000004</v>
      </c>
      <c r="BF11" s="409">
        <v>7.3629336399999996</v>
      </c>
      <c r="BG11" s="409">
        <v>7.4056415810000003</v>
      </c>
      <c r="BH11" s="409">
        <v>7.3912392210000002</v>
      </c>
      <c r="BI11" s="409">
        <v>7.4029135159999999</v>
      </c>
      <c r="BJ11" s="409">
        <v>7.3481481540000004</v>
      </c>
      <c r="BK11" s="409">
        <v>6.9668267530000003</v>
      </c>
      <c r="BL11" s="409">
        <v>7.1493176710000004</v>
      </c>
      <c r="BM11" s="409">
        <v>7.218904567</v>
      </c>
      <c r="BN11" s="409">
        <v>7.3715406300000001</v>
      </c>
      <c r="BO11" s="409">
        <v>7.3810681540000003</v>
      </c>
      <c r="BP11" s="409">
        <v>7.3815544409999996</v>
      </c>
      <c r="BQ11" s="409">
        <v>7.4430447380000002</v>
      </c>
      <c r="BR11" s="409">
        <v>7.3684111999999997</v>
      </c>
      <c r="BS11" s="409">
        <v>7.417701589</v>
      </c>
      <c r="BT11" s="409">
        <v>7.402621388</v>
      </c>
      <c r="BU11" s="409">
        <v>7.4132232680000003</v>
      </c>
      <c r="BV11" s="409">
        <v>7.362375772</v>
      </c>
    </row>
    <row r="12" spans="1:74" ht="11.1" customHeight="1" x14ac:dyDescent="0.2">
      <c r="A12" s="162" t="s">
        <v>760</v>
      </c>
      <c r="B12" s="173" t="s">
        <v>369</v>
      </c>
      <c r="C12" s="252">
        <v>2.5778893995000001</v>
      </c>
      <c r="D12" s="252">
        <v>2.8169698771</v>
      </c>
      <c r="E12" s="252">
        <v>2.8715913598</v>
      </c>
      <c r="F12" s="252">
        <v>2.8995894555000001</v>
      </c>
      <c r="G12" s="252">
        <v>2.8516799513</v>
      </c>
      <c r="H12" s="252">
        <v>2.9491345112</v>
      </c>
      <c r="I12" s="252">
        <v>2.8195098333000002</v>
      </c>
      <c r="J12" s="252">
        <v>3.0697622506000002</v>
      </c>
      <c r="K12" s="252">
        <v>2.9385284428</v>
      </c>
      <c r="L12" s="252">
        <v>3.1611950533000002</v>
      </c>
      <c r="M12" s="252">
        <v>3.0861145046999998</v>
      </c>
      <c r="N12" s="252">
        <v>3.0322605968</v>
      </c>
      <c r="O12" s="252">
        <v>2.8952659173000002</v>
      </c>
      <c r="P12" s="252">
        <v>2.8952659173000002</v>
      </c>
      <c r="Q12" s="252">
        <v>2.8952659173000002</v>
      </c>
      <c r="R12" s="252">
        <v>2.9811301847</v>
      </c>
      <c r="S12" s="252">
        <v>2.9811301847</v>
      </c>
      <c r="T12" s="252">
        <v>2.9811301847</v>
      </c>
      <c r="U12" s="252">
        <v>3.0573467817000002</v>
      </c>
      <c r="V12" s="252">
        <v>3.0573467817000002</v>
      </c>
      <c r="W12" s="252">
        <v>3.0573467817000002</v>
      </c>
      <c r="X12" s="252">
        <v>3.0756773555999999</v>
      </c>
      <c r="Y12" s="252">
        <v>3.0756773555999999</v>
      </c>
      <c r="Z12" s="252">
        <v>3.0756773555999999</v>
      </c>
      <c r="AA12" s="252">
        <v>2.9299085090000001</v>
      </c>
      <c r="AB12" s="252">
        <v>3.042795828</v>
      </c>
      <c r="AC12" s="252">
        <v>3.1059252810000002</v>
      </c>
      <c r="AD12" s="252">
        <v>3.1305001209999999</v>
      </c>
      <c r="AE12" s="252">
        <v>3.1433856570000001</v>
      </c>
      <c r="AF12" s="252">
        <v>3.1601709520000001</v>
      </c>
      <c r="AG12" s="252">
        <v>3.1925586930000001</v>
      </c>
      <c r="AH12" s="252">
        <v>3.231918834</v>
      </c>
      <c r="AI12" s="252">
        <v>3.2080892049999998</v>
      </c>
      <c r="AJ12" s="252">
        <v>3.2327506000000001</v>
      </c>
      <c r="AK12" s="252">
        <v>3.2151367049999999</v>
      </c>
      <c r="AL12" s="252">
        <v>3.1436531009999999</v>
      </c>
      <c r="AM12" s="252">
        <v>2.901957882</v>
      </c>
      <c r="AN12" s="252">
        <v>3.0137682830000001</v>
      </c>
      <c r="AO12" s="252">
        <v>3.0762954950000001</v>
      </c>
      <c r="AP12" s="252">
        <v>3.1006358980000002</v>
      </c>
      <c r="AQ12" s="252">
        <v>3.113398509</v>
      </c>
      <c r="AR12" s="252">
        <v>3.1300236749999999</v>
      </c>
      <c r="AS12" s="252">
        <v>3.162102446</v>
      </c>
      <c r="AT12" s="252">
        <v>3.2010871000000001</v>
      </c>
      <c r="AU12" s="252">
        <v>3.1774848000000002</v>
      </c>
      <c r="AV12" s="252">
        <v>3.201910931</v>
      </c>
      <c r="AW12" s="252">
        <v>3.1844650680000002</v>
      </c>
      <c r="AX12" s="252">
        <v>3.1136634010000002</v>
      </c>
      <c r="AY12" s="252">
        <v>2.83673975</v>
      </c>
      <c r="AZ12" s="252">
        <v>2.946037343</v>
      </c>
      <c r="BA12" s="252">
        <v>3.0071593289999998</v>
      </c>
      <c r="BB12" s="252">
        <v>3.0309527090000001</v>
      </c>
      <c r="BC12" s="252">
        <v>3.0434284950000001</v>
      </c>
      <c r="BD12" s="252">
        <v>3.05968003</v>
      </c>
      <c r="BE12" s="409">
        <v>3.0910378679999999</v>
      </c>
      <c r="BF12" s="409">
        <v>3.1291463880000001</v>
      </c>
      <c r="BG12" s="409">
        <v>3.1060745220000001</v>
      </c>
      <c r="BH12" s="409">
        <v>3.1299517039999998</v>
      </c>
      <c r="BI12" s="409">
        <v>3.1128979170000002</v>
      </c>
      <c r="BJ12" s="409">
        <v>3.0436874340000002</v>
      </c>
      <c r="BK12" s="409">
        <v>2.790155371</v>
      </c>
      <c r="BL12" s="409">
        <v>2.8976581000000001</v>
      </c>
      <c r="BM12" s="409">
        <v>2.9577763529999999</v>
      </c>
      <c r="BN12" s="409">
        <v>2.9811790029999998</v>
      </c>
      <c r="BO12" s="409">
        <v>2.9934499140000002</v>
      </c>
      <c r="BP12" s="409">
        <v>3.0094345699999998</v>
      </c>
      <c r="BQ12" s="409">
        <v>3.040277455</v>
      </c>
      <c r="BR12" s="409">
        <v>3.0777601639999999</v>
      </c>
      <c r="BS12" s="409">
        <v>3.05506718</v>
      </c>
      <c r="BT12" s="409">
        <v>3.078552256</v>
      </c>
      <c r="BU12" s="409">
        <v>3.061778522</v>
      </c>
      <c r="BV12" s="409">
        <v>2.9937046010000001</v>
      </c>
    </row>
    <row r="13" spans="1:74" ht="11.1" customHeight="1" x14ac:dyDescent="0.2">
      <c r="AY13" s="647"/>
      <c r="AZ13" s="647"/>
      <c r="BA13" s="647"/>
      <c r="BB13" s="647"/>
      <c r="BC13" s="647"/>
      <c r="BD13" s="647"/>
      <c r="BF13" s="494"/>
    </row>
    <row r="14" spans="1:74" ht="11.1" customHeight="1" x14ac:dyDescent="0.2">
      <c r="A14" s="162" t="s">
        <v>761</v>
      </c>
      <c r="B14" s="172" t="s">
        <v>533</v>
      </c>
      <c r="C14" s="252">
        <v>13.581773574</v>
      </c>
      <c r="D14" s="252">
        <v>15.047736284999999</v>
      </c>
      <c r="E14" s="252">
        <v>14.292866374999999</v>
      </c>
      <c r="F14" s="252">
        <v>14.246749629</v>
      </c>
      <c r="G14" s="252">
        <v>14.326561533</v>
      </c>
      <c r="H14" s="252">
        <v>14.783962088999999</v>
      </c>
      <c r="I14" s="252">
        <v>14.749453062000001</v>
      </c>
      <c r="J14" s="252">
        <v>14.341219482</v>
      </c>
      <c r="K14" s="252">
        <v>14.348773389</v>
      </c>
      <c r="L14" s="252">
        <v>14.860610014000001</v>
      </c>
      <c r="M14" s="252">
        <v>14.540229846000001</v>
      </c>
      <c r="N14" s="252">
        <v>13.705362558999999</v>
      </c>
      <c r="O14" s="252">
        <v>13.381433887</v>
      </c>
      <c r="P14" s="252">
        <v>13.967033886999999</v>
      </c>
      <c r="Q14" s="252">
        <v>13.678133887</v>
      </c>
      <c r="R14" s="252">
        <v>14.642464951999999</v>
      </c>
      <c r="S14" s="252">
        <v>14.406964951999999</v>
      </c>
      <c r="T14" s="252">
        <v>14.299014952</v>
      </c>
      <c r="U14" s="252">
        <v>14.837011606000001</v>
      </c>
      <c r="V14" s="252">
        <v>14.394661606</v>
      </c>
      <c r="W14" s="252">
        <v>14.497461606</v>
      </c>
      <c r="X14" s="252">
        <v>14.678397519000001</v>
      </c>
      <c r="Y14" s="252">
        <v>14.174597519000001</v>
      </c>
      <c r="Z14" s="252">
        <v>13.632597519000001</v>
      </c>
      <c r="AA14" s="252">
        <v>13.260436456000001</v>
      </c>
      <c r="AB14" s="252">
        <v>13.979122661</v>
      </c>
      <c r="AC14" s="252">
        <v>13.928768748</v>
      </c>
      <c r="AD14" s="252">
        <v>14.161720527</v>
      </c>
      <c r="AE14" s="252">
        <v>13.843740712000001</v>
      </c>
      <c r="AF14" s="252">
        <v>14.329324683999999</v>
      </c>
      <c r="AG14" s="252">
        <v>14.697307447</v>
      </c>
      <c r="AH14" s="252">
        <v>14.274689498000001</v>
      </c>
      <c r="AI14" s="252">
        <v>14.750780855</v>
      </c>
      <c r="AJ14" s="252">
        <v>14.648963648000001</v>
      </c>
      <c r="AK14" s="252">
        <v>13.750203565</v>
      </c>
      <c r="AL14" s="252">
        <v>14.085502308000001</v>
      </c>
      <c r="AM14" s="252">
        <v>13.677860571</v>
      </c>
      <c r="AN14" s="252">
        <v>14.570775812000001</v>
      </c>
      <c r="AO14" s="252">
        <v>14.183067453</v>
      </c>
      <c r="AP14" s="252">
        <v>14.401795223000001</v>
      </c>
      <c r="AQ14" s="252">
        <v>13.685364581</v>
      </c>
      <c r="AR14" s="252">
        <v>14.671092166999999</v>
      </c>
      <c r="AS14" s="252">
        <v>14.852126586000001</v>
      </c>
      <c r="AT14" s="252">
        <v>14.616895923</v>
      </c>
      <c r="AU14" s="252">
        <v>15.056129001</v>
      </c>
      <c r="AV14" s="252">
        <v>14.512581833</v>
      </c>
      <c r="AW14" s="252">
        <v>14.127842979</v>
      </c>
      <c r="AX14" s="252">
        <v>14.518580763999999</v>
      </c>
      <c r="AY14" s="252">
        <v>13.612330775</v>
      </c>
      <c r="AZ14" s="252">
        <v>14.502896027</v>
      </c>
      <c r="BA14" s="252">
        <v>14.489766175</v>
      </c>
      <c r="BB14" s="252">
        <v>14.100143638</v>
      </c>
      <c r="BC14" s="252">
        <v>13.863382186999999</v>
      </c>
      <c r="BD14" s="252">
        <v>14.373625648000001</v>
      </c>
      <c r="BE14" s="409">
        <v>14.512665869999999</v>
      </c>
      <c r="BF14" s="409">
        <v>14.227971642</v>
      </c>
      <c r="BG14" s="409">
        <v>15.023966006</v>
      </c>
      <c r="BH14" s="409">
        <v>14.911354954</v>
      </c>
      <c r="BI14" s="409">
        <v>14.50944574</v>
      </c>
      <c r="BJ14" s="409">
        <v>14.139226423</v>
      </c>
      <c r="BK14" s="409">
        <v>13.963116055</v>
      </c>
      <c r="BL14" s="409">
        <v>14.362328665</v>
      </c>
      <c r="BM14" s="409">
        <v>14.365645473000001</v>
      </c>
      <c r="BN14" s="409">
        <v>13.993098132</v>
      </c>
      <c r="BO14" s="409">
        <v>13.759315845</v>
      </c>
      <c r="BP14" s="409">
        <v>14.270501014000001</v>
      </c>
      <c r="BQ14" s="409">
        <v>14.408353467</v>
      </c>
      <c r="BR14" s="409">
        <v>14.131245482000001</v>
      </c>
      <c r="BS14" s="409">
        <v>14.922605912</v>
      </c>
      <c r="BT14" s="409">
        <v>14.799222688</v>
      </c>
      <c r="BU14" s="409">
        <v>14.395302216999999</v>
      </c>
      <c r="BV14" s="409">
        <v>14.023934132999999</v>
      </c>
    </row>
    <row r="15" spans="1:74" ht="11.1" customHeight="1" x14ac:dyDescent="0.2">
      <c r="AY15" s="647"/>
      <c r="AZ15" s="647"/>
      <c r="BA15" s="647"/>
      <c r="BB15" s="647"/>
      <c r="BC15" s="647"/>
      <c r="BD15" s="647"/>
      <c r="BF15" s="494"/>
    </row>
    <row r="16" spans="1:74" ht="11.1" customHeight="1" x14ac:dyDescent="0.2">
      <c r="A16" s="162" t="s">
        <v>762</v>
      </c>
      <c r="B16" s="172" t="s">
        <v>1181</v>
      </c>
      <c r="C16" s="252">
        <v>4.6152662301999996</v>
      </c>
      <c r="D16" s="252">
        <v>4.6252694595000001</v>
      </c>
      <c r="E16" s="252">
        <v>4.6465970603000004</v>
      </c>
      <c r="F16" s="252">
        <v>4.6415079648999997</v>
      </c>
      <c r="G16" s="252">
        <v>4.6322228111000001</v>
      </c>
      <c r="H16" s="252">
        <v>4.6588699178999997</v>
      </c>
      <c r="I16" s="252">
        <v>4.6557737841</v>
      </c>
      <c r="J16" s="252">
        <v>4.6566026631000002</v>
      </c>
      <c r="K16" s="252">
        <v>4.6629391441000001</v>
      </c>
      <c r="L16" s="252">
        <v>4.6530968521</v>
      </c>
      <c r="M16" s="252">
        <v>4.6352184165999999</v>
      </c>
      <c r="N16" s="252">
        <v>4.6477101866000003</v>
      </c>
      <c r="O16" s="252">
        <v>4.6851000000000003</v>
      </c>
      <c r="P16" s="252">
        <v>4.6890000000000001</v>
      </c>
      <c r="Q16" s="252">
        <v>4.6867000000000001</v>
      </c>
      <c r="R16" s="252">
        <v>4.6882000000000001</v>
      </c>
      <c r="S16" s="252">
        <v>4.6862000000000004</v>
      </c>
      <c r="T16" s="252">
        <v>4.69015</v>
      </c>
      <c r="U16" s="252">
        <v>4.6901900000000003</v>
      </c>
      <c r="V16" s="252">
        <v>4.6896899999999997</v>
      </c>
      <c r="W16" s="252">
        <v>4.6889250000000002</v>
      </c>
      <c r="X16" s="252">
        <v>4.6898</v>
      </c>
      <c r="Y16" s="252">
        <v>4.6905999999999999</v>
      </c>
      <c r="Z16" s="252">
        <v>4.6879999999999997</v>
      </c>
      <c r="AA16" s="252">
        <v>4.9255276959999996</v>
      </c>
      <c r="AB16" s="252">
        <v>4.7964479740000003</v>
      </c>
      <c r="AC16" s="252">
        <v>4.8248436640000003</v>
      </c>
      <c r="AD16" s="252">
        <v>4.8201888850000003</v>
      </c>
      <c r="AE16" s="252">
        <v>4.7691087769999996</v>
      </c>
      <c r="AF16" s="252">
        <v>4.765570587</v>
      </c>
      <c r="AG16" s="252">
        <v>5.0611568709999997</v>
      </c>
      <c r="AH16" s="252">
        <v>4.9527554159999996</v>
      </c>
      <c r="AI16" s="252">
        <v>5.012667048</v>
      </c>
      <c r="AJ16" s="252">
        <v>4.9845896740000004</v>
      </c>
      <c r="AK16" s="252">
        <v>4.980273972</v>
      </c>
      <c r="AL16" s="252">
        <v>5.0007987290000004</v>
      </c>
      <c r="AM16" s="252">
        <v>4.8168310779999999</v>
      </c>
      <c r="AN16" s="252">
        <v>4.6951209870000001</v>
      </c>
      <c r="AO16" s="252">
        <v>4.70748766</v>
      </c>
      <c r="AP16" s="252">
        <v>4.7088495039999998</v>
      </c>
      <c r="AQ16" s="252">
        <v>4.6610952509999999</v>
      </c>
      <c r="AR16" s="252">
        <v>4.6558684650000002</v>
      </c>
      <c r="AS16" s="252">
        <v>4.9998489880000001</v>
      </c>
      <c r="AT16" s="252">
        <v>4.8973286800000002</v>
      </c>
      <c r="AU16" s="252">
        <v>4.9552984200000001</v>
      </c>
      <c r="AV16" s="252">
        <v>4.9256783339999997</v>
      </c>
      <c r="AW16" s="252">
        <v>4.9213161440000004</v>
      </c>
      <c r="AX16" s="252">
        <v>4.9455530520000002</v>
      </c>
      <c r="AY16" s="252">
        <v>4.8327675460000004</v>
      </c>
      <c r="AZ16" s="252">
        <v>4.7116111040000002</v>
      </c>
      <c r="BA16" s="252">
        <v>4.7328356280000001</v>
      </c>
      <c r="BB16" s="252">
        <v>4.7256454310000002</v>
      </c>
      <c r="BC16" s="252">
        <v>4.6736950610000001</v>
      </c>
      <c r="BD16" s="252">
        <v>4.6710757589999998</v>
      </c>
      <c r="BE16" s="409">
        <v>5.0142743269999999</v>
      </c>
      <c r="BF16" s="409">
        <v>4.9159005679999996</v>
      </c>
      <c r="BG16" s="409">
        <v>4.9716629389999998</v>
      </c>
      <c r="BH16" s="409">
        <v>4.9445217640000001</v>
      </c>
      <c r="BI16" s="409">
        <v>4.9444404659999996</v>
      </c>
      <c r="BJ16" s="409">
        <v>4.9606307970000003</v>
      </c>
      <c r="BK16" s="409">
        <v>4.9084296839999997</v>
      </c>
      <c r="BL16" s="409">
        <v>4.787946174</v>
      </c>
      <c r="BM16" s="409">
        <v>4.8060262839999996</v>
      </c>
      <c r="BN16" s="409">
        <v>4.7991493089999997</v>
      </c>
      <c r="BO16" s="409">
        <v>4.7462849470000004</v>
      </c>
      <c r="BP16" s="409">
        <v>4.7436273580000003</v>
      </c>
      <c r="BQ16" s="409">
        <v>5.0916744100000004</v>
      </c>
      <c r="BR16" s="409">
        <v>4.9925058829999998</v>
      </c>
      <c r="BS16" s="409">
        <v>5.0489698709999997</v>
      </c>
      <c r="BT16" s="409">
        <v>5.0218356179999999</v>
      </c>
      <c r="BU16" s="409">
        <v>5.0220668689999997</v>
      </c>
      <c r="BV16" s="409">
        <v>5.038911862</v>
      </c>
    </row>
    <row r="17" spans="1:74" ht="11.1" customHeight="1" x14ac:dyDescent="0.2">
      <c r="A17" s="162" t="s">
        <v>763</v>
      </c>
      <c r="B17" s="173" t="s">
        <v>517</v>
      </c>
      <c r="C17" s="252">
        <v>3.44509847</v>
      </c>
      <c r="D17" s="252">
        <v>3.44509847</v>
      </c>
      <c r="E17" s="252">
        <v>3.44509847</v>
      </c>
      <c r="F17" s="252">
        <v>3.44509847</v>
      </c>
      <c r="G17" s="252">
        <v>3.44509847</v>
      </c>
      <c r="H17" s="252">
        <v>3.44509847</v>
      </c>
      <c r="I17" s="252">
        <v>3.44509847</v>
      </c>
      <c r="J17" s="252">
        <v>3.44509847</v>
      </c>
      <c r="K17" s="252">
        <v>3.44509847</v>
      </c>
      <c r="L17" s="252">
        <v>3.44509847</v>
      </c>
      <c r="M17" s="252">
        <v>3.44509847</v>
      </c>
      <c r="N17" s="252">
        <v>3.44509847</v>
      </c>
      <c r="O17" s="252">
        <v>3.4929999999999999</v>
      </c>
      <c r="P17" s="252">
        <v>3.4929999999999999</v>
      </c>
      <c r="Q17" s="252">
        <v>3.4929999999999999</v>
      </c>
      <c r="R17" s="252">
        <v>3.4929999999999999</v>
      </c>
      <c r="S17" s="252">
        <v>3.4929999999999999</v>
      </c>
      <c r="T17" s="252">
        <v>3.4929999999999999</v>
      </c>
      <c r="U17" s="252">
        <v>3.4929999999999999</v>
      </c>
      <c r="V17" s="252">
        <v>3.4929999999999999</v>
      </c>
      <c r="W17" s="252">
        <v>3.4929999999999999</v>
      </c>
      <c r="X17" s="252">
        <v>3.4929999999999999</v>
      </c>
      <c r="Y17" s="252">
        <v>3.4929999999999999</v>
      </c>
      <c r="Z17" s="252">
        <v>3.4929999999999999</v>
      </c>
      <c r="AA17" s="252">
        <v>3.552083959</v>
      </c>
      <c r="AB17" s="252">
        <v>3.4407558059999999</v>
      </c>
      <c r="AC17" s="252">
        <v>3.484615781</v>
      </c>
      <c r="AD17" s="252">
        <v>3.4738291870000002</v>
      </c>
      <c r="AE17" s="252">
        <v>3.4355879069999999</v>
      </c>
      <c r="AF17" s="252">
        <v>3.4292321050000001</v>
      </c>
      <c r="AG17" s="252">
        <v>3.693524005</v>
      </c>
      <c r="AH17" s="252">
        <v>3.605609667</v>
      </c>
      <c r="AI17" s="252">
        <v>3.6509878069999999</v>
      </c>
      <c r="AJ17" s="252">
        <v>3.6342172019999999</v>
      </c>
      <c r="AK17" s="252">
        <v>3.6273231080000001</v>
      </c>
      <c r="AL17" s="252">
        <v>3.6400042309999998</v>
      </c>
      <c r="AM17" s="252">
        <v>3.4473990639999998</v>
      </c>
      <c r="AN17" s="252">
        <v>3.3393519079999998</v>
      </c>
      <c r="AO17" s="252">
        <v>3.381919269</v>
      </c>
      <c r="AP17" s="252">
        <v>3.3714505699999999</v>
      </c>
      <c r="AQ17" s="252">
        <v>3.3343363140000002</v>
      </c>
      <c r="AR17" s="252">
        <v>3.3281678270000001</v>
      </c>
      <c r="AS17" s="252">
        <v>3.5846706739999998</v>
      </c>
      <c r="AT17" s="252">
        <v>3.4993472950000002</v>
      </c>
      <c r="AU17" s="252">
        <v>3.5433880769999999</v>
      </c>
      <c r="AV17" s="252">
        <v>3.5271117259999998</v>
      </c>
      <c r="AW17" s="252">
        <v>3.5204208100000001</v>
      </c>
      <c r="AX17" s="252">
        <v>3.5327282019999999</v>
      </c>
      <c r="AY17" s="252">
        <v>3.4012318580000001</v>
      </c>
      <c r="AZ17" s="252">
        <v>3.2946316580000001</v>
      </c>
      <c r="BA17" s="252">
        <v>3.3366289610000002</v>
      </c>
      <c r="BB17" s="252">
        <v>3.326300458</v>
      </c>
      <c r="BC17" s="252">
        <v>3.2896832319999998</v>
      </c>
      <c r="BD17" s="252">
        <v>3.2835973530000002</v>
      </c>
      <c r="BE17" s="409">
        <v>3.5366651409999998</v>
      </c>
      <c r="BF17" s="409">
        <v>3.4524844039999998</v>
      </c>
      <c r="BG17" s="409">
        <v>3.4959353960000001</v>
      </c>
      <c r="BH17" s="409">
        <v>3.4798770160000001</v>
      </c>
      <c r="BI17" s="409">
        <v>3.4732757040000002</v>
      </c>
      <c r="BJ17" s="409">
        <v>3.485418277</v>
      </c>
      <c r="BK17" s="409">
        <v>3.4112218360000002</v>
      </c>
      <c r="BL17" s="409">
        <v>3.304308534</v>
      </c>
      <c r="BM17" s="409">
        <v>3.3464291890000002</v>
      </c>
      <c r="BN17" s="409">
        <v>3.33607035</v>
      </c>
      <c r="BO17" s="409">
        <v>3.2993455730000001</v>
      </c>
      <c r="BP17" s="409">
        <v>3.2932418179999998</v>
      </c>
      <c r="BQ17" s="409">
        <v>3.5470529079999999</v>
      </c>
      <c r="BR17" s="409">
        <v>3.4626249179999999</v>
      </c>
      <c r="BS17" s="409">
        <v>3.506203534</v>
      </c>
      <c r="BT17" s="409">
        <v>3.490097987</v>
      </c>
      <c r="BU17" s="409">
        <v>3.4834772869999999</v>
      </c>
      <c r="BV17" s="409">
        <v>3.495655524</v>
      </c>
    </row>
    <row r="18" spans="1:74" ht="11.1" customHeight="1" x14ac:dyDescent="0.2">
      <c r="AY18" s="647"/>
      <c r="AZ18" s="647"/>
      <c r="BA18" s="647"/>
      <c r="BB18" s="647"/>
      <c r="BC18" s="647"/>
      <c r="BD18" s="647"/>
      <c r="BF18" s="494"/>
    </row>
    <row r="19" spans="1:74" ht="11.1" customHeight="1" x14ac:dyDescent="0.2">
      <c r="A19" s="162" t="s">
        <v>764</v>
      </c>
      <c r="B19" s="172" t="s">
        <v>534</v>
      </c>
      <c r="C19" s="252">
        <v>7.4481588631999998</v>
      </c>
      <c r="D19" s="252">
        <v>7.3554633905999998</v>
      </c>
      <c r="E19" s="252">
        <v>7.5423033805999999</v>
      </c>
      <c r="F19" s="252">
        <v>8.0484443629999998</v>
      </c>
      <c r="G19" s="252">
        <v>8.2065985809999997</v>
      </c>
      <c r="H19" s="252">
        <v>8.6811717097999992</v>
      </c>
      <c r="I19" s="252">
        <v>8.6515198465999994</v>
      </c>
      <c r="J19" s="252">
        <v>8.8274668834999996</v>
      </c>
      <c r="K19" s="252">
        <v>8.5737028263999999</v>
      </c>
      <c r="L19" s="252">
        <v>8.1036444495000008</v>
      </c>
      <c r="M19" s="252">
        <v>7.6388466385999996</v>
      </c>
      <c r="N19" s="252">
        <v>7.4225045291000002</v>
      </c>
      <c r="O19" s="252">
        <v>7.8347403062999996</v>
      </c>
      <c r="P19" s="252">
        <v>7.8156403062999997</v>
      </c>
      <c r="Q19" s="252">
        <v>7.8003403062999999</v>
      </c>
      <c r="R19" s="252">
        <v>8.2461517979999996</v>
      </c>
      <c r="S19" s="252">
        <v>8.2564517980000005</v>
      </c>
      <c r="T19" s="252">
        <v>8.2565517980000003</v>
      </c>
      <c r="U19" s="252">
        <v>8.6154604443</v>
      </c>
      <c r="V19" s="252">
        <v>8.6072604442999996</v>
      </c>
      <c r="W19" s="252">
        <v>8.5891604442999991</v>
      </c>
      <c r="X19" s="252">
        <v>8.0722488906999992</v>
      </c>
      <c r="Y19" s="252">
        <v>8.0700488907000008</v>
      </c>
      <c r="Z19" s="252">
        <v>8.0749488907</v>
      </c>
      <c r="AA19" s="252">
        <v>8.0175654463000008</v>
      </c>
      <c r="AB19" s="252">
        <v>7.9451628934</v>
      </c>
      <c r="AC19" s="252">
        <v>7.8020065717999998</v>
      </c>
      <c r="AD19" s="252">
        <v>7.9648504559999997</v>
      </c>
      <c r="AE19" s="252">
        <v>8.2691260753000009</v>
      </c>
      <c r="AF19" s="252">
        <v>8.5872399738999992</v>
      </c>
      <c r="AG19" s="252">
        <v>8.8837162355999997</v>
      </c>
      <c r="AH19" s="252">
        <v>8.9806092801999995</v>
      </c>
      <c r="AI19" s="252">
        <v>8.8845628870999995</v>
      </c>
      <c r="AJ19" s="252">
        <v>8.3720059326000005</v>
      </c>
      <c r="AK19" s="252">
        <v>8.0502406265000008</v>
      </c>
      <c r="AL19" s="252">
        <v>7.8945769786</v>
      </c>
      <c r="AM19" s="252">
        <v>7.8072518259999999</v>
      </c>
      <c r="AN19" s="252">
        <v>7.8496742488000004</v>
      </c>
      <c r="AO19" s="252">
        <v>7.8778961489999997</v>
      </c>
      <c r="AP19" s="252">
        <v>8.1766138750999993</v>
      </c>
      <c r="AQ19" s="252">
        <v>8.4501808714000006</v>
      </c>
      <c r="AR19" s="252">
        <v>8.6671437280999992</v>
      </c>
      <c r="AS19" s="252">
        <v>8.9427643411000002</v>
      </c>
      <c r="AT19" s="252">
        <v>9.0661352859999997</v>
      </c>
      <c r="AU19" s="252">
        <v>8.9512513523999999</v>
      </c>
      <c r="AV19" s="252">
        <v>8.4271305523999995</v>
      </c>
      <c r="AW19" s="252">
        <v>8.1062084661</v>
      </c>
      <c r="AX19" s="252">
        <v>7.9286892259000004</v>
      </c>
      <c r="AY19" s="252">
        <v>7.9601736491999997</v>
      </c>
      <c r="AZ19" s="252">
        <v>8.0437010429000004</v>
      </c>
      <c r="BA19" s="252">
        <v>8.0624647021999998</v>
      </c>
      <c r="BB19" s="252">
        <v>8.3708536714000008</v>
      </c>
      <c r="BC19" s="252">
        <v>8.6652554449999997</v>
      </c>
      <c r="BD19" s="252">
        <v>8.8889423369999996</v>
      </c>
      <c r="BE19" s="409">
        <v>9.1824138702999996</v>
      </c>
      <c r="BF19" s="409">
        <v>9.3137083678000003</v>
      </c>
      <c r="BG19" s="409">
        <v>9.1771412367000007</v>
      </c>
      <c r="BH19" s="409">
        <v>8.6417182453999999</v>
      </c>
      <c r="BI19" s="409">
        <v>8.2974055947000007</v>
      </c>
      <c r="BJ19" s="409">
        <v>8.1109129733999996</v>
      </c>
      <c r="BK19" s="409">
        <v>8.2412361505000007</v>
      </c>
      <c r="BL19" s="409">
        <v>8.2743634141999998</v>
      </c>
      <c r="BM19" s="409">
        <v>8.2950396523999999</v>
      </c>
      <c r="BN19" s="409">
        <v>8.6162109238000006</v>
      </c>
      <c r="BO19" s="409">
        <v>8.9217889454999995</v>
      </c>
      <c r="BP19" s="409">
        <v>9.1522828546999992</v>
      </c>
      <c r="BQ19" s="409">
        <v>9.4551095092999997</v>
      </c>
      <c r="BR19" s="409">
        <v>9.5935052940999999</v>
      </c>
      <c r="BS19" s="409">
        <v>9.4502263634000006</v>
      </c>
      <c r="BT19" s="409">
        <v>8.8948148534999998</v>
      </c>
      <c r="BU19" s="409">
        <v>8.5378934223999998</v>
      </c>
      <c r="BV19" s="409">
        <v>8.3422903886000004</v>
      </c>
    </row>
    <row r="20" spans="1:74" ht="11.1" customHeight="1" x14ac:dyDescent="0.2">
      <c r="AY20" s="647"/>
      <c r="AZ20" s="647"/>
      <c r="BB20" s="647"/>
      <c r="BC20" s="647"/>
      <c r="BD20" s="647"/>
      <c r="BF20" s="494"/>
    </row>
    <row r="21" spans="1:74" ht="11.1" customHeight="1" x14ac:dyDescent="0.2">
      <c r="A21" s="162" t="s">
        <v>765</v>
      </c>
      <c r="B21" s="172" t="s">
        <v>535</v>
      </c>
      <c r="C21" s="252">
        <v>29.342597593000001</v>
      </c>
      <c r="D21" s="252">
        <v>30.309857529999999</v>
      </c>
      <c r="E21" s="252">
        <v>29.513300351000002</v>
      </c>
      <c r="F21" s="252">
        <v>28.403487936000001</v>
      </c>
      <c r="G21" s="252">
        <v>29.192055695000001</v>
      </c>
      <c r="H21" s="252">
        <v>28.970937069000001</v>
      </c>
      <c r="I21" s="252">
        <v>29.245548154000002</v>
      </c>
      <c r="J21" s="252">
        <v>29.630003987999999</v>
      </c>
      <c r="K21" s="252">
        <v>29.897815477999998</v>
      </c>
      <c r="L21" s="252">
        <v>29.743129025000002</v>
      </c>
      <c r="M21" s="252">
        <v>31.134655788</v>
      </c>
      <c r="N21" s="252">
        <v>31.774562382999999</v>
      </c>
      <c r="O21" s="252">
        <v>30.688250913000001</v>
      </c>
      <c r="P21" s="252">
        <v>30.887850913000001</v>
      </c>
      <c r="Q21" s="252">
        <v>30.092550913</v>
      </c>
      <c r="R21" s="252">
        <v>29.665630846999999</v>
      </c>
      <c r="S21" s="252">
        <v>29.420030847</v>
      </c>
      <c r="T21" s="252">
        <v>29.235030847000001</v>
      </c>
      <c r="U21" s="252">
        <v>29.623626712</v>
      </c>
      <c r="V21" s="252">
        <v>29.706326711999999</v>
      </c>
      <c r="W21" s="252">
        <v>29.342126711999999</v>
      </c>
      <c r="X21" s="252">
        <v>30.234551432</v>
      </c>
      <c r="Y21" s="252">
        <v>31.115951431999999</v>
      </c>
      <c r="Z21" s="252">
        <v>31.509651431999998</v>
      </c>
      <c r="AA21" s="252">
        <v>30.820461402999999</v>
      </c>
      <c r="AB21" s="252">
        <v>31.180590484</v>
      </c>
      <c r="AC21" s="252">
        <v>30.697863785999999</v>
      </c>
      <c r="AD21" s="252">
        <v>30.770361163</v>
      </c>
      <c r="AE21" s="252">
        <v>30.363763369000001</v>
      </c>
      <c r="AF21" s="252">
        <v>30.372889140000002</v>
      </c>
      <c r="AG21" s="252">
        <v>30.009881066999998</v>
      </c>
      <c r="AH21" s="252">
        <v>29.938645155</v>
      </c>
      <c r="AI21" s="252">
        <v>30.075051362</v>
      </c>
      <c r="AJ21" s="252">
        <v>30.146118296000001</v>
      </c>
      <c r="AK21" s="252">
        <v>31.028155658999999</v>
      </c>
      <c r="AL21" s="252">
        <v>31.588199167999999</v>
      </c>
      <c r="AM21" s="252">
        <v>31.398902253999999</v>
      </c>
      <c r="AN21" s="252">
        <v>32.091654873000003</v>
      </c>
      <c r="AO21" s="252">
        <v>31.386158244000001</v>
      </c>
      <c r="AP21" s="252">
        <v>31.874106952999998</v>
      </c>
      <c r="AQ21" s="252">
        <v>30.941515159000001</v>
      </c>
      <c r="AR21" s="252">
        <v>31.181963107000001</v>
      </c>
      <c r="AS21" s="252">
        <v>30.771831822999999</v>
      </c>
      <c r="AT21" s="252">
        <v>30.919006296999999</v>
      </c>
      <c r="AU21" s="252">
        <v>31.113910721</v>
      </c>
      <c r="AV21" s="252">
        <v>31.103881277999999</v>
      </c>
      <c r="AW21" s="252">
        <v>31.810252687999998</v>
      </c>
      <c r="AX21" s="252">
        <v>32.181078380999999</v>
      </c>
      <c r="AY21" s="252">
        <v>32.387022567000002</v>
      </c>
      <c r="AZ21" s="252">
        <v>32.764949272000003</v>
      </c>
      <c r="BA21" s="252">
        <v>32.285291596999997</v>
      </c>
      <c r="BB21" s="252">
        <v>32.786020469999997</v>
      </c>
      <c r="BC21" s="252">
        <v>32.136085281</v>
      </c>
      <c r="BD21" s="252">
        <v>32.243498492000001</v>
      </c>
      <c r="BE21" s="409">
        <v>31.692923007000001</v>
      </c>
      <c r="BF21" s="409">
        <v>31.683089362</v>
      </c>
      <c r="BG21" s="409">
        <v>32.058714807000001</v>
      </c>
      <c r="BH21" s="409">
        <v>32.118920762000002</v>
      </c>
      <c r="BI21" s="409">
        <v>33.035099459999998</v>
      </c>
      <c r="BJ21" s="409">
        <v>33.271135358000002</v>
      </c>
      <c r="BK21" s="409">
        <v>33.399482511999999</v>
      </c>
      <c r="BL21" s="409">
        <v>33.738306065000003</v>
      </c>
      <c r="BM21" s="409">
        <v>33.258716710000002</v>
      </c>
      <c r="BN21" s="409">
        <v>33.791461548000001</v>
      </c>
      <c r="BO21" s="409">
        <v>33.146326700000003</v>
      </c>
      <c r="BP21" s="409">
        <v>33.244636174999997</v>
      </c>
      <c r="BQ21" s="409">
        <v>32.659496990000001</v>
      </c>
      <c r="BR21" s="409">
        <v>32.641063967000001</v>
      </c>
      <c r="BS21" s="409">
        <v>33.031239524</v>
      </c>
      <c r="BT21" s="409">
        <v>33.049175720999997</v>
      </c>
      <c r="BU21" s="409">
        <v>33.986526206999997</v>
      </c>
      <c r="BV21" s="409">
        <v>34.205857221000002</v>
      </c>
    </row>
    <row r="22" spans="1:74" ht="11.1" customHeight="1" x14ac:dyDescent="0.2">
      <c r="A22" s="162" t="s">
        <v>308</v>
      </c>
      <c r="B22" s="173" t="s">
        <v>361</v>
      </c>
      <c r="C22" s="252">
        <v>9.8836379345999994</v>
      </c>
      <c r="D22" s="252">
        <v>9.8007870818999994</v>
      </c>
      <c r="E22" s="252">
        <v>9.6090044759000008</v>
      </c>
      <c r="F22" s="252">
        <v>9.4776498460000003</v>
      </c>
      <c r="G22" s="252">
        <v>9.9745429923</v>
      </c>
      <c r="H22" s="252">
        <v>9.8699454123999999</v>
      </c>
      <c r="I22" s="252">
        <v>10.037414672000001</v>
      </c>
      <c r="J22" s="252">
        <v>10.209981218999999</v>
      </c>
      <c r="K22" s="252">
        <v>10.876767867</v>
      </c>
      <c r="L22" s="252">
        <v>10.47814651</v>
      </c>
      <c r="M22" s="252">
        <v>11.011378130000001</v>
      </c>
      <c r="N22" s="252">
        <v>10.865505745</v>
      </c>
      <c r="O22" s="252">
        <v>10.373700596999999</v>
      </c>
      <c r="P22" s="252">
        <v>10.373700596999999</v>
      </c>
      <c r="Q22" s="252">
        <v>10.373700596999999</v>
      </c>
      <c r="R22" s="252">
        <v>10.210558999</v>
      </c>
      <c r="S22" s="252">
        <v>10.210558999</v>
      </c>
      <c r="T22" s="252">
        <v>10.210558999</v>
      </c>
      <c r="U22" s="252">
        <v>10.433694603999999</v>
      </c>
      <c r="V22" s="252">
        <v>10.433694603999999</v>
      </c>
      <c r="W22" s="252">
        <v>10.433694603999999</v>
      </c>
      <c r="X22" s="252">
        <v>10.896806238</v>
      </c>
      <c r="Y22" s="252">
        <v>10.896806238</v>
      </c>
      <c r="Z22" s="252">
        <v>10.896806238</v>
      </c>
      <c r="AA22" s="252">
        <v>10.568737643</v>
      </c>
      <c r="AB22" s="252">
        <v>10.375355819999999</v>
      </c>
      <c r="AC22" s="252">
        <v>10.409525500999999</v>
      </c>
      <c r="AD22" s="252">
        <v>11.092734767</v>
      </c>
      <c r="AE22" s="252">
        <v>10.924771967</v>
      </c>
      <c r="AF22" s="252">
        <v>11.067156521999999</v>
      </c>
      <c r="AG22" s="252">
        <v>10.933524554</v>
      </c>
      <c r="AH22" s="252">
        <v>10.869851703</v>
      </c>
      <c r="AI22" s="252">
        <v>11.147152243000001</v>
      </c>
      <c r="AJ22" s="252">
        <v>10.892886297</v>
      </c>
      <c r="AK22" s="252">
        <v>11.118783666000001</v>
      </c>
      <c r="AL22" s="252">
        <v>10.799519319</v>
      </c>
      <c r="AM22" s="252">
        <v>10.987590839999999</v>
      </c>
      <c r="AN22" s="252">
        <v>10.786545037</v>
      </c>
      <c r="AO22" s="252">
        <v>10.822068908</v>
      </c>
      <c r="AP22" s="252">
        <v>11.53235467</v>
      </c>
      <c r="AQ22" s="252">
        <v>11.35773528</v>
      </c>
      <c r="AR22" s="252">
        <v>11.505762725</v>
      </c>
      <c r="AS22" s="252">
        <v>11.366834743</v>
      </c>
      <c r="AT22" s="252">
        <v>11.300638451999999</v>
      </c>
      <c r="AU22" s="252">
        <v>11.588928783</v>
      </c>
      <c r="AV22" s="252">
        <v>11.324585938</v>
      </c>
      <c r="AW22" s="252">
        <v>11.559435922</v>
      </c>
      <c r="AX22" s="252">
        <v>11.227518701999999</v>
      </c>
      <c r="AY22" s="252">
        <v>11.377221721</v>
      </c>
      <c r="AZ22" s="252">
        <v>11.169046634000001</v>
      </c>
      <c r="BA22" s="252">
        <v>11.205830217000001</v>
      </c>
      <c r="BB22" s="252">
        <v>11.941303417</v>
      </c>
      <c r="BC22" s="252">
        <v>11.760491849999999</v>
      </c>
      <c r="BD22" s="252">
        <v>11.913768494999999</v>
      </c>
      <c r="BE22" s="409">
        <v>11.769913989999999</v>
      </c>
      <c r="BF22" s="409">
        <v>11.701370312</v>
      </c>
      <c r="BG22" s="409">
        <v>11.999883705</v>
      </c>
      <c r="BH22" s="409">
        <v>11.726166999</v>
      </c>
      <c r="BI22" s="409">
        <v>11.969344997</v>
      </c>
      <c r="BJ22" s="409">
        <v>11.625657663</v>
      </c>
      <c r="BK22" s="409">
        <v>11.766852602</v>
      </c>
      <c r="BL22" s="409">
        <v>11.551548231</v>
      </c>
      <c r="BM22" s="409">
        <v>11.589591526</v>
      </c>
      <c r="BN22" s="409">
        <v>12.350252164</v>
      </c>
      <c r="BO22" s="409">
        <v>12.163248421</v>
      </c>
      <c r="BP22" s="409">
        <v>12.321774266</v>
      </c>
      <c r="BQ22" s="409">
        <v>12.172993236</v>
      </c>
      <c r="BR22" s="409">
        <v>12.102102172</v>
      </c>
      <c r="BS22" s="409">
        <v>12.410838626</v>
      </c>
      <c r="BT22" s="409">
        <v>12.127748061</v>
      </c>
      <c r="BU22" s="409">
        <v>12.379254072</v>
      </c>
      <c r="BV22" s="409">
        <v>12.023796623999999</v>
      </c>
    </row>
    <row r="23" spans="1:74" ht="11.1" customHeight="1" x14ac:dyDescent="0.2">
      <c r="A23" s="162" t="s">
        <v>303</v>
      </c>
      <c r="B23" s="173" t="s">
        <v>766</v>
      </c>
      <c r="C23" s="252">
        <v>5.1512000000000002</v>
      </c>
      <c r="D23" s="252">
        <v>5.5323000000000002</v>
      </c>
      <c r="E23" s="252">
        <v>5.1242999999999999</v>
      </c>
      <c r="F23" s="252">
        <v>4.3479999999999999</v>
      </c>
      <c r="G23" s="252">
        <v>4.3387000000000002</v>
      </c>
      <c r="H23" s="252">
        <v>4.0797999999999996</v>
      </c>
      <c r="I23" s="252">
        <v>4.3451000000000004</v>
      </c>
      <c r="J23" s="252">
        <v>4.5949999999999998</v>
      </c>
      <c r="K23" s="252">
        <v>4.4119999999999999</v>
      </c>
      <c r="L23" s="252">
        <v>4.3922999999999996</v>
      </c>
      <c r="M23" s="252">
        <v>4.6060999999999996</v>
      </c>
      <c r="N23" s="252">
        <v>5.4537000000000004</v>
      </c>
      <c r="O23" s="252">
        <v>5.1384999999999996</v>
      </c>
      <c r="P23" s="252">
        <v>5.258</v>
      </c>
      <c r="Q23" s="252">
        <v>4.742</v>
      </c>
      <c r="R23" s="252">
        <v>4.3509000000000002</v>
      </c>
      <c r="S23" s="252">
        <v>4.1120999999999999</v>
      </c>
      <c r="T23" s="252">
        <v>3.9123000000000001</v>
      </c>
      <c r="U23" s="252">
        <v>4.3886000000000003</v>
      </c>
      <c r="V23" s="252">
        <v>4.4032</v>
      </c>
      <c r="W23" s="252">
        <v>4.1359000000000004</v>
      </c>
      <c r="X23" s="252">
        <v>4.1921999999999997</v>
      </c>
      <c r="Y23" s="252">
        <v>4.8375000000000004</v>
      </c>
      <c r="Z23" s="252">
        <v>5.2464000000000004</v>
      </c>
      <c r="AA23" s="252">
        <v>5.0418000000000003</v>
      </c>
      <c r="AB23" s="252">
        <v>5.2912999999999997</v>
      </c>
      <c r="AC23" s="252">
        <v>4.9063999999999997</v>
      </c>
      <c r="AD23" s="252">
        <v>4.1245000000000003</v>
      </c>
      <c r="AE23" s="252">
        <v>3.8401000000000001</v>
      </c>
      <c r="AF23" s="252">
        <v>3.8332999999999999</v>
      </c>
      <c r="AG23" s="252">
        <v>3.9820000000000002</v>
      </c>
      <c r="AH23" s="252">
        <v>3.9535</v>
      </c>
      <c r="AI23" s="252">
        <v>3.8509000000000002</v>
      </c>
      <c r="AJ23" s="252">
        <v>3.9838</v>
      </c>
      <c r="AK23" s="252">
        <v>4.3535000000000004</v>
      </c>
      <c r="AL23" s="252">
        <v>5.0957999999999997</v>
      </c>
      <c r="AM23" s="252">
        <v>4.6334</v>
      </c>
      <c r="AN23" s="252">
        <v>5.1581999999999999</v>
      </c>
      <c r="AO23" s="252">
        <v>4.6173000000000002</v>
      </c>
      <c r="AP23" s="252">
        <v>4.2457000000000003</v>
      </c>
      <c r="AQ23" s="252">
        <v>3.6781000000000001</v>
      </c>
      <c r="AR23" s="252">
        <v>3.7602000000000002</v>
      </c>
      <c r="AS23" s="252">
        <v>3.8801999999999999</v>
      </c>
      <c r="AT23" s="252">
        <v>3.9979</v>
      </c>
      <c r="AU23" s="252">
        <v>3.9422999999999999</v>
      </c>
      <c r="AV23" s="252">
        <v>3.9167999999999998</v>
      </c>
      <c r="AW23" s="252">
        <v>4.0609999999999999</v>
      </c>
      <c r="AX23" s="252">
        <v>4.6962999999999999</v>
      </c>
      <c r="AY23" s="252">
        <v>4.4249999999999998</v>
      </c>
      <c r="AZ23" s="252">
        <v>4.7097302980000002</v>
      </c>
      <c r="BA23" s="252">
        <v>4.417411381</v>
      </c>
      <c r="BB23" s="252">
        <v>4.0741046890000003</v>
      </c>
      <c r="BC23" s="252">
        <v>3.6347283990000001</v>
      </c>
      <c r="BD23" s="252">
        <v>3.7703934299999999</v>
      </c>
      <c r="BE23" s="409">
        <v>3.8384877190000002</v>
      </c>
      <c r="BF23" s="409">
        <v>3.8507018980000001</v>
      </c>
      <c r="BG23" s="409">
        <v>3.8762877200000001</v>
      </c>
      <c r="BH23" s="409">
        <v>3.86294629</v>
      </c>
      <c r="BI23" s="409">
        <v>4.1667036619999998</v>
      </c>
      <c r="BJ23" s="409">
        <v>4.6322188979999996</v>
      </c>
      <c r="BK23" s="409">
        <v>4.431057987</v>
      </c>
      <c r="BL23" s="409">
        <v>4.6181174089999999</v>
      </c>
      <c r="BM23" s="409">
        <v>4.3314846310000004</v>
      </c>
      <c r="BN23" s="409">
        <v>3.9948558840000001</v>
      </c>
      <c r="BO23" s="409">
        <v>3.564026267</v>
      </c>
      <c r="BP23" s="409">
        <v>3.6970523659999999</v>
      </c>
      <c r="BQ23" s="409">
        <v>3.7638220950000001</v>
      </c>
      <c r="BR23" s="409">
        <v>3.7757986859999999</v>
      </c>
      <c r="BS23" s="409">
        <v>3.8008868179999999</v>
      </c>
      <c r="BT23" s="409">
        <v>3.787804902</v>
      </c>
      <c r="BU23" s="409">
        <v>4.0856536370000001</v>
      </c>
      <c r="BV23" s="409">
        <v>4.5421137480000002</v>
      </c>
    </row>
    <row r="24" spans="1:74" ht="11.1" customHeight="1" x14ac:dyDescent="0.2">
      <c r="A24" s="162" t="s">
        <v>767</v>
      </c>
      <c r="B24" s="173" t="s">
        <v>362</v>
      </c>
      <c r="C24" s="252">
        <v>3.3334792909000002</v>
      </c>
      <c r="D24" s="252">
        <v>3.6251069644</v>
      </c>
      <c r="E24" s="252">
        <v>3.6882689271000002</v>
      </c>
      <c r="F24" s="252">
        <v>3.5471058868999998</v>
      </c>
      <c r="G24" s="252">
        <v>3.6888407186999999</v>
      </c>
      <c r="H24" s="252">
        <v>3.8404577804</v>
      </c>
      <c r="I24" s="252">
        <v>3.6788345406</v>
      </c>
      <c r="J24" s="252">
        <v>3.4412598511999999</v>
      </c>
      <c r="K24" s="252">
        <v>3.4070768865000001</v>
      </c>
      <c r="L24" s="252">
        <v>3.4950072126</v>
      </c>
      <c r="M24" s="252">
        <v>3.8410486588000001</v>
      </c>
      <c r="N24" s="252">
        <v>3.8335011960999998</v>
      </c>
      <c r="O24" s="252">
        <v>3.6849016425999999</v>
      </c>
      <c r="P24" s="252">
        <v>3.6849016425999999</v>
      </c>
      <c r="Q24" s="252">
        <v>3.6849016425999999</v>
      </c>
      <c r="R24" s="252">
        <v>3.7277380157</v>
      </c>
      <c r="S24" s="252">
        <v>3.7277380157</v>
      </c>
      <c r="T24" s="252">
        <v>3.7277380157</v>
      </c>
      <c r="U24" s="252">
        <v>3.4931115174</v>
      </c>
      <c r="V24" s="252">
        <v>3.4931115174</v>
      </c>
      <c r="W24" s="252">
        <v>3.4931115174</v>
      </c>
      <c r="X24" s="252">
        <v>3.7355264471999998</v>
      </c>
      <c r="Y24" s="252">
        <v>3.7355264471999998</v>
      </c>
      <c r="Z24" s="252">
        <v>3.7355264471999998</v>
      </c>
      <c r="AA24" s="252">
        <v>3.8048011079999999</v>
      </c>
      <c r="AB24" s="252">
        <v>3.9372241149999998</v>
      </c>
      <c r="AC24" s="252">
        <v>3.9055200110000001</v>
      </c>
      <c r="AD24" s="252">
        <v>3.8669074349999999</v>
      </c>
      <c r="AE24" s="252">
        <v>3.9158272240000001</v>
      </c>
      <c r="AF24" s="252">
        <v>3.808198017</v>
      </c>
      <c r="AG24" s="252">
        <v>3.5707138939999998</v>
      </c>
      <c r="AH24" s="252">
        <v>3.4959045780000002</v>
      </c>
      <c r="AI24" s="252">
        <v>3.563153909</v>
      </c>
      <c r="AJ24" s="252">
        <v>3.7227584020000002</v>
      </c>
      <c r="AK24" s="252">
        <v>3.8731311549999998</v>
      </c>
      <c r="AL24" s="252">
        <v>3.8958601509999999</v>
      </c>
      <c r="AM24" s="252">
        <v>4.1067694499999998</v>
      </c>
      <c r="AN24" s="252">
        <v>4.2497022199999996</v>
      </c>
      <c r="AO24" s="252">
        <v>4.2154819159999999</v>
      </c>
      <c r="AP24" s="252">
        <v>4.1738048499999998</v>
      </c>
      <c r="AQ24" s="252">
        <v>4.2266071619999996</v>
      </c>
      <c r="AR24" s="252">
        <v>4.1104359549999998</v>
      </c>
      <c r="AS24" s="252">
        <v>3.8541038859999999</v>
      </c>
      <c r="AT24" s="252">
        <v>3.7733573229999999</v>
      </c>
      <c r="AU24" s="252">
        <v>3.8459439020000001</v>
      </c>
      <c r="AV24" s="252">
        <v>4.0182154189999997</v>
      </c>
      <c r="AW24" s="252">
        <v>4.1805225159999999</v>
      </c>
      <c r="AX24" s="252">
        <v>4.2050554020000002</v>
      </c>
      <c r="AY24" s="252">
        <v>4.5093939059999997</v>
      </c>
      <c r="AZ24" s="252">
        <v>4.6663396920000002</v>
      </c>
      <c r="BA24" s="252">
        <v>4.6287644569999999</v>
      </c>
      <c r="BB24" s="252">
        <v>4.583001404</v>
      </c>
      <c r="BC24" s="252">
        <v>4.6409804140000004</v>
      </c>
      <c r="BD24" s="252">
        <v>4.5134198720000001</v>
      </c>
      <c r="BE24" s="409">
        <v>4.2319572079999999</v>
      </c>
      <c r="BF24" s="409">
        <v>4.1432943150000003</v>
      </c>
      <c r="BG24" s="409">
        <v>4.2229972260000004</v>
      </c>
      <c r="BH24" s="409">
        <v>4.4621581069999996</v>
      </c>
      <c r="BI24" s="409">
        <v>4.6403776649999999</v>
      </c>
      <c r="BJ24" s="409">
        <v>4.6673157349999999</v>
      </c>
      <c r="BK24" s="409">
        <v>4.9120183610000003</v>
      </c>
      <c r="BL24" s="409">
        <v>5.082977165</v>
      </c>
      <c r="BM24" s="409">
        <v>5.042046998</v>
      </c>
      <c r="BN24" s="409">
        <v>4.9921979580000002</v>
      </c>
      <c r="BO24" s="409">
        <v>5.0553536650000002</v>
      </c>
      <c r="BP24" s="409">
        <v>4.9164037890000003</v>
      </c>
      <c r="BQ24" s="409">
        <v>4.6098105299999999</v>
      </c>
      <c r="BR24" s="409">
        <v>4.5132313079999999</v>
      </c>
      <c r="BS24" s="409">
        <v>4.6000505499999997</v>
      </c>
      <c r="BT24" s="409">
        <v>4.8061007949999999</v>
      </c>
      <c r="BU24" s="409">
        <v>5.0002328130000002</v>
      </c>
      <c r="BV24" s="409">
        <v>5.029576069</v>
      </c>
    </row>
    <row r="25" spans="1:74" ht="11.1" customHeight="1" x14ac:dyDescent="0.2">
      <c r="AY25" s="647"/>
      <c r="AZ25" s="647"/>
      <c r="BA25" s="647"/>
      <c r="BB25" s="647"/>
      <c r="BC25" s="647"/>
      <c r="BD25" s="647"/>
      <c r="BF25" s="494"/>
    </row>
    <row r="26" spans="1:74" ht="11.1" customHeight="1" x14ac:dyDescent="0.2">
      <c r="A26" s="162" t="s">
        <v>768</v>
      </c>
      <c r="B26" s="172" t="s">
        <v>536</v>
      </c>
      <c r="C26" s="252">
        <v>3.5138737883000002</v>
      </c>
      <c r="D26" s="252">
        <v>3.5965390712</v>
      </c>
      <c r="E26" s="252">
        <v>3.5604111932000002</v>
      </c>
      <c r="F26" s="252">
        <v>3.4838104330999999</v>
      </c>
      <c r="G26" s="252">
        <v>3.4968052464000001</v>
      </c>
      <c r="H26" s="252">
        <v>3.6313090100999998</v>
      </c>
      <c r="I26" s="252">
        <v>3.5838381130000001</v>
      </c>
      <c r="J26" s="252">
        <v>3.5982055894</v>
      </c>
      <c r="K26" s="252">
        <v>3.5990248778999998</v>
      </c>
      <c r="L26" s="252">
        <v>3.7025567761999998</v>
      </c>
      <c r="M26" s="252">
        <v>3.7580423948999999</v>
      </c>
      <c r="N26" s="252">
        <v>3.7827962319999999</v>
      </c>
      <c r="O26" s="252">
        <v>3.5641831609999999</v>
      </c>
      <c r="P26" s="252">
        <v>3.5641831609999999</v>
      </c>
      <c r="Q26" s="252">
        <v>3.5641831609999999</v>
      </c>
      <c r="R26" s="252">
        <v>3.5727568297999999</v>
      </c>
      <c r="S26" s="252">
        <v>3.5727568297999999</v>
      </c>
      <c r="T26" s="252">
        <v>3.5727568297999999</v>
      </c>
      <c r="U26" s="252">
        <v>3.5973504285</v>
      </c>
      <c r="V26" s="252">
        <v>3.5973504285</v>
      </c>
      <c r="W26" s="252">
        <v>3.5973504285</v>
      </c>
      <c r="X26" s="252">
        <v>3.6674516801000001</v>
      </c>
      <c r="Y26" s="252">
        <v>3.6674516801000001</v>
      </c>
      <c r="Z26" s="252">
        <v>3.6674516801000001</v>
      </c>
      <c r="AA26" s="252">
        <v>3.7261958919999998</v>
      </c>
      <c r="AB26" s="252">
        <v>3.7485992650000002</v>
      </c>
      <c r="AC26" s="252">
        <v>3.7293383310000001</v>
      </c>
      <c r="AD26" s="252">
        <v>3.7328092310000001</v>
      </c>
      <c r="AE26" s="252">
        <v>3.7215522910000001</v>
      </c>
      <c r="AF26" s="252">
        <v>3.7210612250000001</v>
      </c>
      <c r="AG26" s="252">
        <v>3.6668742559999998</v>
      </c>
      <c r="AH26" s="252">
        <v>3.6777871100000001</v>
      </c>
      <c r="AI26" s="252">
        <v>3.7100855340000001</v>
      </c>
      <c r="AJ26" s="252">
        <v>3.7043145970000002</v>
      </c>
      <c r="AK26" s="252">
        <v>3.737795175</v>
      </c>
      <c r="AL26" s="252">
        <v>3.6690353509999998</v>
      </c>
      <c r="AM26" s="252">
        <v>3.8794126819999999</v>
      </c>
      <c r="AN26" s="252">
        <v>3.9021117300000001</v>
      </c>
      <c r="AO26" s="252">
        <v>3.8819733599999999</v>
      </c>
      <c r="AP26" s="252">
        <v>3.8841621700000002</v>
      </c>
      <c r="AQ26" s="252">
        <v>3.8746382079999999</v>
      </c>
      <c r="AR26" s="252">
        <v>3.874722368</v>
      </c>
      <c r="AS26" s="252">
        <v>3.8198002889999998</v>
      </c>
      <c r="AT26" s="252">
        <v>3.8297261339999999</v>
      </c>
      <c r="AU26" s="252">
        <v>3.861974392</v>
      </c>
      <c r="AV26" s="252">
        <v>3.8562622800000002</v>
      </c>
      <c r="AW26" s="252">
        <v>3.8923919649999998</v>
      </c>
      <c r="AX26" s="252">
        <v>3.8220878639999998</v>
      </c>
      <c r="AY26" s="252">
        <v>4.0308823220000001</v>
      </c>
      <c r="AZ26" s="252">
        <v>4.0535857240000004</v>
      </c>
      <c r="BA26" s="252">
        <v>4.0322964839999997</v>
      </c>
      <c r="BB26" s="252">
        <v>4.0333955670000003</v>
      </c>
      <c r="BC26" s="252">
        <v>4.0254435500000003</v>
      </c>
      <c r="BD26" s="252">
        <v>4.0261671369999998</v>
      </c>
      <c r="BE26" s="409">
        <v>3.9703016529999999</v>
      </c>
      <c r="BF26" s="409">
        <v>3.9794252559999999</v>
      </c>
      <c r="BG26" s="409">
        <v>4.0114599489999998</v>
      </c>
      <c r="BH26" s="409">
        <v>4.0063428730000004</v>
      </c>
      <c r="BI26" s="409">
        <v>4.0448903439999997</v>
      </c>
      <c r="BJ26" s="409">
        <v>3.9734380599999999</v>
      </c>
      <c r="BK26" s="409">
        <v>4.1905539249999997</v>
      </c>
      <c r="BL26" s="409">
        <v>4.2132046589999996</v>
      </c>
      <c r="BM26" s="409">
        <v>4.1906321950000001</v>
      </c>
      <c r="BN26" s="409">
        <v>4.1906013279999996</v>
      </c>
      <c r="BO26" s="409">
        <v>4.1843503780000004</v>
      </c>
      <c r="BP26" s="409">
        <v>4.1857243860000004</v>
      </c>
      <c r="BQ26" s="409">
        <v>4.1288082130000001</v>
      </c>
      <c r="BR26" s="409">
        <v>4.1370798549999996</v>
      </c>
      <c r="BS26" s="409">
        <v>4.1688686329999998</v>
      </c>
      <c r="BT26" s="409">
        <v>4.1645012049999997</v>
      </c>
      <c r="BU26" s="409">
        <v>4.2055618079999997</v>
      </c>
      <c r="BV26" s="409">
        <v>4.1329275719999998</v>
      </c>
    </row>
    <row r="27" spans="1:74" ht="11.1" customHeight="1" x14ac:dyDescent="0.2">
      <c r="AY27" s="647"/>
      <c r="AZ27" s="647"/>
      <c r="BA27" s="647"/>
      <c r="BB27" s="647"/>
      <c r="BC27" s="647"/>
      <c r="BD27" s="647"/>
      <c r="BF27" s="494"/>
    </row>
    <row r="28" spans="1:74" ht="11.1" customHeight="1" x14ac:dyDescent="0.2">
      <c r="A28" s="162" t="s">
        <v>305</v>
      </c>
      <c r="B28" s="172" t="s">
        <v>688</v>
      </c>
      <c r="C28" s="252">
        <v>45.198897500000001</v>
      </c>
      <c r="D28" s="252">
        <v>47.659909499999998</v>
      </c>
      <c r="E28" s="252">
        <v>45.801851499999998</v>
      </c>
      <c r="F28" s="252">
        <v>44.831685499999999</v>
      </c>
      <c r="G28" s="252">
        <v>45.517101500000003</v>
      </c>
      <c r="H28" s="252">
        <v>45.897316500000002</v>
      </c>
      <c r="I28" s="252">
        <v>45.868720500000002</v>
      </c>
      <c r="J28" s="252">
        <v>46.606109500000002</v>
      </c>
      <c r="K28" s="252">
        <v>45.048365500000003</v>
      </c>
      <c r="L28" s="252">
        <v>46.421332499999998</v>
      </c>
      <c r="M28" s="252">
        <v>46.413317499999998</v>
      </c>
      <c r="N28" s="252">
        <v>45.874663499999997</v>
      </c>
      <c r="O28" s="252">
        <v>45.729587000000002</v>
      </c>
      <c r="P28" s="252">
        <v>46.415568999999998</v>
      </c>
      <c r="Q28" s="252">
        <v>44.984994</v>
      </c>
      <c r="R28" s="252">
        <v>45.792521999999998</v>
      </c>
      <c r="S28" s="252">
        <v>45.542085999999998</v>
      </c>
      <c r="T28" s="252">
        <v>45.300716000000001</v>
      </c>
      <c r="U28" s="252">
        <v>46.736426999999999</v>
      </c>
      <c r="V28" s="252">
        <v>46.233074000000002</v>
      </c>
      <c r="W28" s="252">
        <v>45.824976999999997</v>
      </c>
      <c r="X28" s="252">
        <v>46.319623</v>
      </c>
      <c r="Y28" s="252">
        <v>46.881248999999997</v>
      </c>
      <c r="Z28" s="252">
        <v>46.208646000000002</v>
      </c>
      <c r="AA28" s="252">
        <v>45.529278736000002</v>
      </c>
      <c r="AB28" s="252">
        <v>46.571415735999999</v>
      </c>
      <c r="AC28" s="252">
        <v>45.416444736000003</v>
      </c>
      <c r="AD28" s="252">
        <v>45.142770736000003</v>
      </c>
      <c r="AE28" s="252">
        <v>44.377041736000002</v>
      </c>
      <c r="AF28" s="252">
        <v>45.172930735999998</v>
      </c>
      <c r="AG28" s="252">
        <v>46.259222735999998</v>
      </c>
      <c r="AH28" s="252">
        <v>45.726850736000003</v>
      </c>
      <c r="AI28" s="252">
        <v>45.981265735999997</v>
      </c>
      <c r="AJ28" s="252">
        <v>46.426467735999999</v>
      </c>
      <c r="AK28" s="252">
        <v>45.607351735999998</v>
      </c>
      <c r="AL28" s="252">
        <v>47.101248736000002</v>
      </c>
      <c r="AM28" s="252">
        <v>45.775708323000003</v>
      </c>
      <c r="AN28" s="252">
        <v>47.618285323000002</v>
      </c>
      <c r="AO28" s="252">
        <v>46.150600322999999</v>
      </c>
      <c r="AP28" s="252">
        <v>45.695866322999997</v>
      </c>
      <c r="AQ28" s="252">
        <v>44.349146322999999</v>
      </c>
      <c r="AR28" s="252">
        <v>46.127328323</v>
      </c>
      <c r="AS28" s="252">
        <v>46.953715322999997</v>
      </c>
      <c r="AT28" s="252">
        <v>46.714974323</v>
      </c>
      <c r="AU28" s="252">
        <v>46.454831323000001</v>
      </c>
      <c r="AV28" s="252">
        <v>46.031653323</v>
      </c>
      <c r="AW28" s="252">
        <v>45.727527322999997</v>
      </c>
      <c r="AX28" s="252">
        <v>47.309580322999999</v>
      </c>
      <c r="AY28" s="252">
        <v>45.423605561999999</v>
      </c>
      <c r="AZ28" s="252">
        <v>47.509394753000002</v>
      </c>
      <c r="BA28" s="252">
        <v>46.896692442000003</v>
      </c>
      <c r="BB28" s="252">
        <v>45.528494346999999</v>
      </c>
      <c r="BC28" s="252">
        <v>45.089438948999998</v>
      </c>
      <c r="BD28" s="252">
        <v>46.103148085999997</v>
      </c>
      <c r="BE28" s="409">
        <v>46.232763157000001</v>
      </c>
      <c r="BF28" s="409">
        <v>46.277541829</v>
      </c>
      <c r="BG28" s="409">
        <v>46.54245907</v>
      </c>
      <c r="BH28" s="409">
        <v>46.622722398000001</v>
      </c>
      <c r="BI28" s="409">
        <v>46.697414631000001</v>
      </c>
      <c r="BJ28" s="409">
        <v>47.145993429000001</v>
      </c>
      <c r="BK28" s="409">
        <v>46.103471867000003</v>
      </c>
      <c r="BL28" s="409">
        <v>47.045651036000002</v>
      </c>
      <c r="BM28" s="409">
        <v>46.547051662000001</v>
      </c>
      <c r="BN28" s="409">
        <v>45.536166952000002</v>
      </c>
      <c r="BO28" s="409">
        <v>45.095156099</v>
      </c>
      <c r="BP28" s="409">
        <v>46.095856065</v>
      </c>
      <c r="BQ28" s="409">
        <v>46.279183214</v>
      </c>
      <c r="BR28" s="409">
        <v>46.353218003000002</v>
      </c>
      <c r="BS28" s="409">
        <v>46.601968286000002</v>
      </c>
      <c r="BT28" s="409">
        <v>46.656056489000001</v>
      </c>
      <c r="BU28" s="409">
        <v>46.767488497999999</v>
      </c>
      <c r="BV28" s="409">
        <v>47.171713257999997</v>
      </c>
    </row>
    <row r="29" spans="1:74" ht="11.1" customHeight="1" x14ac:dyDescent="0.2">
      <c r="A29" s="162" t="s">
        <v>311</v>
      </c>
      <c r="B29" s="172" t="s">
        <v>689</v>
      </c>
      <c r="C29" s="252">
        <v>42.362908679999997</v>
      </c>
      <c r="D29" s="252">
        <v>43.135018750999997</v>
      </c>
      <c r="E29" s="252">
        <v>43.302462396999999</v>
      </c>
      <c r="F29" s="252">
        <v>43.461395302</v>
      </c>
      <c r="G29" s="252">
        <v>44.450530161000003</v>
      </c>
      <c r="H29" s="252">
        <v>45.125001171000001</v>
      </c>
      <c r="I29" s="252">
        <v>45.005670590000001</v>
      </c>
      <c r="J29" s="252">
        <v>45.412904087000001</v>
      </c>
      <c r="K29" s="252">
        <v>45.472245784999998</v>
      </c>
      <c r="L29" s="252">
        <v>45.182672453000002</v>
      </c>
      <c r="M29" s="252">
        <v>45.726446959999997</v>
      </c>
      <c r="N29" s="252">
        <v>45.368000355</v>
      </c>
      <c r="O29" s="252">
        <v>44.600705314999999</v>
      </c>
      <c r="P29" s="252">
        <v>44.600705314999999</v>
      </c>
      <c r="Q29" s="252">
        <v>44.600705314999999</v>
      </c>
      <c r="R29" s="252">
        <v>45.180190177</v>
      </c>
      <c r="S29" s="252">
        <v>45.180190177</v>
      </c>
      <c r="T29" s="252">
        <v>45.180190177</v>
      </c>
      <c r="U29" s="252">
        <v>45.670908038</v>
      </c>
      <c r="V29" s="252">
        <v>45.670908038</v>
      </c>
      <c r="W29" s="252">
        <v>45.670908038</v>
      </c>
      <c r="X29" s="252">
        <v>45.941367096</v>
      </c>
      <c r="Y29" s="252">
        <v>45.941367096</v>
      </c>
      <c r="Z29" s="252">
        <v>45.941367096</v>
      </c>
      <c r="AA29" s="252">
        <v>45.629780113000002</v>
      </c>
      <c r="AB29" s="252">
        <v>45.605496160999998</v>
      </c>
      <c r="AC29" s="252">
        <v>45.566138248000001</v>
      </c>
      <c r="AD29" s="252">
        <v>46.762451996999999</v>
      </c>
      <c r="AE29" s="252">
        <v>46.845807065000002</v>
      </c>
      <c r="AF29" s="252">
        <v>47.190373555000001</v>
      </c>
      <c r="AG29" s="252">
        <v>47.282060201</v>
      </c>
      <c r="AH29" s="252">
        <v>47.145818708</v>
      </c>
      <c r="AI29" s="252">
        <v>47.513736487999999</v>
      </c>
      <c r="AJ29" s="252">
        <v>46.927919944000003</v>
      </c>
      <c r="AK29" s="252">
        <v>47.008000686999999</v>
      </c>
      <c r="AL29" s="252">
        <v>46.397565901999997</v>
      </c>
      <c r="AM29" s="252">
        <v>46.305840263999997</v>
      </c>
      <c r="AN29" s="252">
        <v>46.395423368000003</v>
      </c>
      <c r="AO29" s="252">
        <v>46.501541674000002</v>
      </c>
      <c r="AP29" s="252">
        <v>47.871989651</v>
      </c>
      <c r="AQ29" s="252">
        <v>47.921920710000002</v>
      </c>
      <c r="AR29" s="252">
        <v>48.162056215</v>
      </c>
      <c r="AS29" s="252">
        <v>48.272328143000003</v>
      </c>
      <c r="AT29" s="252">
        <v>48.133422979999999</v>
      </c>
      <c r="AU29" s="252">
        <v>48.511630517999997</v>
      </c>
      <c r="AV29" s="252">
        <v>47.909385567999998</v>
      </c>
      <c r="AW29" s="252">
        <v>48.002466022999997</v>
      </c>
      <c r="AX29" s="252">
        <v>47.372342844999999</v>
      </c>
      <c r="AY29" s="252">
        <v>47.604793682</v>
      </c>
      <c r="AZ29" s="252">
        <v>47.707430221999999</v>
      </c>
      <c r="BA29" s="252">
        <v>47.804549025999997</v>
      </c>
      <c r="BB29" s="252">
        <v>49.217035948000003</v>
      </c>
      <c r="BC29" s="252">
        <v>49.274767017999999</v>
      </c>
      <c r="BD29" s="252">
        <v>49.517479004999998</v>
      </c>
      <c r="BE29" s="409">
        <v>49.601841737000001</v>
      </c>
      <c r="BF29" s="409">
        <v>49.454100943999997</v>
      </c>
      <c r="BG29" s="409">
        <v>49.845622099000003</v>
      </c>
      <c r="BH29" s="409">
        <v>49.282082082000002</v>
      </c>
      <c r="BI29" s="409">
        <v>49.389504643000002</v>
      </c>
      <c r="BJ29" s="409">
        <v>48.743134378000001</v>
      </c>
      <c r="BK29" s="409">
        <v>49.061169933999999</v>
      </c>
      <c r="BL29" s="409">
        <v>49.174948690999997</v>
      </c>
      <c r="BM29" s="409">
        <v>49.263893418999999</v>
      </c>
      <c r="BN29" s="409">
        <v>50.717396872999998</v>
      </c>
      <c r="BO29" s="409">
        <v>50.783925643000003</v>
      </c>
      <c r="BP29" s="409">
        <v>51.029485624000003</v>
      </c>
      <c r="BQ29" s="409">
        <v>51.093336024999999</v>
      </c>
      <c r="BR29" s="409">
        <v>50.934857944000001</v>
      </c>
      <c r="BS29" s="409">
        <v>51.341883539999998</v>
      </c>
      <c r="BT29" s="409">
        <v>50.715435661999997</v>
      </c>
      <c r="BU29" s="409">
        <v>50.836277559000003</v>
      </c>
      <c r="BV29" s="409">
        <v>50.174870722999998</v>
      </c>
    </row>
    <row r="30" spans="1:74" ht="11.1" customHeight="1" x14ac:dyDescent="0.2">
      <c r="B30" s="172"/>
      <c r="AY30" s="647"/>
      <c r="AZ30" s="647"/>
      <c r="BA30" s="647"/>
      <c r="BB30" s="647"/>
      <c r="BC30" s="647"/>
      <c r="BD30" s="647"/>
      <c r="BF30" s="494"/>
    </row>
    <row r="31" spans="1:74" ht="11.1" customHeight="1" x14ac:dyDescent="0.2">
      <c r="A31" s="162" t="s">
        <v>312</v>
      </c>
      <c r="B31" s="172" t="s">
        <v>690</v>
      </c>
      <c r="C31" s="252">
        <v>87.561806180000005</v>
      </c>
      <c r="D31" s="252">
        <v>90.794928251000002</v>
      </c>
      <c r="E31" s="252">
        <v>89.104313896999997</v>
      </c>
      <c r="F31" s="252">
        <v>88.293080802000006</v>
      </c>
      <c r="G31" s="252">
        <v>89.967631660999999</v>
      </c>
      <c r="H31" s="252">
        <v>91.022317670999996</v>
      </c>
      <c r="I31" s="252">
        <v>90.874391090000003</v>
      </c>
      <c r="J31" s="252">
        <v>92.019013587000003</v>
      </c>
      <c r="K31" s="252">
        <v>90.520611285000001</v>
      </c>
      <c r="L31" s="252">
        <v>91.604004953</v>
      </c>
      <c r="M31" s="252">
        <v>92.139764459999995</v>
      </c>
      <c r="N31" s="252">
        <v>91.242663855000004</v>
      </c>
      <c r="O31" s="252">
        <v>90.330292314999994</v>
      </c>
      <c r="P31" s="252">
        <v>91.016274315000004</v>
      </c>
      <c r="Q31" s="252">
        <v>89.585699314999999</v>
      </c>
      <c r="R31" s="252">
        <v>90.972712177000005</v>
      </c>
      <c r="S31" s="252">
        <v>90.722276176999998</v>
      </c>
      <c r="T31" s="252">
        <v>90.480906176999994</v>
      </c>
      <c r="U31" s="252">
        <v>92.407335037999999</v>
      </c>
      <c r="V31" s="252">
        <v>91.903982037999995</v>
      </c>
      <c r="W31" s="252">
        <v>91.495885037999997</v>
      </c>
      <c r="X31" s="252">
        <v>92.260990096</v>
      </c>
      <c r="Y31" s="252">
        <v>92.822616096000004</v>
      </c>
      <c r="Z31" s="252">
        <v>92.150013095999995</v>
      </c>
      <c r="AA31" s="252">
        <v>91.159058849000004</v>
      </c>
      <c r="AB31" s="252">
        <v>92.176911896999997</v>
      </c>
      <c r="AC31" s="252">
        <v>90.982582984000004</v>
      </c>
      <c r="AD31" s="252">
        <v>91.905222733000002</v>
      </c>
      <c r="AE31" s="252">
        <v>91.222848800999998</v>
      </c>
      <c r="AF31" s="252">
        <v>92.363304291000006</v>
      </c>
      <c r="AG31" s="252">
        <v>93.541282937000005</v>
      </c>
      <c r="AH31" s="252">
        <v>92.872669443999996</v>
      </c>
      <c r="AI31" s="252">
        <v>93.495002224000004</v>
      </c>
      <c r="AJ31" s="252">
        <v>93.354387680000002</v>
      </c>
      <c r="AK31" s="252">
        <v>92.615352423000004</v>
      </c>
      <c r="AL31" s="252">
        <v>93.498814637999999</v>
      </c>
      <c r="AM31" s="252">
        <v>92.081548587</v>
      </c>
      <c r="AN31" s="252">
        <v>94.013708691000005</v>
      </c>
      <c r="AO31" s="252">
        <v>92.652141997000001</v>
      </c>
      <c r="AP31" s="252">
        <v>93.567855973999997</v>
      </c>
      <c r="AQ31" s="252">
        <v>92.271067032999994</v>
      </c>
      <c r="AR31" s="252">
        <v>94.289384537999993</v>
      </c>
      <c r="AS31" s="252">
        <v>95.226043465999993</v>
      </c>
      <c r="AT31" s="252">
        <v>94.848397302999999</v>
      </c>
      <c r="AU31" s="252">
        <v>94.966461840999997</v>
      </c>
      <c r="AV31" s="252">
        <v>93.941038891000005</v>
      </c>
      <c r="AW31" s="252">
        <v>93.729993346000001</v>
      </c>
      <c r="AX31" s="252">
        <v>94.681923167999997</v>
      </c>
      <c r="AY31" s="252">
        <v>93.028399243999999</v>
      </c>
      <c r="AZ31" s="252">
        <v>95.216824974999994</v>
      </c>
      <c r="BA31" s="252">
        <v>94.701241468000006</v>
      </c>
      <c r="BB31" s="252">
        <v>94.745530294999995</v>
      </c>
      <c r="BC31" s="252">
        <v>94.364205967000004</v>
      </c>
      <c r="BD31" s="252">
        <v>95.620627091000003</v>
      </c>
      <c r="BE31" s="409">
        <v>95.834604893999995</v>
      </c>
      <c r="BF31" s="409">
        <v>95.731642773000004</v>
      </c>
      <c r="BG31" s="409">
        <v>96.388081169000003</v>
      </c>
      <c r="BH31" s="409">
        <v>95.904804479999996</v>
      </c>
      <c r="BI31" s="409">
        <v>96.086919273999996</v>
      </c>
      <c r="BJ31" s="409">
        <v>95.889127806999994</v>
      </c>
      <c r="BK31" s="409">
        <v>95.164641801000002</v>
      </c>
      <c r="BL31" s="409">
        <v>96.220599727000007</v>
      </c>
      <c r="BM31" s="409">
        <v>95.810945081</v>
      </c>
      <c r="BN31" s="409">
        <v>96.253563825000001</v>
      </c>
      <c r="BO31" s="409">
        <v>95.879081741999997</v>
      </c>
      <c r="BP31" s="409">
        <v>97.125341688999995</v>
      </c>
      <c r="BQ31" s="409">
        <v>97.372519238999999</v>
      </c>
      <c r="BR31" s="409">
        <v>97.288075946999996</v>
      </c>
      <c r="BS31" s="409">
        <v>97.943851826</v>
      </c>
      <c r="BT31" s="409">
        <v>97.371492150999998</v>
      </c>
      <c r="BU31" s="409">
        <v>97.603766057000001</v>
      </c>
      <c r="BV31" s="409">
        <v>97.346583980999995</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B33" s="172" t="s">
        <v>328</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409"/>
      <c r="BF33" s="409"/>
      <c r="BG33" s="409"/>
      <c r="BH33" s="409"/>
      <c r="BI33" s="409"/>
      <c r="BJ33" s="409"/>
      <c r="BK33" s="409"/>
      <c r="BL33" s="409"/>
      <c r="BM33" s="409"/>
      <c r="BN33" s="409"/>
      <c r="BO33" s="409"/>
      <c r="BP33" s="409"/>
      <c r="BQ33" s="409"/>
      <c r="BR33" s="409"/>
      <c r="BS33" s="409"/>
      <c r="BT33" s="409"/>
      <c r="BU33" s="409"/>
      <c r="BV33" s="409"/>
    </row>
    <row r="34" spans="1:74" ht="11.1" customHeight="1" x14ac:dyDescent="0.2">
      <c r="A34" s="162" t="s">
        <v>769</v>
      </c>
      <c r="B34" s="173" t="s">
        <v>1159</v>
      </c>
      <c r="C34" s="252">
        <v>107.49959188</v>
      </c>
      <c r="D34" s="252">
        <v>107.75981236</v>
      </c>
      <c r="E34" s="252">
        <v>107.97842446</v>
      </c>
      <c r="F34" s="252">
        <v>108.10487057</v>
      </c>
      <c r="G34" s="252">
        <v>108.28311341</v>
      </c>
      <c r="H34" s="252">
        <v>108.45964531</v>
      </c>
      <c r="I34" s="252">
        <v>108.63122868000001</v>
      </c>
      <c r="J34" s="252">
        <v>108.80960543</v>
      </c>
      <c r="K34" s="252">
        <v>108.98580269</v>
      </c>
      <c r="L34" s="252">
        <v>109.13252584</v>
      </c>
      <c r="M34" s="252">
        <v>109.33267804</v>
      </c>
      <c r="N34" s="252">
        <v>109.55609521</v>
      </c>
      <c r="O34" s="252">
        <v>109.82904614</v>
      </c>
      <c r="P34" s="252">
        <v>110.07302989999999</v>
      </c>
      <c r="Q34" s="252">
        <v>110.32276459000001</v>
      </c>
      <c r="R34" s="252">
        <v>110.57775856000001</v>
      </c>
      <c r="S34" s="252">
        <v>110.85473125999999</v>
      </c>
      <c r="T34" s="252">
        <v>111.14460622</v>
      </c>
      <c r="U34" s="252">
        <v>111.47009961000001</v>
      </c>
      <c r="V34" s="252">
        <v>111.77393999</v>
      </c>
      <c r="W34" s="252">
        <v>112.06890043999999</v>
      </c>
      <c r="X34" s="252">
        <v>112.39826483</v>
      </c>
      <c r="Y34" s="252">
        <v>112.65660059</v>
      </c>
      <c r="Z34" s="252">
        <v>112.88224769</v>
      </c>
      <c r="AA34" s="252">
        <v>113.00577201999999</v>
      </c>
      <c r="AB34" s="252">
        <v>113.21577481</v>
      </c>
      <c r="AC34" s="252">
        <v>113.44796802</v>
      </c>
      <c r="AD34" s="252">
        <v>113.73533341</v>
      </c>
      <c r="AE34" s="252">
        <v>114.00307764</v>
      </c>
      <c r="AF34" s="252">
        <v>114.27535419</v>
      </c>
      <c r="AG34" s="252">
        <v>114.55634388</v>
      </c>
      <c r="AH34" s="252">
        <v>114.83923221000001</v>
      </c>
      <c r="AI34" s="252">
        <v>115.11902477</v>
      </c>
      <c r="AJ34" s="252">
        <v>115.4413136</v>
      </c>
      <c r="AK34" s="252">
        <v>115.69333546999999</v>
      </c>
      <c r="AL34" s="252">
        <v>115.91613565999999</v>
      </c>
      <c r="AM34" s="252">
        <v>116.06424054</v>
      </c>
      <c r="AN34" s="252">
        <v>116.26020947000001</v>
      </c>
      <c r="AO34" s="252">
        <v>116.46412463999999</v>
      </c>
      <c r="AP34" s="252">
        <v>116.69147135</v>
      </c>
      <c r="AQ34" s="252">
        <v>116.91252526</v>
      </c>
      <c r="AR34" s="252">
        <v>117.13551997</v>
      </c>
      <c r="AS34" s="252">
        <v>117.36652082000001</v>
      </c>
      <c r="AT34" s="252">
        <v>117.59252727000001</v>
      </c>
      <c r="AU34" s="252">
        <v>117.81229279999999</v>
      </c>
      <c r="AV34" s="252">
        <v>118.05209683</v>
      </c>
      <c r="AW34" s="252">
        <v>118.24976968</v>
      </c>
      <c r="AX34" s="252">
        <v>118.42791726999999</v>
      </c>
      <c r="AY34" s="252">
        <v>118.52375944000001</v>
      </c>
      <c r="AZ34" s="252">
        <v>118.70968753</v>
      </c>
      <c r="BA34" s="252">
        <v>118.92499017999999</v>
      </c>
      <c r="BB34" s="252">
        <v>119.20176712999999</v>
      </c>
      <c r="BC34" s="252">
        <v>119.45906537</v>
      </c>
      <c r="BD34" s="252">
        <v>119.72490669</v>
      </c>
      <c r="BE34" s="409">
        <v>120.01383746</v>
      </c>
      <c r="BF34" s="409">
        <v>120.29051667</v>
      </c>
      <c r="BG34" s="409">
        <v>120.56047169</v>
      </c>
      <c r="BH34" s="409">
        <v>120.80816959000001</v>
      </c>
      <c r="BI34" s="409">
        <v>121.08858189</v>
      </c>
      <c r="BJ34" s="409">
        <v>121.38168853000001</v>
      </c>
      <c r="BK34" s="409">
        <v>121.70582951999999</v>
      </c>
      <c r="BL34" s="409">
        <v>122.00364737</v>
      </c>
      <c r="BM34" s="409">
        <v>122.30372507</v>
      </c>
      <c r="BN34" s="409">
        <v>122.62558109</v>
      </c>
      <c r="BO34" s="409">
        <v>122.93355797</v>
      </c>
      <c r="BP34" s="409">
        <v>123.23684799</v>
      </c>
      <c r="BQ34" s="409">
        <v>123.51803167</v>
      </c>
      <c r="BR34" s="409">
        <v>123.82997346000001</v>
      </c>
      <c r="BS34" s="409">
        <v>124.14524274</v>
      </c>
      <c r="BT34" s="409">
        <v>124.46887083</v>
      </c>
      <c r="BU34" s="409">
        <v>124.80076687</v>
      </c>
      <c r="BV34" s="409">
        <v>125.14102172</v>
      </c>
    </row>
    <row r="35" spans="1:74" ht="11.1" customHeight="1" x14ac:dyDescent="0.2">
      <c r="A35" s="162" t="s">
        <v>770</v>
      </c>
      <c r="B35" s="173" t="s">
        <v>1063</v>
      </c>
      <c r="C35" s="484">
        <v>3.2086123359999998</v>
      </c>
      <c r="D35" s="484">
        <v>3.2203825294000001</v>
      </c>
      <c r="E35" s="484">
        <v>3.2027425220999999</v>
      </c>
      <c r="F35" s="484">
        <v>3.1641446142</v>
      </c>
      <c r="G35" s="484">
        <v>3.0743334847999999</v>
      </c>
      <c r="H35" s="484">
        <v>2.9459833061</v>
      </c>
      <c r="I35" s="484">
        <v>2.6842160320000001</v>
      </c>
      <c r="J35" s="484">
        <v>2.5489469207000002</v>
      </c>
      <c r="K35" s="484">
        <v>2.4487463963999998</v>
      </c>
      <c r="L35" s="484">
        <v>2.4221847028000001</v>
      </c>
      <c r="M35" s="484">
        <v>2.3556417860000001</v>
      </c>
      <c r="N35" s="484">
        <v>2.2907405725999999</v>
      </c>
      <c r="O35" s="484">
        <v>2.1669424269999999</v>
      </c>
      <c r="P35" s="484">
        <v>2.1466421410000001</v>
      </c>
      <c r="Q35" s="484">
        <v>2.1711190431</v>
      </c>
      <c r="R35" s="484">
        <v>2.2874899035</v>
      </c>
      <c r="S35" s="484">
        <v>2.3749020264</v>
      </c>
      <c r="T35" s="484">
        <v>2.4755390813</v>
      </c>
      <c r="U35" s="484">
        <v>2.6133101583</v>
      </c>
      <c r="V35" s="484">
        <v>2.7243316818999999</v>
      </c>
      <c r="W35" s="484">
        <v>2.8288985065999999</v>
      </c>
      <c r="X35" s="484">
        <v>2.992452492</v>
      </c>
      <c r="Y35" s="484">
        <v>3.0401912893</v>
      </c>
      <c r="Z35" s="484">
        <v>3.0360268626</v>
      </c>
      <c r="AA35" s="484">
        <v>2.8924278133999999</v>
      </c>
      <c r="AB35" s="484">
        <v>2.8551452709</v>
      </c>
      <c r="AC35" s="484">
        <v>2.8327820054999999</v>
      </c>
      <c r="AD35" s="484">
        <v>2.8555243674000002</v>
      </c>
      <c r="AE35" s="484">
        <v>2.8400649583000002</v>
      </c>
      <c r="AF35" s="484">
        <v>2.8168240286000001</v>
      </c>
      <c r="AG35" s="484">
        <v>2.7686745408000002</v>
      </c>
      <c r="AH35" s="484">
        <v>2.7424033047999998</v>
      </c>
      <c r="AI35" s="484">
        <v>2.7216509798000001</v>
      </c>
      <c r="AJ35" s="484">
        <v>2.7073805604999999</v>
      </c>
      <c r="AK35" s="484">
        <v>2.6955676477999999</v>
      </c>
      <c r="AL35" s="484">
        <v>2.6876573047000001</v>
      </c>
      <c r="AM35" s="484">
        <v>2.7064710593000001</v>
      </c>
      <c r="AN35" s="484">
        <v>2.6890551797</v>
      </c>
      <c r="AO35" s="484">
        <v>2.6586255103999998</v>
      </c>
      <c r="AP35" s="484">
        <v>2.5991377174000001</v>
      </c>
      <c r="AQ35" s="484">
        <v>2.5520781408</v>
      </c>
      <c r="AR35" s="484">
        <v>2.5028719448999999</v>
      </c>
      <c r="AS35" s="484">
        <v>2.4530958669</v>
      </c>
      <c r="AT35" s="484">
        <v>2.3975213031</v>
      </c>
      <c r="AU35" s="484">
        <v>2.3395507761999998</v>
      </c>
      <c r="AV35" s="484">
        <v>2.2615674948</v>
      </c>
      <c r="AW35" s="484">
        <v>2.2096641892000002</v>
      </c>
      <c r="AX35" s="484">
        <v>2.1668955715</v>
      </c>
      <c r="AY35" s="484">
        <v>2.1191013660000002</v>
      </c>
      <c r="AZ35" s="484">
        <v>2.1068928733000001</v>
      </c>
      <c r="BA35" s="484">
        <v>2.1129816176</v>
      </c>
      <c r="BB35" s="484">
        <v>2.1512247219999998</v>
      </c>
      <c r="BC35" s="484">
        <v>2.1781585019</v>
      </c>
      <c r="BD35" s="484">
        <v>2.2105905365999998</v>
      </c>
      <c r="BE35" s="485">
        <v>2.2555977822000002</v>
      </c>
      <c r="BF35" s="485">
        <v>2.29435447</v>
      </c>
      <c r="BG35" s="485">
        <v>2.3326758353999999</v>
      </c>
      <c r="BH35" s="485">
        <v>2.3346241482000001</v>
      </c>
      <c r="BI35" s="485">
        <v>2.4006915377000002</v>
      </c>
      <c r="BJ35" s="485">
        <v>2.4941511461000001</v>
      </c>
      <c r="BK35" s="485">
        <v>2.6847529045999998</v>
      </c>
      <c r="BL35" s="485">
        <v>2.7748028913999998</v>
      </c>
      <c r="BM35" s="485">
        <v>2.8410638369000001</v>
      </c>
      <c r="BN35" s="485">
        <v>2.8722845649000002</v>
      </c>
      <c r="BO35" s="485">
        <v>2.9085214930999999</v>
      </c>
      <c r="BP35" s="485">
        <v>2.9333422664</v>
      </c>
      <c r="BQ35" s="485">
        <v>2.9198251503999999</v>
      </c>
      <c r="BR35" s="485">
        <v>2.9424237942000002</v>
      </c>
      <c r="BS35" s="485">
        <v>2.9734215532000001</v>
      </c>
      <c r="BT35" s="485">
        <v>3.0301768923000001</v>
      </c>
      <c r="BU35" s="485">
        <v>3.0656771421000002</v>
      </c>
      <c r="BV35" s="485">
        <v>3.0971172267</v>
      </c>
    </row>
    <row r="36" spans="1:74" ht="11.1" customHeight="1" x14ac:dyDescent="0.2">
      <c r="A36" s="162" t="s">
        <v>1064</v>
      </c>
      <c r="B36" s="173" t="s">
        <v>1160</v>
      </c>
      <c r="C36" s="252">
        <v>104.28408364000001</v>
      </c>
      <c r="D36" s="252">
        <v>104.404211</v>
      </c>
      <c r="E36" s="252">
        <v>104.49785568999999</v>
      </c>
      <c r="F36" s="252">
        <v>104.55315528</v>
      </c>
      <c r="G36" s="252">
        <v>104.60449823</v>
      </c>
      <c r="H36" s="252">
        <v>104.63890278</v>
      </c>
      <c r="I36" s="252">
        <v>104.63990750000001</v>
      </c>
      <c r="J36" s="252">
        <v>104.65253988000001</v>
      </c>
      <c r="K36" s="252">
        <v>104.66011715</v>
      </c>
      <c r="L36" s="252">
        <v>104.59377739999999</v>
      </c>
      <c r="M36" s="252">
        <v>104.64336350000001</v>
      </c>
      <c r="N36" s="252">
        <v>104.73975708</v>
      </c>
      <c r="O36" s="252">
        <v>104.95243831000001</v>
      </c>
      <c r="P36" s="252">
        <v>105.08501986</v>
      </c>
      <c r="Q36" s="252">
        <v>105.21276861</v>
      </c>
      <c r="R36" s="252">
        <v>105.29074018999999</v>
      </c>
      <c r="S36" s="252">
        <v>105.44964553</v>
      </c>
      <c r="T36" s="252">
        <v>105.64078335000001</v>
      </c>
      <c r="U36" s="252">
        <v>105.91217173</v>
      </c>
      <c r="V36" s="252">
        <v>106.13615222999999</v>
      </c>
      <c r="W36" s="252">
        <v>106.35316355</v>
      </c>
      <c r="X36" s="252">
        <v>106.61456020999999</v>
      </c>
      <c r="Y36" s="252">
        <v>106.78918544</v>
      </c>
      <c r="Z36" s="252">
        <v>106.92474469</v>
      </c>
      <c r="AA36" s="252">
        <v>106.94444443</v>
      </c>
      <c r="AB36" s="252">
        <v>107.05943247</v>
      </c>
      <c r="AC36" s="252">
        <v>107.19480461000001</v>
      </c>
      <c r="AD36" s="252">
        <v>107.36251666</v>
      </c>
      <c r="AE36" s="252">
        <v>107.53967947</v>
      </c>
      <c r="AF36" s="252">
        <v>107.73291139</v>
      </c>
      <c r="AG36" s="252">
        <v>107.97112108</v>
      </c>
      <c r="AH36" s="252">
        <v>108.17852276000001</v>
      </c>
      <c r="AI36" s="252">
        <v>108.37715813</v>
      </c>
      <c r="AJ36" s="252">
        <v>108.57452884999999</v>
      </c>
      <c r="AK36" s="252">
        <v>108.75927201</v>
      </c>
      <c r="AL36" s="252">
        <v>108.93548513</v>
      </c>
      <c r="AM36" s="252">
        <v>109.08077849</v>
      </c>
      <c r="AN36" s="252">
        <v>109.25369569</v>
      </c>
      <c r="AO36" s="252">
        <v>109.43693602</v>
      </c>
      <c r="AP36" s="252">
        <v>109.65686217</v>
      </c>
      <c r="AQ36" s="252">
        <v>109.85283892</v>
      </c>
      <c r="AR36" s="252">
        <v>110.04450149</v>
      </c>
      <c r="AS36" s="252">
        <v>110.25047634000001</v>
      </c>
      <c r="AT36" s="252">
        <v>110.42210193</v>
      </c>
      <c r="AU36" s="252">
        <v>110.57251583999999</v>
      </c>
      <c r="AV36" s="252">
        <v>110.67655316</v>
      </c>
      <c r="AW36" s="252">
        <v>110.81117347999999</v>
      </c>
      <c r="AX36" s="252">
        <v>110.94824328</v>
      </c>
      <c r="AY36" s="252">
        <v>111.08045567000001</v>
      </c>
      <c r="AZ36" s="252">
        <v>111.22724692</v>
      </c>
      <c r="BA36" s="252">
        <v>111.38351937</v>
      </c>
      <c r="BB36" s="252">
        <v>111.56383049999999</v>
      </c>
      <c r="BC36" s="252">
        <v>111.73303568</v>
      </c>
      <c r="BD36" s="252">
        <v>111.90292982</v>
      </c>
      <c r="BE36" s="409">
        <v>112.046458</v>
      </c>
      <c r="BF36" s="409">
        <v>112.24129557000001</v>
      </c>
      <c r="BG36" s="409">
        <v>112.45409495</v>
      </c>
      <c r="BH36" s="409">
        <v>112.72297177999999</v>
      </c>
      <c r="BI36" s="409">
        <v>112.95159171</v>
      </c>
      <c r="BJ36" s="409">
        <v>113.17515722</v>
      </c>
      <c r="BK36" s="409">
        <v>113.38400068999999</v>
      </c>
      <c r="BL36" s="409">
        <v>113.6004755</v>
      </c>
      <c r="BM36" s="409">
        <v>113.82186285</v>
      </c>
      <c r="BN36" s="409">
        <v>114.07146145999999</v>
      </c>
      <c r="BO36" s="409">
        <v>114.29880509</v>
      </c>
      <c r="BP36" s="409">
        <v>114.51939057</v>
      </c>
      <c r="BQ36" s="409">
        <v>114.71897776</v>
      </c>
      <c r="BR36" s="409">
        <v>114.94014813</v>
      </c>
      <c r="BS36" s="409">
        <v>115.16160128</v>
      </c>
      <c r="BT36" s="409">
        <v>115.38690448</v>
      </c>
      <c r="BU36" s="409">
        <v>115.61601587</v>
      </c>
      <c r="BV36" s="409">
        <v>115.84897731</v>
      </c>
    </row>
    <row r="37" spans="1:74" ht="11.1" customHeight="1" x14ac:dyDescent="0.2">
      <c r="A37" s="162" t="s">
        <v>1065</v>
      </c>
      <c r="B37" s="173" t="s">
        <v>1063</v>
      </c>
      <c r="C37" s="484">
        <v>1.9466678969</v>
      </c>
      <c r="D37" s="484">
        <v>2.0181440411999998</v>
      </c>
      <c r="E37" s="484">
        <v>2.0254340296</v>
      </c>
      <c r="F37" s="484">
        <v>1.9374403033000001</v>
      </c>
      <c r="G37" s="484">
        <v>1.833499676</v>
      </c>
      <c r="H37" s="484">
        <v>1.6857870563999999</v>
      </c>
      <c r="I37" s="484">
        <v>1.4336590554999999</v>
      </c>
      <c r="J37" s="484">
        <v>1.2411594110999999</v>
      </c>
      <c r="K37" s="484">
        <v>1.0537297903</v>
      </c>
      <c r="L37" s="484">
        <v>0.79042360158000002</v>
      </c>
      <c r="M37" s="484">
        <v>0.66499251029999995</v>
      </c>
      <c r="N37" s="484">
        <v>0.59913080755000003</v>
      </c>
      <c r="O37" s="484">
        <v>0.64089806382000003</v>
      </c>
      <c r="P37" s="484">
        <v>0.65208946263000001</v>
      </c>
      <c r="Q37" s="484">
        <v>0.68414124289</v>
      </c>
      <c r="R37" s="484">
        <v>0.70546404199000001</v>
      </c>
      <c r="S37" s="484">
        <v>0.80794546844000004</v>
      </c>
      <c r="T37" s="484">
        <v>0.95746471264999999</v>
      </c>
      <c r="U37" s="484">
        <v>1.2158499216</v>
      </c>
      <c r="V37" s="484">
        <v>1.4176553649999999</v>
      </c>
      <c r="W37" s="484">
        <v>1.6176614861</v>
      </c>
      <c r="X37" s="484">
        <v>1.9320296747000001</v>
      </c>
      <c r="Y37" s="484">
        <v>2.0506049073999999</v>
      </c>
      <c r="Z37" s="484">
        <v>2.0861110121999999</v>
      </c>
      <c r="AA37" s="484">
        <v>1.8980084254</v>
      </c>
      <c r="AB37" s="484">
        <v>1.8788716115999999</v>
      </c>
      <c r="AC37" s="484">
        <v>1.8838359881</v>
      </c>
      <c r="AD37" s="484">
        <v>1.9676720505</v>
      </c>
      <c r="AE37" s="484">
        <v>1.9820208281</v>
      </c>
      <c r="AF37" s="484">
        <v>1.9804170097</v>
      </c>
      <c r="AG37" s="484">
        <v>1.9440157951999999</v>
      </c>
      <c r="AH37" s="484">
        <v>1.9242929846000001</v>
      </c>
      <c r="AI37" s="484">
        <v>1.90308827</v>
      </c>
      <c r="AJ37" s="484">
        <v>1.8383686403999999</v>
      </c>
      <c r="AK37" s="484">
        <v>1.8448371465</v>
      </c>
      <c r="AL37" s="484">
        <v>1.8805192885999999</v>
      </c>
      <c r="AM37" s="484">
        <v>1.9976110726</v>
      </c>
      <c r="AN37" s="484">
        <v>2.0495748635000002</v>
      </c>
      <c r="AO37" s="484">
        <v>2.0916418573</v>
      </c>
      <c r="AP37" s="484">
        <v>2.1370079415999998</v>
      </c>
      <c r="AQ37" s="484">
        <v>2.1509822775999998</v>
      </c>
      <c r="AR37" s="484">
        <v>2.1456675253999999</v>
      </c>
      <c r="AS37" s="484">
        <v>2.1110786260999999</v>
      </c>
      <c r="AT37" s="484">
        <v>2.0739598919</v>
      </c>
      <c r="AU37" s="484">
        <v>2.0256645818000001</v>
      </c>
      <c r="AV37" s="484">
        <v>1.9360197389</v>
      </c>
      <c r="AW37" s="484">
        <v>1.8866450999</v>
      </c>
      <c r="AX37" s="484">
        <v>1.8476606946</v>
      </c>
      <c r="AY37" s="484">
        <v>1.8332076479999999</v>
      </c>
      <c r="AZ37" s="484">
        <v>1.8063931168</v>
      </c>
      <c r="BA37" s="484">
        <v>1.7787261110999999</v>
      </c>
      <c r="BB37" s="484">
        <v>1.7390323789</v>
      </c>
      <c r="BC37" s="484">
        <v>1.7115595511999999</v>
      </c>
      <c r="BD37" s="484">
        <v>1.6887970859000001</v>
      </c>
      <c r="BE37" s="485">
        <v>1.6290012682999999</v>
      </c>
      <c r="BF37" s="485">
        <v>1.6474905003</v>
      </c>
      <c r="BG37" s="485">
        <v>1.7016698034</v>
      </c>
      <c r="BH37" s="485">
        <v>1.8490082702999999</v>
      </c>
      <c r="BI37" s="485">
        <v>1.9315906112000001</v>
      </c>
      <c r="BJ37" s="485">
        <v>2.0071646724000001</v>
      </c>
      <c r="BK37" s="485">
        <v>2.0737626728</v>
      </c>
      <c r="BL37" s="485">
        <v>2.1336755498</v>
      </c>
      <c r="BM37" s="485">
        <v>2.1891420683999998</v>
      </c>
      <c r="BN37" s="485">
        <v>2.2477096251000002</v>
      </c>
      <c r="BO37" s="485">
        <v>2.2963391295000002</v>
      </c>
      <c r="BP37" s="485">
        <v>2.3381521438999999</v>
      </c>
      <c r="BQ37" s="485">
        <v>2.3851889701000002</v>
      </c>
      <c r="BR37" s="485">
        <v>2.4045094432999998</v>
      </c>
      <c r="BS37" s="485">
        <v>2.4076547205000001</v>
      </c>
      <c r="BT37" s="485">
        <v>2.3632562636999999</v>
      </c>
      <c r="BU37" s="485">
        <v>2.3589080302999998</v>
      </c>
      <c r="BV37" s="485">
        <v>2.3625503697000001</v>
      </c>
    </row>
    <row r="38" spans="1:74" ht="11.1" customHeight="1" x14ac:dyDescent="0.2">
      <c r="A38" s="162" t="s">
        <v>1066</v>
      </c>
      <c r="B38" s="173" t="s">
        <v>1161</v>
      </c>
      <c r="C38" s="252">
        <v>111.46352663</v>
      </c>
      <c r="D38" s="252">
        <v>111.90198134000001</v>
      </c>
      <c r="E38" s="252">
        <v>112.27999315</v>
      </c>
      <c r="F38" s="252">
        <v>112.49743898</v>
      </c>
      <c r="G38" s="252">
        <v>112.83863803</v>
      </c>
      <c r="H38" s="252">
        <v>113.19817438</v>
      </c>
      <c r="I38" s="252">
        <v>113.58943275999999</v>
      </c>
      <c r="J38" s="252">
        <v>113.9824442</v>
      </c>
      <c r="K38" s="252">
        <v>114.37771411</v>
      </c>
      <c r="L38" s="252">
        <v>114.80268545</v>
      </c>
      <c r="M38" s="252">
        <v>115.19927153</v>
      </c>
      <c r="N38" s="252">
        <v>115.58866983999999</v>
      </c>
      <c r="O38" s="252">
        <v>115.94048828</v>
      </c>
      <c r="P38" s="252">
        <v>116.33078526</v>
      </c>
      <c r="Q38" s="252">
        <v>116.7411041</v>
      </c>
      <c r="R38" s="252">
        <v>117.23000227</v>
      </c>
      <c r="S38" s="252">
        <v>117.66271162</v>
      </c>
      <c r="T38" s="252">
        <v>118.08283348000001</v>
      </c>
      <c r="U38" s="252">
        <v>118.47956657</v>
      </c>
      <c r="V38" s="252">
        <v>118.88887951</v>
      </c>
      <c r="W38" s="252">
        <v>119.28690571</v>
      </c>
      <c r="X38" s="252">
        <v>119.70587204</v>
      </c>
      <c r="Y38" s="252">
        <v>120.07541263</v>
      </c>
      <c r="Z38" s="252">
        <v>120.42110160999999</v>
      </c>
      <c r="AA38" s="252">
        <v>120.68358073</v>
      </c>
      <c r="AB38" s="252">
        <v>121.02064228</v>
      </c>
      <c r="AC38" s="252">
        <v>121.38242911</v>
      </c>
      <c r="AD38" s="252">
        <v>121.83032423</v>
      </c>
      <c r="AE38" s="252">
        <v>122.21936219</v>
      </c>
      <c r="AF38" s="252">
        <v>122.5974192</v>
      </c>
      <c r="AG38" s="252">
        <v>122.93515877</v>
      </c>
      <c r="AH38" s="252">
        <v>123.31923896000001</v>
      </c>
      <c r="AI38" s="252">
        <v>123.70805427000001</v>
      </c>
      <c r="AJ38" s="252">
        <v>124.19893972</v>
      </c>
      <c r="AK38" s="252">
        <v>124.54132629</v>
      </c>
      <c r="AL38" s="252">
        <v>124.82647294</v>
      </c>
      <c r="AM38" s="252">
        <v>124.97773089</v>
      </c>
      <c r="AN38" s="252">
        <v>125.20413098</v>
      </c>
      <c r="AO38" s="252">
        <v>125.43518969</v>
      </c>
      <c r="AP38" s="252">
        <v>125.67143534</v>
      </c>
      <c r="AQ38" s="252">
        <v>125.92556958999999</v>
      </c>
      <c r="AR38" s="252">
        <v>126.19019209</v>
      </c>
      <c r="AS38" s="252">
        <v>126.45403159999999</v>
      </c>
      <c r="AT38" s="252">
        <v>126.75327411000001</v>
      </c>
      <c r="AU38" s="252">
        <v>127.06688015</v>
      </c>
      <c r="AV38" s="252">
        <v>127.49157425</v>
      </c>
      <c r="AW38" s="252">
        <v>127.77461502</v>
      </c>
      <c r="AX38" s="252">
        <v>128.00810906999999</v>
      </c>
      <c r="AY38" s="252">
        <v>128.05338921000001</v>
      </c>
      <c r="AZ38" s="252">
        <v>128.29209036</v>
      </c>
      <c r="BA38" s="252">
        <v>128.58740896</v>
      </c>
      <c r="BB38" s="252">
        <v>128.99520246</v>
      </c>
      <c r="BC38" s="252">
        <v>129.37249229</v>
      </c>
      <c r="BD38" s="252">
        <v>129.76927029000001</v>
      </c>
      <c r="BE38" s="409">
        <v>130.25771555</v>
      </c>
      <c r="BF38" s="409">
        <v>130.64589047000001</v>
      </c>
      <c r="BG38" s="409">
        <v>130.99323820000001</v>
      </c>
      <c r="BH38" s="409">
        <v>131.20990800000001</v>
      </c>
      <c r="BI38" s="409">
        <v>131.56038723</v>
      </c>
      <c r="BJ38" s="409">
        <v>131.94818853999999</v>
      </c>
      <c r="BK38" s="409">
        <v>132.43039912</v>
      </c>
      <c r="BL38" s="409">
        <v>132.83941107999999</v>
      </c>
      <c r="BM38" s="409">
        <v>133.24706502999999</v>
      </c>
      <c r="BN38" s="409">
        <v>133.66746240000001</v>
      </c>
      <c r="BO38" s="409">
        <v>134.08587660000001</v>
      </c>
      <c r="BP38" s="409">
        <v>134.50263372000001</v>
      </c>
      <c r="BQ38" s="409">
        <v>134.89593073</v>
      </c>
      <c r="BR38" s="409">
        <v>135.33281163999999</v>
      </c>
      <c r="BS38" s="409">
        <v>135.77739869999999</v>
      </c>
      <c r="BT38" s="409">
        <v>136.23673837999999</v>
      </c>
      <c r="BU38" s="409">
        <v>136.71067031000001</v>
      </c>
      <c r="BV38" s="409">
        <v>137.19935484999999</v>
      </c>
    </row>
    <row r="39" spans="1:74" ht="11.1" customHeight="1" x14ac:dyDescent="0.2">
      <c r="A39" s="162" t="s">
        <v>1067</v>
      </c>
      <c r="B39" s="173" t="s">
        <v>1063</v>
      </c>
      <c r="C39" s="484">
        <v>4.7330622964</v>
      </c>
      <c r="D39" s="484">
        <v>4.6725720530999997</v>
      </c>
      <c r="E39" s="484">
        <v>4.6251218867999997</v>
      </c>
      <c r="F39" s="484">
        <v>4.6459834613000002</v>
      </c>
      <c r="G39" s="484">
        <v>4.5735847927000002</v>
      </c>
      <c r="H39" s="484">
        <v>4.4690782854000002</v>
      </c>
      <c r="I39" s="484">
        <v>4.1949994240999997</v>
      </c>
      <c r="J39" s="484">
        <v>4.1302572518999998</v>
      </c>
      <c r="K39" s="484">
        <v>4.1374673784000002</v>
      </c>
      <c r="L39" s="484">
        <v>4.4030376994999996</v>
      </c>
      <c r="M39" s="484">
        <v>4.4085965707000003</v>
      </c>
      <c r="N39" s="484">
        <v>4.3441787636999996</v>
      </c>
      <c r="O39" s="484">
        <v>4.0165261083999999</v>
      </c>
      <c r="P39" s="484">
        <v>3.9577529062000001</v>
      </c>
      <c r="Q39" s="484">
        <v>3.9732020093</v>
      </c>
      <c r="R39" s="484">
        <v>4.2068186853</v>
      </c>
      <c r="S39" s="484">
        <v>4.2751965808000003</v>
      </c>
      <c r="T39" s="484">
        <v>4.315139469</v>
      </c>
      <c r="U39" s="484">
        <v>4.3050957249000001</v>
      </c>
      <c r="V39" s="484">
        <v>4.3045535226</v>
      </c>
      <c r="W39" s="484">
        <v>4.2920875264999996</v>
      </c>
      <c r="X39" s="484">
        <v>4.2709685512000002</v>
      </c>
      <c r="Y39" s="484">
        <v>4.2327881407000003</v>
      </c>
      <c r="Z39" s="484">
        <v>4.1807140522999999</v>
      </c>
      <c r="AA39" s="484">
        <v>4.0909716024999998</v>
      </c>
      <c r="AB39" s="484">
        <v>4.0314840255000002</v>
      </c>
      <c r="AC39" s="484">
        <v>3.9757419201999999</v>
      </c>
      <c r="AD39" s="484">
        <v>3.924184828</v>
      </c>
      <c r="AE39" s="484">
        <v>3.8726377361000002</v>
      </c>
      <c r="AF39" s="484">
        <v>3.8232362723</v>
      </c>
      <c r="AG39" s="484">
        <v>3.7606418749000001</v>
      </c>
      <c r="AH39" s="484">
        <v>3.7264708536</v>
      </c>
      <c r="AI39" s="484">
        <v>3.7063150654000001</v>
      </c>
      <c r="AJ39" s="484">
        <v>3.7534229537999999</v>
      </c>
      <c r="AK39" s="484">
        <v>3.7192573876999999</v>
      </c>
      <c r="AL39" s="484">
        <v>3.6583051290999999</v>
      </c>
      <c r="AM39" s="484">
        <v>3.5581892261000001</v>
      </c>
      <c r="AN39" s="484">
        <v>3.4568389512</v>
      </c>
      <c r="AO39" s="484">
        <v>3.3388362814999999</v>
      </c>
      <c r="AP39" s="484">
        <v>3.1528366466</v>
      </c>
      <c r="AQ39" s="484">
        <v>3.0324224699000002</v>
      </c>
      <c r="AR39" s="484">
        <v>2.9305452888999999</v>
      </c>
      <c r="AS39" s="484">
        <v>2.8623811688999998</v>
      </c>
      <c r="AT39" s="484">
        <v>2.7846710574000002</v>
      </c>
      <c r="AU39" s="484">
        <v>2.7151230387999998</v>
      </c>
      <c r="AV39" s="484">
        <v>2.6510971301000001</v>
      </c>
      <c r="AW39" s="484">
        <v>2.5961572951999998</v>
      </c>
      <c r="AX39" s="484">
        <v>2.5488472562000002</v>
      </c>
      <c r="AY39" s="484">
        <v>2.4609650789000002</v>
      </c>
      <c r="AZ39" s="484">
        <v>2.4663398536000001</v>
      </c>
      <c r="BA39" s="484">
        <v>2.5130262706000002</v>
      </c>
      <c r="BB39" s="484">
        <v>2.6448071639999999</v>
      </c>
      <c r="BC39" s="484">
        <v>2.7372698840999998</v>
      </c>
      <c r="BD39" s="484">
        <v>2.8362570323999998</v>
      </c>
      <c r="BE39" s="485">
        <v>3.0079578336999999</v>
      </c>
      <c r="BF39" s="485">
        <v>3.0710183916</v>
      </c>
      <c r="BG39" s="485">
        <v>3.0899932750999999</v>
      </c>
      <c r="BH39" s="485">
        <v>2.9165329385000001</v>
      </c>
      <c r="BI39" s="485">
        <v>2.9628515949000001</v>
      </c>
      <c r="BJ39" s="485">
        <v>3.0779920874000002</v>
      </c>
      <c r="BK39" s="485">
        <v>3.4181132847</v>
      </c>
      <c r="BL39" s="485">
        <v>3.5445059075000001</v>
      </c>
      <c r="BM39" s="485">
        <v>3.6237265445000002</v>
      </c>
      <c r="BN39" s="485">
        <v>3.6220416305000001</v>
      </c>
      <c r="BO39" s="485">
        <v>3.6432662238</v>
      </c>
      <c r="BP39" s="485">
        <v>3.6475225807</v>
      </c>
      <c r="BQ39" s="485">
        <v>3.5607988063999998</v>
      </c>
      <c r="BR39" s="485">
        <v>3.5874998875999999</v>
      </c>
      <c r="BS39" s="485">
        <v>3.6522194316999999</v>
      </c>
      <c r="BT39" s="485">
        <v>3.8311362695</v>
      </c>
      <c r="BU39" s="485">
        <v>3.9147673426999998</v>
      </c>
      <c r="BV39" s="485">
        <v>3.9797183804</v>
      </c>
    </row>
    <row r="40" spans="1:74" ht="11.1" customHeight="1" x14ac:dyDescent="0.2">
      <c r="B40" s="172"/>
      <c r="AY40" s="647"/>
      <c r="AZ40" s="647"/>
      <c r="BA40" s="647"/>
      <c r="BB40" s="647"/>
      <c r="BC40" s="647"/>
      <c r="BD40" s="647"/>
      <c r="BF40" s="494"/>
    </row>
    <row r="41" spans="1:74" ht="11.1" customHeight="1" x14ac:dyDescent="0.2">
      <c r="B41" s="254" t="s">
        <v>1098</v>
      </c>
      <c r="AY41" s="647"/>
      <c r="AZ41" s="647"/>
      <c r="BA41" s="647"/>
      <c r="BB41" s="647"/>
      <c r="BC41" s="647"/>
      <c r="BD41" s="647"/>
      <c r="BF41" s="494"/>
    </row>
    <row r="42" spans="1:74" ht="11.1" customHeight="1" x14ac:dyDescent="0.2">
      <c r="A42" s="162" t="s">
        <v>1099</v>
      </c>
      <c r="B42" s="173" t="s">
        <v>1162</v>
      </c>
      <c r="C42" s="252">
        <v>101.00680706</v>
      </c>
      <c r="D42" s="252">
        <v>99.868026086</v>
      </c>
      <c r="E42" s="252">
        <v>100.41289972</v>
      </c>
      <c r="F42" s="252">
        <v>100.7157419</v>
      </c>
      <c r="G42" s="252">
        <v>102.04534683</v>
      </c>
      <c r="H42" s="252">
        <v>103.2696826</v>
      </c>
      <c r="I42" s="252">
        <v>103.17876081</v>
      </c>
      <c r="J42" s="252">
        <v>102.70358428</v>
      </c>
      <c r="K42" s="252">
        <v>102.59413959</v>
      </c>
      <c r="L42" s="252">
        <v>103.29625065</v>
      </c>
      <c r="M42" s="252">
        <v>103.79287753</v>
      </c>
      <c r="N42" s="252">
        <v>103.35639705</v>
      </c>
      <c r="O42" s="252">
        <v>103.52410268</v>
      </c>
      <c r="P42" s="252">
        <v>104.23719354000001</v>
      </c>
      <c r="Q42" s="252">
        <v>105.18044504</v>
      </c>
      <c r="R42" s="252">
        <v>105.23663453</v>
      </c>
      <c r="S42" s="252">
        <v>105.71468519</v>
      </c>
      <c r="T42" s="252">
        <v>106.55731950000001</v>
      </c>
      <c r="U42" s="252">
        <v>107.11978406</v>
      </c>
      <c r="V42" s="252">
        <v>107.22545770000001</v>
      </c>
      <c r="W42" s="252">
        <v>107.16992203</v>
      </c>
      <c r="X42" s="252">
        <v>106.09067413</v>
      </c>
      <c r="Y42" s="252">
        <v>106.87966812000001</v>
      </c>
      <c r="Z42" s="252">
        <v>107.07527386</v>
      </c>
      <c r="AA42" s="252">
        <v>107.94075198</v>
      </c>
      <c r="AB42" s="252">
        <v>108.59777081</v>
      </c>
      <c r="AC42" s="252">
        <v>108.42063549</v>
      </c>
      <c r="AD42" s="252">
        <v>108.10772439</v>
      </c>
      <c r="AE42" s="252">
        <v>107.92031695999999</v>
      </c>
      <c r="AF42" s="252">
        <v>108.15044791</v>
      </c>
      <c r="AG42" s="252">
        <v>108.07452172000001</v>
      </c>
      <c r="AH42" s="252">
        <v>108.98444277</v>
      </c>
      <c r="AI42" s="252">
        <v>110.45057058</v>
      </c>
      <c r="AJ42" s="252">
        <v>111.82444254000001</v>
      </c>
      <c r="AK42" s="252">
        <v>113.65099216</v>
      </c>
      <c r="AL42" s="252">
        <v>115.96318254000001</v>
      </c>
      <c r="AM42" s="252">
        <v>117.96154704</v>
      </c>
      <c r="AN42" s="252">
        <v>119.43719962999999</v>
      </c>
      <c r="AO42" s="252">
        <v>120.8548229</v>
      </c>
      <c r="AP42" s="252">
        <v>119.93105459</v>
      </c>
      <c r="AQ42" s="252">
        <v>119.12630436000001</v>
      </c>
      <c r="AR42" s="252">
        <v>120.09751545</v>
      </c>
      <c r="AS42" s="252">
        <v>121.37850735000001</v>
      </c>
      <c r="AT42" s="252">
        <v>123.36400298</v>
      </c>
      <c r="AU42" s="252">
        <v>124.40070186</v>
      </c>
      <c r="AV42" s="252">
        <v>123.63632535000001</v>
      </c>
      <c r="AW42" s="252">
        <v>125.10548430999999</v>
      </c>
      <c r="AX42" s="252">
        <v>126.10984418</v>
      </c>
      <c r="AY42" s="252">
        <v>127.92094517</v>
      </c>
      <c r="AZ42" s="252">
        <v>129.97287082</v>
      </c>
      <c r="BA42" s="252">
        <v>128.41196955000001</v>
      </c>
      <c r="BB42" s="252">
        <v>127.05520153000001</v>
      </c>
      <c r="BC42" s="252">
        <v>127.77950233</v>
      </c>
      <c r="BD42" s="252">
        <v>130.17883183999999</v>
      </c>
      <c r="BE42" s="409">
        <v>129.93179799000001</v>
      </c>
      <c r="BF42" s="409">
        <v>129.77793813</v>
      </c>
      <c r="BG42" s="409">
        <v>129.93143889999999</v>
      </c>
      <c r="BH42" s="409">
        <v>129.86783951999999</v>
      </c>
      <c r="BI42" s="409">
        <v>129.97524964999999</v>
      </c>
      <c r="BJ42" s="409">
        <v>129.99097952</v>
      </c>
      <c r="BK42" s="409">
        <v>129.99630719000001</v>
      </c>
      <c r="BL42" s="409">
        <v>129.96828357000001</v>
      </c>
      <c r="BM42" s="409">
        <v>129.93865385000001</v>
      </c>
      <c r="BN42" s="409">
        <v>129.95670354999999</v>
      </c>
      <c r="BO42" s="409">
        <v>129.95313727999999</v>
      </c>
      <c r="BP42" s="409">
        <v>129.93532006000001</v>
      </c>
      <c r="BQ42" s="409">
        <v>129.89084622999999</v>
      </c>
      <c r="BR42" s="409">
        <v>129.87027484999999</v>
      </c>
      <c r="BS42" s="409">
        <v>129.85524598000001</v>
      </c>
      <c r="BT42" s="409">
        <v>129.77302799</v>
      </c>
      <c r="BU42" s="409">
        <v>129.70989587</v>
      </c>
      <c r="BV42" s="409">
        <v>129.61243365000001</v>
      </c>
    </row>
    <row r="43" spans="1:74" ht="11.1" customHeight="1" x14ac:dyDescent="0.2">
      <c r="A43" s="162" t="s">
        <v>1100</v>
      </c>
      <c r="B43" s="477" t="s">
        <v>13</v>
      </c>
      <c r="C43" s="478">
        <v>1.7072483742</v>
      </c>
      <c r="D43" s="478">
        <v>1.1054010181</v>
      </c>
      <c r="E43" s="478">
        <v>2.3908045318000002</v>
      </c>
      <c r="F43" s="478">
        <v>3.8338050932000001</v>
      </c>
      <c r="G43" s="478">
        <v>5.2361639082</v>
      </c>
      <c r="H43" s="478">
        <v>6.4418045122000001</v>
      </c>
      <c r="I43" s="478">
        <v>6.7398808680000002</v>
      </c>
      <c r="J43" s="478">
        <v>5.9885524342999998</v>
      </c>
      <c r="K43" s="478">
        <v>3.6936478871</v>
      </c>
      <c r="L43" s="478">
        <v>3.5581885019000001</v>
      </c>
      <c r="M43" s="478">
        <v>3.6356642761</v>
      </c>
      <c r="N43" s="478">
        <v>2.2416474842</v>
      </c>
      <c r="O43" s="478">
        <v>2.4922039302000001</v>
      </c>
      <c r="P43" s="478">
        <v>4.3749412374999999</v>
      </c>
      <c r="Q43" s="478">
        <v>4.7479410868</v>
      </c>
      <c r="R43" s="478">
        <v>4.4887646600000002</v>
      </c>
      <c r="S43" s="478">
        <v>3.5957919417999999</v>
      </c>
      <c r="T43" s="478">
        <v>3.1835450777999998</v>
      </c>
      <c r="U43" s="478">
        <v>3.8196070781000002</v>
      </c>
      <c r="V43" s="478">
        <v>4.4028389562000001</v>
      </c>
      <c r="W43" s="478">
        <v>4.4600816897</v>
      </c>
      <c r="X43" s="478">
        <v>2.7052516028000002</v>
      </c>
      <c r="Y43" s="478">
        <v>2.9739907673000001</v>
      </c>
      <c r="Z43" s="478">
        <v>3.5981099513000001</v>
      </c>
      <c r="AA43" s="478">
        <v>4.2663004889999998</v>
      </c>
      <c r="AB43" s="478">
        <v>4.1833218237000001</v>
      </c>
      <c r="AC43" s="478">
        <v>3.0806015715999999</v>
      </c>
      <c r="AD43" s="478">
        <v>2.7282228012999998</v>
      </c>
      <c r="AE43" s="478">
        <v>2.0864005501</v>
      </c>
      <c r="AF43" s="478">
        <v>1.4950905453000001</v>
      </c>
      <c r="AG43" s="478">
        <v>0.89128042362000004</v>
      </c>
      <c r="AH43" s="478">
        <v>1.6404547098</v>
      </c>
      <c r="AI43" s="478">
        <v>3.0611653826</v>
      </c>
      <c r="AJ43" s="478">
        <v>5.4045922997</v>
      </c>
      <c r="AK43" s="478">
        <v>6.3354650620999999</v>
      </c>
      <c r="AL43" s="478">
        <v>8.3006172767000006</v>
      </c>
      <c r="AM43" s="478">
        <v>9.2836068633999993</v>
      </c>
      <c r="AN43" s="478">
        <v>9.9812627325999994</v>
      </c>
      <c r="AO43" s="478">
        <v>11.468469408000001</v>
      </c>
      <c r="AP43" s="478">
        <v>10.936619256</v>
      </c>
      <c r="AQ43" s="478">
        <v>10.383575324000001</v>
      </c>
      <c r="AR43" s="478">
        <v>11.046711103</v>
      </c>
      <c r="AS43" s="478">
        <v>12.310011104000001</v>
      </c>
      <c r="AT43" s="478">
        <v>13.194140229</v>
      </c>
      <c r="AU43" s="478">
        <v>12.630203003</v>
      </c>
      <c r="AV43" s="478">
        <v>10.562881020000001</v>
      </c>
      <c r="AW43" s="478">
        <v>10.078655662999999</v>
      </c>
      <c r="AX43" s="478">
        <v>8.7498992510000004</v>
      </c>
      <c r="AY43" s="478">
        <v>8.4429192302999994</v>
      </c>
      <c r="AZ43" s="478">
        <v>8.8210969591000001</v>
      </c>
      <c r="BA43" s="478">
        <v>6.2530782538</v>
      </c>
      <c r="BB43" s="478">
        <v>5.9402020231000003</v>
      </c>
      <c r="BC43" s="478">
        <v>7.2638851750000004</v>
      </c>
      <c r="BD43" s="478">
        <v>8.3942755639000008</v>
      </c>
      <c r="BE43" s="479">
        <v>7.0467917479000004</v>
      </c>
      <c r="BF43" s="479">
        <v>5.1991950668999998</v>
      </c>
      <c r="BG43" s="479">
        <v>4.4459050077000004</v>
      </c>
      <c r="BH43" s="479">
        <v>5.0401968459999997</v>
      </c>
      <c r="BI43" s="479">
        <v>3.8925274626999999</v>
      </c>
      <c r="BJ43" s="479">
        <v>3.0775831668000002</v>
      </c>
      <c r="BK43" s="479">
        <v>1.6223785845000001</v>
      </c>
      <c r="BL43" s="479">
        <v>-3.5293901511E-3</v>
      </c>
      <c r="BM43" s="479">
        <v>1.1888956333</v>
      </c>
      <c r="BN43" s="479">
        <v>2.2836546542999998</v>
      </c>
      <c r="BO43" s="479">
        <v>1.7010826619999999</v>
      </c>
      <c r="BP43" s="479">
        <v>-0.18705943051000001</v>
      </c>
      <c r="BQ43" s="479">
        <v>-3.1517887116000003E-2</v>
      </c>
      <c r="BR43" s="479">
        <v>7.1149781241999999E-2</v>
      </c>
      <c r="BS43" s="479">
        <v>-5.8640865389999998E-2</v>
      </c>
      <c r="BT43" s="479">
        <v>-7.3006168874999999E-2</v>
      </c>
      <c r="BU43" s="479">
        <v>-0.20415716181999999</v>
      </c>
      <c r="BV43" s="479">
        <v>-0.29120933564000001</v>
      </c>
    </row>
    <row r="44" spans="1:74" ht="11.1" customHeight="1" x14ac:dyDescent="0.2"/>
    <row r="45" spans="1:74" ht="12.75" x14ac:dyDescent="0.2">
      <c r="B45" s="781" t="s">
        <v>1042</v>
      </c>
      <c r="C45" s="778"/>
      <c r="D45" s="778"/>
      <c r="E45" s="778"/>
      <c r="F45" s="778"/>
      <c r="G45" s="778"/>
      <c r="H45" s="778"/>
      <c r="I45" s="778"/>
      <c r="J45" s="778"/>
      <c r="K45" s="778"/>
      <c r="L45" s="778"/>
      <c r="M45" s="778"/>
      <c r="N45" s="778"/>
      <c r="O45" s="778"/>
      <c r="P45" s="778"/>
      <c r="Q45" s="778"/>
    </row>
    <row r="46" spans="1:74" ht="12.75" customHeight="1" x14ac:dyDescent="0.2">
      <c r="B46" s="793" t="s">
        <v>832</v>
      </c>
      <c r="C46" s="768"/>
      <c r="D46" s="768"/>
      <c r="E46" s="768"/>
      <c r="F46" s="768"/>
      <c r="G46" s="768"/>
      <c r="H46" s="768"/>
      <c r="I46" s="768"/>
      <c r="J46" s="768"/>
      <c r="K46" s="768"/>
      <c r="L46" s="768"/>
      <c r="M46" s="768"/>
      <c r="N46" s="768"/>
      <c r="O46" s="768"/>
      <c r="P46" s="768"/>
      <c r="Q46" s="764"/>
    </row>
    <row r="47" spans="1:74" ht="12.75" customHeight="1" x14ac:dyDescent="0.2">
      <c r="B47" s="793" t="s">
        <v>833</v>
      </c>
      <c r="C47" s="764"/>
      <c r="D47" s="764"/>
      <c r="E47" s="764"/>
      <c r="F47" s="764"/>
      <c r="G47" s="764"/>
      <c r="H47" s="764"/>
      <c r="I47" s="764"/>
      <c r="J47" s="764"/>
      <c r="K47" s="764"/>
      <c r="L47" s="764"/>
      <c r="M47" s="764"/>
      <c r="N47" s="764"/>
      <c r="O47" s="764"/>
      <c r="P47" s="764"/>
      <c r="Q47" s="764"/>
    </row>
    <row r="48" spans="1:74" ht="12.75" customHeight="1" x14ac:dyDescent="0.2">
      <c r="B48" s="793" t="s">
        <v>834</v>
      </c>
      <c r="C48" s="764"/>
      <c r="D48" s="764"/>
      <c r="E48" s="764"/>
      <c r="F48" s="764"/>
      <c r="G48" s="764"/>
      <c r="H48" s="764"/>
      <c r="I48" s="764"/>
      <c r="J48" s="764"/>
      <c r="K48" s="764"/>
      <c r="L48" s="764"/>
      <c r="M48" s="764"/>
      <c r="N48" s="764"/>
      <c r="O48" s="764"/>
      <c r="P48" s="764"/>
      <c r="Q48" s="764"/>
    </row>
    <row r="49" spans="2:17" ht="23.85" customHeight="1" x14ac:dyDescent="0.2">
      <c r="B49" s="797" t="s">
        <v>327</v>
      </c>
      <c r="C49" s="797"/>
      <c r="D49" s="797"/>
      <c r="E49" s="797"/>
      <c r="F49" s="797"/>
      <c r="G49" s="797"/>
      <c r="H49" s="797"/>
      <c r="I49" s="797"/>
      <c r="J49" s="797"/>
      <c r="K49" s="797"/>
      <c r="L49" s="797"/>
      <c r="M49" s="797"/>
      <c r="N49" s="797"/>
      <c r="O49" s="797"/>
      <c r="P49" s="797"/>
      <c r="Q49" s="797"/>
    </row>
    <row r="50" spans="2:17" ht="12.75" x14ac:dyDescent="0.2">
      <c r="B50" s="767" t="s">
        <v>1069</v>
      </c>
      <c r="C50" s="768"/>
      <c r="D50" s="768"/>
      <c r="E50" s="768"/>
      <c r="F50" s="768"/>
      <c r="G50" s="768"/>
      <c r="H50" s="768"/>
      <c r="I50" s="768"/>
      <c r="J50" s="768"/>
      <c r="K50" s="768"/>
      <c r="L50" s="768"/>
      <c r="M50" s="768"/>
      <c r="N50" s="768"/>
      <c r="O50" s="768"/>
      <c r="P50" s="768"/>
      <c r="Q50" s="764"/>
    </row>
    <row r="51" spans="2:17" ht="14.85" customHeight="1" x14ac:dyDescent="0.2">
      <c r="B51" s="792" t="s">
        <v>1093</v>
      </c>
      <c r="C51" s="764"/>
      <c r="D51" s="764"/>
      <c r="E51" s="764"/>
      <c r="F51" s="764"/>
      <c r="G51" s="764"/>
      <c r="H51" s="764"/>
      <c r="I51" s="764"/>
      <c r="J51" s="764"/>
      <c r="K51" s="764"/>
      <c r="L51" s="764"/>
      <c r="M51" s="764"/>
      <c r="N51" s="764"/>
      <c r="O51" s="764"/>
      <c r="P51" s="764"/>
      <c r="Q51" s="764"/>
    </row>
    <row r="52" spans="2:17" ht="12.75" x14ac:dyDescent="0.2">
      <c r="B52" s="762" t="s">
        <v>1073</v>
      </c>
      <c r="C52" s="763"/>
      <c r="D52" s="763"/>
      <c r="E52" s="763"/>
      <c r="F52" s="763"/>
      <c r="G52" s="763"/>
      <c r="H52" s="763"/>
      <c r="I52" s="763"/>
      <c r="J52" s="763"/>
      <c r="K52" s="763"/>
      <c r="L52" s="763"/>
      <c r="M52" s="763"/>
      <c r="N52" s="763"/>
      <c r="O52" s="763"/>
      <c r="P52" s="763"/>
      <c r="Q52" s="764"/>
    </row>
    <row r="53" spans="2:17" ht="13.35" customHeight="1" x14ac:dyDescent="0.2">
      <c r="B53" s="784" t="s">
        <v>1184</v>
      </c>
      <c r="C53" s="764"/>
      <c r="D53" s="764"/>
      <c r="E53" s="764"/>
      <c r="F53" s="764"/>
      <c r="G53" s="764"/>
      <c r="H53" s="764"/>
      <c r="I53" s="764"/>
      <c r="J53" s="764"/>
      <c r="K53" s="764"/>
      <c r="L53" s="764"/>
      <c r="M53" s="764"/>
      <c r="N53" s="764"/>
      <c r="O53" s="764"/>
      <c r="P53" s="764"/>
      <c r="Q53" s="764"/>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2"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Y17" activePane="bottomRight" state="frozen"/>
      <selection activeCell="BC15" sqref="BC15"/>
      <selection pane="topRight" activeCell="BC15" sqref="BC15"/>
      <selection pane="bottomLeft" activeCell="BC15" sqref="BC15"/>
      <selection pane="bottomRight" activeCell="BA64" sqref="BA64"/>
    </sheetView>
  </sheetViews>
  <sheetFormatPr defaultColWidth="9.5703125" defaultRowHeight="11.25" x14ac:dyDescent="0.2"/>
  <cols>
    <col min="1" max="1" width="14.5703125" style="70" customWidth="1"/>
    <col min="2" max="2" width="37" style="47" customWidth="1"/>
    <col min="3" max="50" width="6.5703125" style="47" customWidth="1"/>
    <col min="51" max="57" width="6.5703125" style="408" customWidth="1"/>
    <col min="58" max="58" width="6.5703125" style="668" customWidth="1"/>
    <col min="59" max="62" width="6.5703125" style="408" customWidth="1"/>
    <col min="63" max="74" width="6.5703125" style="47" customWidth="1"/>
    <col min="75" max="16384" width="9.5703125" style="47"/>
  </cols>
  <sheetData>
    <row r="1" spans="1:74" ht="13.35" customHeight="1" x14ac:dyDescent="0.2">
      <c r="A1" s="770" t="s">
        <v>1021</v>
      </c>
      <c r="B1" s="802" t="s">
        <v>1153</v>
      </c>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3"/>
      <c r="AK1" s="803"/>
      <c r="AL1" s="803"/>
      <c r="AM1" s="301"/>
    </row>
    <row r="2" spans="1:74" ht="12.75" x14ac:dyDescent="0.2">
      <c r="A2" s="771"/>
      <c r="B2" s="542" t="str">
        <f>"U.S. Energy Information Administration  |  Short-Term Energy Outlook  - "&amp;Dates!D1</f>
        <v>U.S. Energy Information Administration  |  Short-Term Energy Outlook  - July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row>
    <row r="3" spans="1:74" s="12" customFormat="1" ht="12.75" x14ac:dyDescent="0.2">
      <c r="A3" s="14"/>
      <c r="B3" s="15"/>
      <c r="C3" s="779">
        <f>Dates!D3</f>
        <v>2012</v>
      </c>
      <c r="D3" s="775"/>
      <c r="E3" s="775"/>
      <c r="F3" s="775"/>
      <c r="G3" s="775"/>
      <c r="H3" s="775"/>
      <c r="I3" s="775"/>
      <c r="J3" s="775"/>
      <c r="K3" s="775"/>
      <c r="L3" s="775"/>
      <c r="M3" s="775"/>
      <c r="N3" s="776"/>
      <c r="O3" s="779">
        <f>C3+1</f>
        <v>2013</v>
      </c>
      <c r="P3" s="780"/>
      <c r="Q3" s="780"/>
      <c r="R3" s="780"/>
      <c r="S3" s="780"/>
      <c r="T3" s="780"/>
      <c r="U3" s="780"/>
      <c r="V3" s="780"/>
      <c r="W3" s="780"/>
      <c r="X3" s="775"/>
      <c r="Y3" s="775"/>
      <c r="Z3" s="776"/>
      <c r="AA3" s="772">
        <f>O3+1</f>
        <v>2014</v>
      </c>
      <c r="AB3" s="775"/>
      <c r="AC3" s="775"/>
      <c r="AD3" s="775"/>
      <c r="AE3" s="775"/>
      <c r="AF3" s="775"/>
      <c r="AG3" s="775"/>
      <c r="AH3" s="775"/>
      <c r="AI3" s="775"/>
      <c r="AJ3" s="775"/>
      <c r="AK3" s="775"/>
      <c r="AL3" s="776"/>
      <c r="AM3" s="772">
        <f>AA3+1</f>
        <v>2015</v>
      </c>
      <c r="AN3" s="775"/>
      <c r="AO3" s="775"/>
      <c r="AP3" s="775"/>
      <c r="AQ3" s="775"/>
      <c r="AR3" s="775"/>
      <c r="AS3" s="775"/>
      <c r="AT3" s="775"/>
      <c r="AU3" s="775"/>
      <c r="AV3" s="775"/>
      <c r="AW3" s="775"/>
      <c r="AX3" s="776"/>
      <c r="AY3" s="772">
        <f>AM3+1</f>
        <v>2016</v>
      </c>
      <c r="AZ3" s="773"/>
      <c r="BA3" s="773"/>
      <c r="BB3" s="773"/>
      <c r="BC3" s="773"/>
      <c r="BD3" s="773"/>
      <c r="BE3" s="773"/>
      <c r="BF3" s="773"/>
      <c r="BG3" s="773"/>
      <c r="BH3" s="773"/>
      <c r="BI3" s="773"/>
      <c r="BJ3" s="774"/>
      <c r="BK3" s="772">
        <f>AY3+1</f>
        <v>2017</v>
      </c>
      <c r="BL3" s="775"/>
      <c r="BM3" s="775"/>
      <c r="BN3" s="775"/>
      <c r="BO3" s="775"/>
      <c r="BP3" s="775"/>
      <c r="BQ3" s="775"/>
      <c r="BR3" s="775"/>
      <c r="BS3" s="775"/>
      <c r="BT3" s="775"/>
      <c r="BU3" s="775"/>
      <c r="BV3" s="77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57"/>
      <c r="B5" s="59" t="s">
        <v>993</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428"/>
      <c r="BE5" s="428"/>
      <c r="BF5" s="58"/>
      <c r="BG5" s="428"/>
      <c r="BH5" s="428"/>
      <c r="BI5" s="428"/>
      <c r="BJ5" s="428"/>
      <c r="BK5" s="428"/>
      <c r="BL5" s="428"/>
      <c r="BM5" s="428"/>
      <c r="BN5" s="428"/>
      <c r="BO5" s="428"/>
      <c r="BP5" s="428"/>
      <c r="BQ5" s="428"/>
      <c r="BR5" s="428"/>
      <c r="BS5" s="428"/>
      <c r="BT5" s="428"/>
      <c r="BU5" s="428"/>
      <c r="BV5" s="428"/>
    </row>
    <row r="6" spans="1:74" ht="11.1" customHeight="1" x14ac:dyDescent="0.2">
      <c r="A6" s="57"/>
      <c r="B6" s="44" t="s">
        <v>962</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29"/>
      <c r="AZ6" s="429"/>
      <c r="BA6" s="429"/>
      <c r="BB6" s="429"/>
      <c r="BC6" s="429"/>
      <c r="BD6" s="429"/>
      <c r="BE6" s="429"/>
      <c r="BF6" s="60"/>
      <c r="BG6" s="429"/>
      <c r="BH6" s="429"/>
      <c r="BI6" s="429"/>
      <c r="BJ6" s="429"/>
      <c r="BK6" s="429"/>
      <c r="BL6" s="429"/>
      <c r="BM6" s="429"/>
      <c r="BN6" s="429"/>
      <c r="BO6" s="429"/>
      <c r="BP6" s="429"/>
      <c r="BQ6" s="429"/>
      <c r="BR6" s="429"/>
      <c r="BS6" s="748"/>
      <c r="BT6" s="429"/>
      <c r="BU6" s="429"/>
      <c r="BV6" s="429"/>
    </row>
    <row r="7" spans="1:74" ht="11.1" customHeight="1" x14ac:dyDescent="0.2">
      <c r="A7" s="61" t="s">
        <v>655</v>
      </c>
      <c r="B7" s="175" t="s">
        <v>130</v>
      </c>
      <c r="C7" s="216">
        <v>6.1418330000000001</v>
      </c>
      <c r="D7" s="216">
        <v>6.2396310000000001</v>
      </c>
      <c r="E7" s="216">
        <v>6.2237819999999999</v>
      </c>
      <c r="F7" s="216">
        <v>6.2430960000000004</v>
      </c>
      <c r="G7" s="216">
        <v>6.3016880000000004</v>
      </c>
      <c r="H7" s="216">
        <v>6.2593480000000001</v>
      </c>
      <c r="I7" s="216">
        <v>6.418018</v>
      </c>
      <c r="J7" s="216">
        <v>6.3590049999999998</v>
      </c>
      <c r="K7" s="216">
        <v>6.5559770000000004</v>
      </c>
      <c r="L7" s="216">
        <v>6.9326080000000001</v>
      </c>
      <c r="M7" s="216">
        <v>7.01729</v>
      </c>
      <c r="N7" s="216">
        <v>7.0776139999999996</v>
      </c>
      <c r="O7" s="216">
        <v>7.0732569999999999</v>
      </c>
      <c r="P7" s="216">
        <v>7.0911739999999996</v>
      </c>
      <c r="Q7" s="216">
        <v>7.1569890000000003</v>
      </c>
      <c r="R7" s="216">
        <v>7.3741469999999998</v>
      </c>
      <c r="S7" s="216">
        <v>7.2910719999999998</v>
      </c>
      <c r="T7" s="216">
        <v>7.2535439999999998</v>
      </c>
      <c r="U7" s="216">
        <v>7.4578600000000002</v>
      </c>
      <c r="V7" s="216">
        <v>7.5148060000000001</v>
      </c>
      <c r="W7" s="216">
        <v>7.7336130000000001</v>
      </c>
      <c r="X7" s="216">
        <v>7.662846</v>
      </c>
      <c r="Y7" s="216">
        <v>7.8457369999999997</v>
      </c>
      <c r="Z7" s="216">
        <v>7.7933729999999999</v>
      </c>
      <c r="AA7" s="216">
        <v>7.9977340000000003</v>
      </c>
      <c r="AB7" s="216">
        <v>8.0873640000000009</v>
      </c>
      <c r="AC7" s="216">
        <v>8.2439499999999999</v>
      </c>
      <c r="AD7" s="216">
        <v>8.5675779999999992</v>
      </c>
      <c r="AE7" s="216">
        <v>8.5773259999999993</v>
      </c>
      <c r="AF7" s="216">
        <v>8.6782579999999996</v>
      </c>
      <c r="AG7" s="216">
        <v>8.7544740000000001</v>
      </c>
      <c r="AH7" s="216">
        <v>8.834657</v>
      </c>
      <c r="AI7" s="216">
        <v>8.9591429999999992</v>
      </c>
      <c r="AJ7" s="216">
        <v>9.1288269999999994</v>
      </c>
      <c r="AK7" s="216">
        <v>9.1978960000000001</v>
      </c>
      <c r="AL7" s="216">
        <v>9.4234659999999995</v>
      </c>
      <c r="AM7" s="216">
        <v>9.3406509999999994</v>
      </c>
      <c r="AN7" s="216">
        <v>9.4505289999999995</v>
      </c>
      <c r="AO7" s="216">
        <v>9.647869</v>
      </c>
      <c r="AP7" s="216">
        <v>9.6943350000000006</v>
      </c>
      <c r="AQ7" s="216">
        <v>9.4788700000000006</v>
      </c>
      <c r="AR7" s="216">
        <v>9.3151709999999994</v>
      </c>
      <c r="AS7" s="216">
        <v>9.4320579999999996</v>
      </c>
      <c r="AT7" s="216">
        <v>9.4072589999999998</v>
      </c>
      <c r="AU7" s="216">
        <v>9.4529040000000002</v>
      </c>
      <c r="AV7" s="216">
        <v>9.3786179999999995</v>
      </c>
      <c r="AW7" s="216">
        <v>9.3285470000000004</v>
      </c>
      <c r="AX7" s="216">
        <v>9.2456849999999999</v>
      </c>
      <c r="AY7" s="216">
        <v>9.1905380000000001</v>
      </c>
      <c r="AZ7" s="216">
        <v>9.1559360000000005</v>
      </c>
      <c r="BA7" s="216">
        <v>9.1545509999999997</v>
      </c>
      <c r="BB7" s="216">
        <v>8.9326349999999994</v>
      </c>
      <c r="BC7" s="216">
        <v>8.8072342454000001</v>
      </c>
      <c r="BD7" s="216">
        <v>8.6303344692999993</v>
      </c>
      <c r="BE7" s="327">
        <v>8.4675849999999997</v>
      </c>
      <c r="BF7" s="327">
        <v>8.2226429999999997</v>
      </c>
      <c r="BG7" s="327">
        <v>8.0991330000000001</v>
      </c>
      <c r="BH7" s="327">
        <v>8.1890859999999996</v>
      </c>
      <c r="BI7" s="327">
        <v>8.2617069999999995</v>
      </c>
      <c r="BJ7" s="327">
        <v>8.2484389999999994</v>
      </c>
      <c r="BK7" s="327">
        <v>8.2337159999999994</v>
      </c>
      <c r="BL7" s="327">
        <v>8.2294669999999996</v>
      </c>
      <c r="BM7" s="327">
        <v>8.2469110000000008</v>
      </c>
      <c r="BN7" s="327">
        <v>8.2607099999999996</v>
      </c>
      <c r="BO7" s="327">
        <v>8.205641</v>
      </c>
      <c r="BP7" s="327">
        <v>8.1620840000000001</v>
      </c>
      <c r="BQ7" s="327">
        <v>8.1880860000000002</v>
      </c>
      <c r="BR7" s="327">
        <v>8.0638810000000003</v>
      </c>
      <c r="BS7" s="327">
        <v>8.0021889999999996</v>
      </c>
      <c r="BT7" s="327">
        <v>8.1703200000000002</v>
      </c>
      <c r="BU7" s="327">
        <v>8.3053530000000002</v>
      </c>
      <c r="BV7" s="327">
        <v>8.3498400000000004</v>
      </c>
    </row>
    <row r="8" spans="1:74" ht="11.1" customHeight="1" x14ac:dyDescent="0.2">
      <c r="A8" s="61" t="s">
        <v>656</v>
      </c>
      <c r="B8" s="175" t="s">
        <v>545</v>
      </c>
      <c r="C8" s="216">
        <v>0.59272000000000002</v>
      </c>
      <c r="D8" s="216">
        <v>0.58223000000000003</v>
      </c>
      <c r="E8" s="216">
        <v>0.56747999999999998</v>
      </c>
      <c r="F8" s="216">
        <v>0.55237999999999998</v>
      </c>
      <c r="G8" s="216">
        <v>0.54600000000000004</v>
      </c>
      <c r="H8" s="216">
        <v>0.49299999999999999</v>
      </c>
      <c r="I8" s="216">
        <v>0.41521999999999998</v>
      </c>
      <c r="J8" s="216">
        <v>0.40448000000000001</v>
      </c>
      <c r="K8" s="216">
        <v>0.50207000000000002</v>
      </c>
      <c r="L8" s="216">
        <v>0.54666000000000003</v>
      </c>
      <c r="M8" s="216">
        <v>0.55318999999999996</v>
      </c>
      <c r="N8" s="216">
        <v>0.55532000000000004</v>
      </c>
      <c r="O8" s="216">
        <v>0.54876999999999998</v>
      </c>
      <c r="P8" s="216">
        <v>0.54095000000000004</v>
      </c>
      <c r="Q8" s="216">
        <v>0.53312000000000004</v>
      </c>
      <c r="R8" s="216">
        <v>0.52253000000000005</v>
      </c>
      <c r="S8" s="216">
        <v>0.51537999999999995</v>
      </c>
      <c r="T8" s="216">
        <v>0.48557</v>
      </c>
      <c r="U8" s="216">
        <v>0.49297000000000002</v>
      </c>
      <c r="V8" s="216">
        <v>0.42824000000000001</v>
      </c>
      <c r="W8" s="216">
        <v>0.51127</v>
      </c>
      <c r="X8" s="216">
        <v>0.52078000000000002</v>
      </c>
      <c r="Y8" s="216">
        <v>0.53593000000000002</v>
      </c>
      <c r="Z8" s="216">
        <v>0.54617000000000004</v>
      </c>
      <c r="AA8" s="216">
        <v>0.54190000000000005</v>
      </c>
      <c r="AB8" s="216">
        <v>0.51554</v>
      </c>
      <c r="AC8" s="216">
        <v>0.53017999999999998</v>
      </c>
      <c r="AD8" s="216">
        <v>0.53681000000000001</v>
      </c>
      <c r="AE8" s="216">
        <v>0.52417000000000002</v>
      </c>
      <c r="AF8" s="216">
        <v>0.48465000000000003</v>
      </c>
      <c r="AG8" s="216">
        <v>0.42248000000000002</v>
      </c>
      <c r="AH8" s="216">
        <v>0.39802999999999999</v>
      </c>
      <c r="AI8" s="216">
        <v>0.47761999999999999</v>
      </c>
      <c r="AJ8" s="216">
        <v>0.50019999999999998</v>
      </c>
      <c r="AK8" s="216">
        <v>0.51292000000000004</v>
      </c>
      <c r="AL8" s="216">
        <v>0.51466000000000001</v>
      </c>
      <c r="AM8" s="216">
        <v>0.50033799999999995</v>
      </c>
      <c r="AN8" s="216">
        <v>0.487819</v>
      </c>
      <c r="AO8" s="216">
        <v>0.50595999999999997</v>
      </c>
      <c r="AP8" s="216">
        <v>0.50990999999999997</v>
      </c>
      <c r="AQ8" s="216">
        <v>0.47260000000000002</v>
      </c>
      <c r="AR8" s="216">
        <v>0.4466</v>
      </c>
      <c r="AS8" s="216">
        <v>0.44969999999999999</v>
      </c>
      <c r="AT8" s="216">
        <v>0.407833</v>
      </c>
      <c r="AU8" s="216">
        <v>0.472437</v>
      </c>
      <c r="AV8" s="216">
        <v>0.49702000000000002</v>
      </c>
      <c r="AW8" s="216">
        <v>0.52285000000000004</v>
      </c>
      <c r="AX8" s="216">
        <v>0.52227999999999997</v>
      </c>
      <c r="AY8" s="216">
        <v>0.51570800000000006</v>
      </c>
      <c r="AZ8" s="216">
        <v>0.50741199999999997</v>
      </c>
      <c r="BA8" s="216">
        <v>0.51107999999999998</v>
      </c>
      <c r="BB8" s="216">
        <v>0.48888999999999999</v>
      </c>
      <c r="BC8" s="216">
        <v>0.46772278062</v>
      </c>
      <c r="BD8" s="216">
        <v>0.44028171484</v>
      </c>
      <c r="BE8" s="327">
        <v>0.43066970503000002</v>
      </c>
      <c r="BF8" s="327">
        <v>0.38744759317999999</v>
      </c>
      <c r="BG8" s="327">
        <v>0.44608826091999998</v>
      </c>
      <c r="BH8" s="327">
        <v>0.47138816770999997</v>
      </c>
      <c r="BI8" s="327">
        <v>0.48704017139</v>
      </c>
      <c r="BJ8" s="327">
        <v>0.48421374313999999</v>
      </c>
      <c r="BK8" s="327">
        <v>0.47776398345999999</v>
      </c>
      <c r="BL8" s="327">
        <v>0.46819757501999998</v>
      </c>
      <c r="BM8" s="327">
        <v>0.48395393170000001</v>
      </c>
      <c r="BN8" s="327">
        <v>0.49233855627000001</v>
      </c>
      <c r="BO8" s="327">
        <v>0.42966084568000001</v>
      </c>
      <c r="BP8" s="327">
        <v>0.40933746423</v>
      </c>
      <c r="BQ8" s="327">
        <v>0.42013233293000002</v>
      </c>
      <c r="BR8" s="327">
        <v>0.38347228968000002</v>
      </c>
      <c r="BS8" s="327">
        <v>0.43045901289999999</v>
      </c>
      <c r="BT8" s="327">
        <v>0.45975617105</v>
      </c>
      <c r="BU8" s="327">
        <v>0.47450302769000002</v>
      </c>
      <c r="BV8" s="327">
        <v>0.46985726585999998</v>
      </c>
    </row>
    <row r="9" spans="1:74" ht="11.1" customHeight="1" x14ac:dyDescent="0.2">
      <c r="A9" s="61" t="s">
        <v>657</v>
      </c>
      <c r="B9" s="175" t="s">
        <v>249</v>
      </c>
      <c r="C9" s="216">
        <v>1.3073399999999999</v>
      </c>
      <c r="D9" s="216">
        <v>1.3257300000000001</v>
      </c>
      <c r="E9" s="216">
        <v>1.375</v>
      </c>
      <c r="F9" s="216">
        <v>1.26508</v>
      </c>
      <c r="G9" s="216">
        <v>1.1945699999999999</v>
      </c>
      <c r="H9" s="216">
        <v>1.11365</v>
      </c>
      <c r="I9" s="216">
        <v>1.25173</v>
      </c>
      <c r="J9" s="216">
        <v>1.0987100000000001</v>
      </c>
      <c r="K9" s="216">
        <v>1.17631</v>
      </c>
      <c r="L9" s="216">
        <v>1.32796</v>
      </c>
      <c r="M9" s="216">
        <v>1.37293</v>
      </c>
      <c r="N9" s="216">
        <v>1.3782099999999999</v>
      </c>
      <c r="O9" s="216">
        <v>1.33196</v>
      </c>
      <c r="P9" s="216">
        <v>1.3151900000000001</v>
      </c>
      <c r="Q9" s="216">
        <v>1.25196</v>
      </c>
      <c r="R9" s="216">
        <v>1.33565</v>
      </c>
      <c r="S9" s="216">
        <v>1.20028</v>
      </c>
      <c r="T9" s="216">
        <v>1.1217999999999999</v>
      </c>
      <c r="U9" s="216">
        <v>1.2377</v>
      </c>
      <c r="V9" s="216">
        <v>1.18483</v>
      </c>
      <c r="W9" s="216">
        <v>1.3192600000000001</v>
      </c>
      <c r="X9" s="216">
        <v>1.17679</v>
      </c>
      <c r="Y9" s="216">
        <v>1.30257</v>
      </c>
      <c r="Z9" s="216">
        <v>1.2854699999999999</v>
      </c>
      <c r="AA9" s="216">
        <v>1.3030200000000001</v>
      </c>
      <c r="AB9" s="216">
        <v>1.3305400000000001</v>
      </c>
      <c r="AC9" s="216">
        <v>1.3233600000000001</v>
      </c>
      <c r="AD9" s="216">
        <v>1.42486</v>
      </c>
      <c r="AE9" s="216">
        <v>1.4130400000000001</v>
      </c>
      <c r="AF9" s="216">
        <v>1.41157</v>
      </c>
      <c r="AG9" s="216">
        <v>1.4280999999999999</v>
      </c>
      <c r="AH9" s="216">
        <v>1.4359599999999999</v>
      </c>
      <c r="AI9" s="216">
        <v>1.4220900000000001</v>
      </c>
      <c r="AJ9" s="216">
        <v>1.42821</v>
      </c>
      <c r="AK9" s="216">
        <v>1.3887</v>
      </c>
      <c r="AL9" s="216">
        <v>1.4523299999999999</v>
      </c>
      <c r="AM9" s="216">
        <v>1.497282</v>
      </c>
      <c r="AN9" s="216">
        <v>1.482364</v>
      </c>
      <c r="AO9" s="216">
        <v>1.414258</v>
      </c>
      <c r="AP9" s="216">
        <v>1.5349109999999999</v>
      </c>
      <c r="AQ9" s="216">
        <v>1.4316249999999999</v>
      </c>
      <c r="AR9" s="216">
        <v>1.4373659999999999</v>
      </c>
      <c r="AS9" s="216">
        <v>1.5828</v>
      </c>
      <c r="AT9" s="216">
        <v>1.649079</v>
      </c>
      <c r="AU9" s="216">
        <v>1.6872560000000001</v>
      </c>
      <c r="AV9" s="216">
        <v>1.6016950000000001</v>
      </c>
      <c r="AW9" s="216">
        <v>1.546284</v>
      </c>
      <c r="AX9" s="216">
        <v>1.6280650000000001</v>
      </c>
      <c r="AY9" s="216">
        <v>1.610622</v>
      </c>
      <c r="AZ9" s="216">
        <v>1.5741039999999999</v>
      </c>
      <c r="BA9" s="216">
        <v>1.6381790000000001</v>
      </c>
      <c r="BB9" s="216">
        <v>1.589161</v>
      </c>
      <c r="BC9" s="216">
        <v>1.6589410522000001</v>
      </c>
      <c r="BD9" s="216">
        <v>1.6707532038999999</v>
      </c>
      <c r="BE9" s="327">
        <v>1.6879875502999999</v>
      </c>
      <c r="BF9" s="327">
        <v>1.6006984422999999</v>
      </c>
      <c r="BG9" s="327">
        <v>1.5159062642000001</v>
      </c>
      <c r="BH9" s="327">
        <v>1.6590140727</v>
      </c>
      <c r="BI9" s="327">
        <v>1.7791260873000001</v>
      </c>
      <c r="BJ9" s="327">
        <v>1.822447851</v>
      </c>
      <c r="BK9" s="327">
        <v>1.8385254880999999</v>
      </c>
      <c r="BL9" s="327">
        <v>1.8532237975000001</v>
      </c>
      <c r="BM9" s="327">
        <v>1.8652857243000001</v>
      </c>
      <c r="BN9" s="327">
        <v>1.878777645</v>
      </c>
      <c r="BO9" s="327">
        <v>1.8909969564</v>
      </c>
      <c r="BP9" s="327">
        <v>1.8688693417</v>
      </c>
      <c r="BQ9" s="327">
        <v>1.8834723018999999</v>
      </c>
      <c r="BR9" s="327">
        <v>1.7964594163000001</v>
      </c>
      <c r="BS9" s="327">
        <v>1.6901869616</v>
      </c>
      <c r="BT9" s="327">
        <v>1.8298396812</v>
      </c>
      <c r="BU9" s="327">
        <v>1.9463818750999999</v>
      </c>
      <c r="BV9" s="327">
        <v>1.985093448</v>
      </c>
    </row>
    <row r="10" spans="1:74" ht="11.1" customHeight="1" x14ac:dyDescent="0.2">
      <c r="A10" s="61" t="s">
        <v>658</v>
      </c>
      <c r="B10" s="175" t="s">
        <v>129</v>
      </c>
      <c r="C10" s="216">
        <v>4.2417730000000002</v>
      </c>
      <c r="D10" s="216">
        <v>4.331671</v>
      </c>
      <c r="E10" s="216">
        <v>4.2813020000000002</v>
      </c>
      <c r="F10" s="216">
        <v>4.4256359999999999</v>
      </c>
      <c r="G10" s="216">
        <v>4.5611179999999996</v>
      </c>
      <c r="H10" s="216">
        <v>4.652698</v>
      </c>
      <c r="I10" s="216">
        <v>4.7510680000000001</v>
      </c>
      <c r="J10" s="216">
        <v>4.8558149999999998</v>
      </c>
      <c r="K10" s="216">
        <v>4.8775969999999997</v>
      </c>
      <c r="L10" s="216">
        <v>5.0579879999999999</v>
      </c>
      <c r="M10" s="216">
        <v>5.09117</v>
      </c>
      <c r="N10" s="216">
        <v>5.1440840000000003</v>
      </c>
      <c r="O10" s="216">
        <v>5.1925270000000001</v>
      </c>
      <c r="P10" s="216">
        <v>5.2350339999999997</v>
      </c>
      <c r="Q10" s="216">
        <v>5.3719089999999996</v>
      </c>
      <c r="R10" s="216">
        <v>5.5159669999999998</v>
      </c>
      <c r="S10" s="216">
        <v>5.575412</v>
      </c>
      <c r="T10" s="216">
        <v>5.6461740000000002</v>
      </c>
      <c r="U10" s="216">
        <v>5.7271900000000002</v>
      </c>
      <c r="V10" s="216">
        <v>5.9017359999999996</v>
      </c>
      <c r="W10" s="216">
        <v>5.9030829999999996</v>
      </c>
      <c r="X10" s="216">
        <v>5.9652760000000002</v>
      </c>
      <c r="Y10" s="216">
        <v>6.0072369999999999</v>
      </c>
      <c r="Z10" s="216">
        <v>5.9617329999999997</v>
      </c>
      <c r="AA10" s="216">
        <v>6.1528140000000002</v>
      </c>
      <c r="AB10" s="216">
        <v>6.2412840000000003</v>
      </c>
      <c r="AC10" s="216">
        <v>6.3904100000000001</v>
      </c>
      <c r="AD10" s="216">
        <v>6.6059080000000003</v>
      </c>
      <c r="AE10" s="216">
        <v>6.6401159999999999</v>
      </c>
      <c r="AF10" s="216">
        <v>6.782038</v>
      </c>
      <c r="AG10" s="216">
        <v>6.9038940000000002</v>
      </c>
      <c r="AH10" s="216">
        <v>7.000667</v>
      </c>
      <c r="AI10" s="216">
        <v>7.0594330000000003</v>
      </c>
      <c r="AJ10" s="216">
        <v>7.2004169999999998</v>
      </c>
      <c r="AK10" s="216">
        <v>7.2962759999999998</v>
      </c>
      <c r="AL10" s="216">
        <v>7.4564760000000003</v>
      </c>
      <c r="AM10" s="216">
        <v>7.3430309999999999</v>
      </c>
      <c r="AN10" s="216">
        <v>7.4803459999999999</v>
      </c>
      <c r="AO10" s="216">
        <v>7.7276509999999998</v>
      </c>
      <c r="AP10" s="216">
        <v>7.6495139999999999</v>
      </c>
      <c r="AQ10" s="216">
        <v>7.5746450000000003</v>
      </c>
      <c r="AR10" s="216">
        <v>7.4312050000000003</v>
      </c>
      <c r="AS10" s="216">
        <v>7.3995579999999999</v>
      </c>
      <c r="AT10" s="216">
        <v>7.3503470000000002</v>
      </c>
      <c r="AU10" s="216">
        <v>7.2932110000000003</v>
      </c>
      <c r="AV10" s="216">
        <v>7.279903</v>
      </c>
      <c r="AW10" s="216">
        <v>7.2594130000000003</v>
      </c>
      <c r="AX10" s="216">
        <v>7.0953400000000002</v>
      </c>
      <c r="AY10" s="216">
        <v>7.0642079999999998</v>
      </c>
      <c r="AZ10" s="216">
        <v>7.0744199999999999</v>
      </c>
      <c r="BA10" s="216">
        <v>7.0052919999999999</v>
      </c>
      <c r="BB10" s="216">
        <v>6.854584</v>
      </c>
      <c r="BC10" s="216">
        <v>6.6805704124999998</v>
      </c>
      <c r="BD10" s="216">
        <v>6.5192995506000004</v>
      </c>
      <c r="BE10" s="327">
        <v>6.3489274380999996</v>
      </c>
      <c r="BF10" s="327">
        <v>6.2344971890999998</v>
      </c>
      <c r="BG10" s="327">
        <v>6.1371384501000001</v>
      </c>
      <c r="BH10" s="327">
        <v>6.0586835138000001</v>
      </c>
      <c r="BI10" s="327">
        <v>5.9955405238999999</v>
      </c>
      <c r="BJ10" s="327">
        <v>5.9417777632000002</v>
      </c>
      <c r="BK10" s="327">
        <v>5.9174268876999996</v>
      </c>
      <c r="BL10" s="327">
        <v>5.9080452184999999</v>
      </c>
      <c r="BM10" s="327">
        <v>5.8976715313000003</v>
      </c>
      <c r="BN10" s="327">
        <v>5.8895941970000001</v>
      </c>
      <c r="BO10" s="327">
        <v>5.8849834092000002</v>
      </c>
      <c r="BP10" s="327">
        <v>5.8838770106</v>
      </c>
      <c r="BQ10" s="327">
        <v>5.8844812552999999</v>
      </c>
      <c r="BR10" s="327">
        <v>5.8839491878999999</v>
      </c>
      <c r="BS10" s="327">
        <v>5.8815431028000003</v>
      </c>
      <c r="BT10" s="327">
        <v>5.8807238382999998</v>
      </c>
      <c r="BU10" s="327">
        <v>5.8844676622999996</v>
      </c>
      <c r="BV10" s="327">
        <v>5.8948891135999997</v>
      </c>
    </row>
    <row r="11" spans="1:74" ht="11.1" customHeight="1" x14ac:dyDescent="0.2">
      <c r="A11" s="61" t="s">
        <v>959</v>
      </c>
      <c r="B11" s="175" t="s">
        <v>131</v>
      </c>
      <c r="C11" s="216">
        <v>8.4491130000000005</v>
      </c>
      <c r="D11" s="216">
        <v>8.4886009999999992</v>
      </c>
      <c r="E11" s="216">
        <v>8.6997260000000001</v>
      </c>
      <c r="F11" s="216">
        <v>8.5949639999999992</v>
      </c>
      <c r="G11" s="216">
        <v>8.9080209999999997</v>
      </c>
      <c r="H11" s="216">
        <v>9.1469649999999998</v>
      </c>
      <c r="I11" s="216">
        <v>8.6346150000000002</v>
      </c>
      <c r="J11" s="216">
        <v>8.6043129999999994</v>
      </c>
      <c r="K11" s="216">
        <v>8.3130900000000008</v>
      </c>
      <c r="L11" s="216">
        <v>8.0406139999999997</v>
      </c>
      <c r="M11" s="216">
        <v>8.1095179999999996</v>
      </c>
      <c r="N11" s="216">
        <v>7.53315</v>
      </c>
      <c r="O11" s="216">
        <v>7.8466019999999999</v>
      </c>
      <c r="P11" s="216">
        <v>7.1602059999999996</v>
      </c>
      <c r="Q11" s="216">
        <v>7.3899460000000001</v>
      </c>
      <c r="R11" s="216">
        <v>7.6218690000000002</v>
      </c>
      <c r="S11" s="216">
        <v>7.6108450000000003</v>
      </c>
      <c r="T11" s="216">
        <v>7.6068939999999996</v>
      </c>
      <c r="U11" s="216">
        <v>7.9539140000000002</v>
      </c>
      <c r="V11" s="216">
        <v>8.0286000000000008</v>
      </c>
      <c r="W11" s="216">
        <v>7.8179160000000003</v>
      </c>
      <c r="X11" s="216">
        <v>7.3594629999999999</v>
      </c>
      <c r="Y11" s="216">
        <v>7.1556509999999998</v>
      </c>
      <c r="Z11" s="216">
        <v>7.5511439999999999</v>
      </c>
      <c r="AA11" s="216">
        <v>7.3410010000000003</v>
      </c>
      <c r="AB11" s="216">
        <v>6.952318</v>
      </c>
      <c r="AC11" s="216">
        <v>7.0223620000000002</v>
      </c>
      <c r="AD11" s="216">
        <v>7.2730370000000004</v>
      </c>
      <c r="AE11" s="216">
        <v>6.8583850000000002</v>
      </c>
      <c r="AF11" s="216">
        <v>6.6730520000000002</v>
      </c>
      <c r="AG11" s="216">
        <v>7.2093360000000004</v>
      </c>
      <c r="AH11" s="216">
        <v>7.0810719999999998</v>
      </c>
      <c r="AI11" s="216">
        <v>7.1457249999999997</v>
      </c>
      <c r="AJ11" s="216">
        <v>6.7724690000000001</v>
      </c>
      <c r="AK11" s="216">
        <v>6.7741899999999999</v>
      </c>
      <c r="AL11" s="216">
        <v>6.8040180000000001</v>
      </c>
      <c r="AM11" s="216">
        <v>6.6583699999999997</v>
      </c>
      <c r="AN11" s="216">
        <v>6.6810989999999997</v>
      </c>
      <c r="AO11" s="216">
        <v>7.1571170000000004</v>
      </c>
      <c r="AP11" s="216">
        <v>6.6212619999999998</v>
      </c>
      <c r="AQ11" s="216">
        <v>6.7143069999999998</v>
      </c>
      <c r="AR11" s="216">
        <v>6.8736750000000004</v>
      </c>
      <c r="AS11" s="216">
        <v>6.804621</v>
      </c>
      <c r="AT11" s="216">
        <v>7.1771659999999997</v>
      </c>
      <c r="AU11" s="216">
        <v>6.8132039999999998</v>
      </c>
      <c r="AV11" s="216">
        <v>6.6208349999999996</v>
      </c>
      <c r="AW11" s="216">
        <v>7.0506919999999997</v>
      </c>
      <c r="AX11" s="216">
        <v>7.5079909999999996</v>
      </c>
      <c r="AY11" s="216">
        <v>7.3108709999999997</v>
      </c>
      <c r="AZ11" s="216">
        <v>7.5359379999999998</v>
      </c>
      <c r="BA11" s="216">
        <v>7.534135</v>
      </c>
      <c r="BB11" s="216">
        <v>7.045471</v>
      </c>
      <c r="BC11" s="216">
        <v>7.2044838709999999</v>
      </c>
      <c r="BD11" s="216">
        <v>7.4355666666999998</v>
      </c>
      <c r="BE11" s="327">
        <v>7.7293380000000003</v>
      </c>
      <c r="BF11" s="327">
        <v>8.1055189999999993</v>
      </c>
      <c r="BG11" s="327">
        <v>8.0322399999999998</v>
      </c>
      <c r="BH11" s="327">
        <v>7.6723359999999996</v>
      </c>
      <c r="BI11" s="327">
        <v>7.9171639999999996</v>
      </c>
      <c r="BJ11" s="327">
        <v>7.969919</v>
      </c>
      <c r="BK11" s="327">
        <v>7.6639290000000004</v>
      </c>
      <c r="BL11" s="327">
        <v>7.5192800000000002</v>
      </c>
      <c r="BM11" s="327">
        <v>7.9140860000000002</v>
      </c>
      <c r="BN11" s="327">
        <v>8.0962910000000008</v>
      </c>
      <c r="BO11" s="327">
        <v>7.922777</v>
      </c>
      <c r="BP11" s="327">
        <v>7.9751469999999998</v>
      </c>
      <c r="BQ11" s="327">
        <v>8.1594829999999998</v>
      </c>
      <c r="BR11" s="327">
        <v>8.3959840000000003</v>
      </c>
      <c r="BS11" s="327">
        <v>8.3741140000000005</v>
      </c>
      <c r="BT11" s="327">
        <v>7.8502599999999996</v>
      </c>
      <c r="BU11" s="327">
        <v>8.0473180000000006</v>
      </c>
      <c r="BV11" s="327">
        <v>7.9826709999999999</v>
      </c>
    </row>
    <row r="12" spans="1:74" ht="11.1" customHeight="1" x14ac:dyDescent="0.2">
      <c r="A12" s="61" t="s">
        <v>961</v>
      </c>
      <c r="B12" s="175" t="s">
        <v>135</v>
      </c>
      <c r="C12" s="216">
        <v>0</v>
      </c>
      <c r="D12" s="216">
        <v>0</v>
      </c>
      <c r="E12" s="216">
        <v>0</v>
      </c>
      <c r="F12" s="216">
        <v>0</v>
      </c>
      <c r="G12" s="216">
        <v>0</v>
      </c>
      <c r="H12" s="216">
        <v>0</v>
      </c>
      <c r="I12" s="216">
        <v>3.2258064515E-5</v>
      </c>
      <c r="J12" s="216">
        <v>0</v>
      </c>
      <c r="K12" s="216">
        <v>3.3266666666999997E-2</v>
      </c>
      <c r="L12" s="216">
        <v>0</v>
      </c>
      <c r="M12" s="216">
        <v>0</v>
      </c>
      <c r="N12" s="216">
        <v>-1.0193548387E-2</v>
      </c>
      <c r="O12" s="216">
        <v>-1.7322580644999998E-2</v>
      </c>
      <c r="P12" s="216">
        <v>-5.8571428571000004E-3</v>
      </c>
      <c r="Q12" s="216">
        <v>0</v>
      </c>
      <c r="R12" s="216">
        <v>0</v>
      </c>
      <c r="S12" s="216">
        <v>0</v>
      </c>
      <c r="T12" s="216">
        <v>0</v>
      </c>
      <c r="U12" s="216">
        <v>0</v>
      </c>
      <c r="V12" s="216">
        <v>0</v>
      </c>
      <c r="W12" s="216">
        <v>0</v>
      </c>
      <c r="X12" s="216">
        <v>0</v>
      </c>
      <c r="Y12" s="216">
        <v>0</v>
      </c>
      <c r="Z12" s="216">
        <v>0</v>
      </c>
      <c r="AA12" s="216">
        <v>0</v>
      </c>
      <c r="AB12" s="216">
        <v>0</v>
      </c>
      <c r="AC12" s="216">
        <v>1.2903225805999999E-3</v>
      </c>
      <c r="AD12" s="216">
        <v>8.7133333332999996E-2</v>
      </c>
      <c r="AE12" s="216">
        <v>7.5580645161000007E-2</v>
      </c>
      <c r="AF12" s="216">
        <v>0</v>
      </c>
      <c r="AG12" s="216">
        <v>0</v>
      </c>
      <c r="AH12" s="216">
        <v>0</v>
      </c>
      <c r="AI12" s="216">
        <v>9.9999999998000004E-5</v>
      </c>
      <c r="AJ12" s="216">
        <v>9.6774193549999994E-5</v>
      </c>
      <c r="AK12" s="216">
        <v>1E-4</v>
      </c>
      <c r="AL12" s="216">
        <v>1.2903225807E-4</v>
      </c>
      <c r="AM12" s="216">
        <v>9.6774193546000006E-5</v>
      </c>
      <c r="AN12" s="216">
        <v>1.0714285713999999E-4</v>
      </c>
      <c r="AO12" s="216">
        <v>9.6774193546000006E-5</v>
      </c>
      <c r="AP12" s="216">
        <v>1E-4</v>
      </c>
      <c r="AQ12" s="216">
        <v>-4.5096774194000003E-2</v>
      </c>
      <c r="AR12" s="216">
        <v>-5.1533333333000003E-2</v>
      </c>
      <c r="AS12" s="216">
        <v>-4.0096774193999998E-2</v>
      </c>
      <c r="AT12" s="216">
        <v>1.2903225807E-4</v>
      </c>
      <c r="AU12" s="216">
        <v>6.6666666664999994E-5</v>
      </c>
      <c r="AV12" s="216">
        <v>6.4516129034000001E-5</v>
      </c>
      <c r="AW12" s="216">
        <v>9.9999999998000004E-5</v>
      </c>
      <c r="AX12" s="216">
        <v>1.2903225807E-4</v>
      </c>
      <c r="AY12" s="216">
        <v>9.6774193549999994E-5</v>
      </c>
      <c r="AZ12" s="216">
        <v>6.8965517240000005E-5</v>
      </c>
      <c r="BA12" s="216">
        <v>6.4516129034000001E-5</v>
      </c>
      <c r="BB12" s="216">
        <v>1.6666666666999999E-4</v>
      </c>
      <c r="BC12" s="216">
        <v>7.8341013821999996E-5</v>
      </c>
      <c r="BD12" s="216">
        <v>8.5714285716999999E-5</v>
      </c>
      <c r="BE12" s="327">
        <v>0</v>
      </c>
      <c r="BF12" s="327">
        <v>0</v>
      </c>
      <c r="BG12" s="327">
        <v>0</v>
      </c>
      <c r="BH12" s="327">
        <v>0</v>
      </c>
      <c r="BI12" s="327">
        <v>0</v>
      </c>
      <c r="BJ12" s="327">
        <v>0</v>
      </c>
      <c r="BK12" s="327">
        <v>0</v>
      </c>
      <c r="BL12" s="327">
        <v>0</v>
      </c>
      <c r="BM12" s="327">
        <v>0</v>
      </c>
      <c r="BN12" s="327">
        <v>0</v>
      </c>
      <c r="BO12" s="327">
        <v>0</v>
      </c>
      <c r="BP12" s="327">
        <v>0</v>
      </c>
      <c r="BQ12" s="327">
        <v>0</v>
      </c>
      <c r="BR12" s="327">
        <v>0</v>
      </c>
      <c r="BS12" s="327">
        <v>0</v>
      </c>
      <c r="BT12" s="327">
        <v>1.4E-2</v>
      </c>
      <c r="BU12" s="327">
        <v>1.4E-2</v>
      </c>
      <c r="BV12" s="327">
        <v>1.4E-2</v>
      </c>
    </row>
    <row r="13" spans="1:74" ht="11.1" customHeight="1" x14ac:dyDescent="0.2">
      <c r="A13" s="61" t="s">
        <v>960</v>
      </c>
      <c r="B13" s="175" t="s">
        <v>546</v>
      </c>
      <c r="C13" s="216">
        <v>-0.41270967741999998</v>
      </c>
      <c r="D13" s="216">
        <v>-0.17275862069</v>
      </c>
      <c r="E13" s="216">
        <v>-0.79719354839000001</v>
      </c>
      <c r="F13" s="216">
        <v>-0.32206666667</v>
      </c>
      <c r="G13" s="216">
        <v>-0.16377419355</v>
      </c>
      <c r="H13" s="216">
        <v>-1.5333333333E-3</v>
      </c>
      <c r="I13" s="216">
        <v>0.49409677418999998</v>
      </c>
      <c r="J13" s="216">
        <v>0.33032258064999998</v>
      </c>
      <c r="K13" s="216">
        <v>-0.25119999999999998</v>
      </c>
      <c r="L13" s="216">
        <v>-0.20480645161</v>
      </c>
      <c r="M13" s="216">
        <v>-0.1033</v>
      </c>
      <c r="N13" s="216">
        <v>0.44877419354999998</v>
      </c>
      <c r="O13" s="216">
        <v>-0.38451612902999999</v>
      </c>
      <c r="P13" s="216">
        <v>-0.27835714286000002</v>
      </c>
      <c r="Q13" s="216">
        <v>-0.25545161290000001</v>
      </c>
      <c r="R13" s="216">
        <v>-0.11006666666999999</v>
      </c>
      <c r="S13" s="216">
        <v>0.14167741935</v>
      </c>
      <c r="T13" s="216">
        <v>0.48676666667000001</v>
      </c>
      <c r="U13" s="216">
        <v>0.30816129032</v>
      </c>
      <c r="V13" s="216">
        <v>6.9451612903000004E-2</v>
      </c>
      <c r="W13" s="216">
        <v>-0.24293333333</v>
      </c>
      <c r="X13" s="216">
        <v>-0.27883870968000002</v>
      </c>
      <c r="Y13" s="216">
        <v>0.26790000000000003</v>
      </c>
      <c r="Z13" s="216">
        <v>0.53425806452000002</v>
      </c>
      <c r="AA13" s="216">
        <v>-0.33322580644999999</v>
      </c>
      <c r="AB13" s="216">
        <v>-0.33035714286000001</v>
      </c>
      <c r="AC13" s="216">
        <v>-0.32300000000000001</v>
      </c>
      <c r="AD13" s="216">
        <v>-0.3488</v>
      </c>
      <c r="AE13" s="216">
        <v>2.8387096773999998E-3</v>
      </c>
      <c r="AF13" s="216">
        <v>0.36736666667000001</v>
      </c>
      <c r="AG13" s="216">
        <v>0.501</v>
      </c>
      <c r="AH13" s="216">
        <v>0.2565483871</v>
      </c>
      <c r="AI13" s="216">
        <v>-2.6599999999999999E-2</v>
      </c>
      <c r="AJ13" s="216">
        <v>-0.63425806452</v>
      </c>
      <c r="AK13" s="216">
        <v>-0.20206666667000001</v>
      </c>
      <c r="AL13" s="216">
        <v>-0.13845161289999999</v>
      </c>
      <c r="AM13" s="216">
        <v>-0.90745161289999998</v>
      </c>
      <c r="AN13" s="216">
        <v>-0.94882142856999996</v>
      </c>
      <c r="AO13" s="216">
        <v>-0.86374193548</v>
      </c>
      <c r="AP13" s="216">
        <v>-0.28546666666999998</v>
      </c>
      <c r="AQ13" s="216">
        <v>0.13045161290000001</v>
      </c>
      <c r="AR13" s="216">
        <v>0.32653333333000001</v>
      </c>
      <c r="AS13" s="216">
        <v>0.45383870968000001</v>
      </c>
      <c r="AT13" s="216">
        <v>-7.5483870967999994E-2</v>
      </c>
      <c r="AU13" s="216">
        <v>-9.9199999999999997E-2</v>
      </c>
      <c r="AV13" s="216">
        <v>-0.83593548387000005</v>
      </c>
      <c r="AW13" s="216">
        <v>-2.3933333333E-2</v>
      </c>
      <c r="AX13" s="216">
        <v>0.19516129032000001</v>
      </c>
      <c r="AY13" s="216">
        <v>-0.60329032258000004</v>
      </c>
      <c r="AZ13" s="216">
        <v>-0.67665517240999995</v>
      </c>
      <c r="BA13" s="216">
        <v>-0.41412903225999997</v>
      </c>
      <c r="BB13" s="216">
        <v>-0.16850000000000001</v>
      </c>
      <c r="BC13" s="216">
        <v>0.13510599077999999</v>
      </c>
      <c r="BD13" s="216">
        <v>0.30159047619000001</v>
      </c>
      <c r="BE13" s="327">
        <v>0.5732564</v>
      </c>
      <c r="BF13" s="327">
        <v>0.27447139999999998</v>
      </c>
      <c r="BG13" s="327">
        <v>8.1161499999999998E-2</v>
      </c>
      <c r="BH13" s="327">
        <v>-0.13942309999999999</v>
      </c>
      <c r="BI13" s="327">
        <v>0.15023500000000001</v>
      </c>
      <c r="BJ13" s="327">
        <v>0.41895480000000002</v>
      </c>
      <c r="BK13" s="327">
        <v>-0.27101969999999997</v>
      </c>
      <c r="BL13" s="327">
        <v>-0.2006647</v>
      </c>
      <c r="BM13" s="327">
        <v>-0.29863729999999999</v>
      </c>
      <c r="BN13" s="327">
        <v>-0.15708169999999999</v>
      </c>
      <c r="BO13" s="327">
        <v>0.13187380000000001</v>
      </c>
      <c r="BP13" s="327">
        <v>0.41955399999999998</v>
      </c>
      <c r="BQ13" s="327">
        <v>0.43945329999999999</v>
      </c>
      <c r="BR13" s="327">
        <v>0.1899045</v>
      </c>
      <c r="BS13" s="327">
        <v>1.84045E-3</v>
      </c>
      <c r="BT13" s="327">
        <v>-0.1665536</v>
      </c>
      <c r="BU13" s="327">
        <v>0.12716630000000001</v>
      </c>
      <c r="BV13" s="327">
        <v>0.40587839999999997</v>
      </c>
    </row>
    <row r="14" spans="1:74" ht="11.1" customHeight="1" x14ac:dyDescent="0.2">
      <c r="A14" s="61" t="s">
        <v>660</v>
      </c>
      <c r="B14" s="175" t="s">
        <v>132</v>
      </c>
      <c r="C14" s="216">
        <v>0.19582767742000001</v>
      </c>
      <c r="D14" s="216">
        <v>5.9905620690000001E-2</v>
      </c>
      <c r="E14" s="216">
        <v>0.34997554839</v>
      </c>
      <c r="F14" s="216">
        <v>9.3439666667000001E-2</v>
      </c>
      <c r="G14" s="216">
        <v>5.0742193547999997E-2</v>
      </c>
      <c r="H14" s="216">
        <v>0.23175333333000001</v>
      </c>
      <c r="I14" s="216">
        <v>0.11852796774</v>
      </c>
      <c r="J14" s="216">
        <v>3.0939419355000001E-2</v>
      </c>
      <c r="K14" s="216">
        <v>0.25899933333000003</v>
      </c>
      <c r="L14" s="216">
        <v>7.5035451613000001E-2</v>
      </c>
      <c r="M14" s="216">
        <v>6.1792E-2</v>
      </c>
      <c r="N14" s="216">
        <v>0.28088035484000001</v>
      </c>
      <c r="O14" s="216">
        <v>4.9204709676999997E-2</v>
      </c>
      <c r="P14" s="216">
        <v>0.26319128571</v>
      </c>
      <c r="Q14" s="216">
        <v>0.41112861290000002</v>
      </c>
      <c r="R14" s="216">
        <v>-2.1516333333000001E-2</v>
      </c>
      <c r="S14" s="216">
        <v>0.26124358064999997</v>
      </c>
      <c r="T14" s="216">
        <v>0.48582833332999997</v>
      </c>
      <c r="U14" s="216">
        <v>0.32174170967999999</v>
      </c>
      <c r="V14" s="216">
        <v>0.18033538709999999</v>
      </c>
      <c r="W14" s="216">
        <v>0.32720433332999999</v>
      </c>
      <c r="X14" s="216">
        <v>0.24765870968000001</v>
      </c>
      <c r="Y14" s="216">
        <v>0.363678</v>
      </c>
      <c r="Z14" s="216">
        <v>0.19051493548000001</v>
      </c>
      <c r="AA14" s="216">
        <v>0.30555480644999999</v>
      </c>
      <c r="AB14" s="216">
        <v>0.41824614286</v>
      </c>
      <c r="AC14" s="216">
        <v>0.17113867742</v>
      </c>
      <c r="AD14" s="216">
        <v>0.28518466666999998</v>
      </c>
      <c r="AE14" s="216">
        <v>0.43141764515999997</v>
      </c>
      <c r="AF14" s="216">
        <v>9.8623333332999996E-2</v>
      </c>
      <c r="AG14" s="216">
        <v>6.9640999999999995E-2</v>
      </c>
      <c r="AH14" s="216">
        <v>0.28807661289999997</v>
      </c>
      <c r="AI14" s="216">
        <v>-4.8679999999999999E-3</v>
      </c>
      <c r="AJ14" s="216">
        <v>9.3897290322999996E-2</v>
      </c>
      <c r="AK14" s="216">
        <v>0.27331366667000001</v>
      </c>
      <c r="AL14" s="216">
        <v>0.37987058065000001</v>
      </c>
      <c r="AM14" s="216">
        <v>0.40113983870999997</v>
      </c>
      <c r="AN14" s="216">
        <v>0.23151428570999999</v>
      </c>
      <c r="AO14" s="216">
        <v>-0.28385783870999998</v>
      </c>
      <c r="AP14" s="216">
        <v>0.26866966666999997</v>
      </c>
      <c r="AQ14" s="216">
        <v>0.15691916129</v>
      </c>
      <c r="AR14" s="216">
        <v>0.23088700000000001</v>
      </c>
      <c r="AS14" s="216">
        <v>0.23374006452000001</v>
      </c>
      <c r="AT14" s="216">
        <v>0.15244583871</v>
      </c>
      <c r="AU14" s="216">
        <v>7.0583333333000004E-3</v>
      </c>
      <c r="AV14" s="216">
        <v>0.30144996773999999</v>
      </c>
      <c r="AW14" s="216">
        <v>0.13399433332999999</v>
      </c>
      <c r="AX14" s="216">
        <v>-0.18361132258000001</v>
      </c>
      <c r="AY14" s="216">
        <v>9.5526548387000004E-2</v>
      </c>
      <c r="AZ14" s="216">
        <v>-0.13152879310000001</v>
      </c>
      <c r="BA14" s="216">
        <v>-0.16962148387000001</v>
      </c>
      <c r="BB14" s="216">
        <v>0.13202733333</v>
      </c>
      <c r="BC14" s="216">
        <v>0.1425169067</v>
      </c>
      <c r="BD14" s="216">
        <v>0.23448934020000001</v>
      </c>
      <c r="BE14" s="327">
        <v>0.22597410000000001</v>
      </c>
      <c r="BF14" s="327">
        <v>0.1963104</v>
      </c>
      <c r="BG14" s="327">
        <v>0.21405370000000001</v>
      </c>
      <c r="BH14" s="327">
        <v>0.14800189999999999</v>
      </c>
      <c r="BI14" s="327">
        <v>0.14845630000000001</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661</v>
      </c>
      <c r="B15" s="175" t="s">
        <v>181</v>
      </c>
      <c r="C15" s="216">
        <v>14.374064000000001</v>
      </c>
      <c r="D15" s="216">
        <v>14.615379000000001</v>
      </c>
      <c r="E15" s="216">
        <v>14.476290000000001</v>
      </c>
      <c r="F15" s="216">
        <v>14.609432999999999</v>
      </c>
      <c r="G15" s="216">
        <v>15.096677</v>
      </c>
      <c r="H15" s="216">
        <v>15.636533</v>
      </c>
      <c r="I15" s="216">
        <v>15.665290000000001</v>
      </c>
      <c r="J15" s="216">
        <v>15.324579999999999</v>
      </c>
      <c r="K15" s="216">
        <v>14.910133</v>
      </c>
      <c r="L15" s="216">
        <v>14.843451</v>
      </c>
      <c r="M15" s="216">
        <v>15.0853</v>
      </c>
      <c r="N15" s="216">
        <v>15.330225</v>
      </c>
      <c r="O15" s="216">
        <v>14.567225000000001</v>
      </c>
      <c r="P15" s="216">
        <v>14.230357</v>
      </c>
      <c r="Q15" s="216">
        <v>14.702612</v>
      </c>
      <c r="R15" s="216">
        <v>14.864433</v>
      </c>
      <c r="S15" s="216">
        <v>15.304838</v>
      </c>
      <c r="T15" s="216">
        <v>15.833033</v>
      </c>
      <c r="U15" s="216">
        <v>16.041677</v>
      </c>
      <c r="V15" s="216">
        <v>15.793193</v>
      </c>
      <c r="W15" s="216">
        <v>15.6358</v>
      </c>
      <c r="X15" s="216">
        <v>14.991129000000001</v>
      </c>
      <c r="Y15" s="216">
        <v>15.632966</v>
      </c>
      <c r="Z15" s="216">
        <v>16.069289999999999</v>
      </c>
      <c r="AA15" s="216">
        <v>15.311064</v>
      </c>
      <c r="AB15" s="216">
        <v>15.127571</v>
      </c>
      <c r="AC15" s="216">
        <v>15.115741</v>
      </c>
      <c r="AD15" s="216">
        <v>15.864133000000001</v>
      </c>
      <c r="AE15" s="216">
        <v>15.945548</v>
      </c>
      <c r="AF15" s="216">
        <v>15.817299999999999</v>
      </c>
      <c r="AG15" s="216">
        <v>16.534451000000001</v>
      </c>
      <c r="AH15" s="216">
        <v>16.460353999999999</v>
      </c>
      <c r="AI15" s="216">
        <v>16.073499999999999</v>
      </c>
      <c r="AJ15" s="216">
        <v>15.361032</v>
      </c>
      <c r="AK15" s="216">
        <v>16.043433</v>
      </c>
      <c r="AL15" s="216">
        <v>16.469031999999999</v>
      </c>
      <c r="AM15" s="216">
        <v>15.492806</v>
      </c>
      <c r="AN15" s="216">
        <v>15.414427999999999</v>
      </c>
      <c r="AO15" s="216">
        <v>15.657482999999999</v>
      </c>
      <c r="AP15" s="216">
        <v>16.2989</v>
      </c>
      <c r="AQ15" s="216">
        <v>16.435451</v>
      </c>
      <c r="AR15" s="216">
        <v>16.694732999999999</v>
      </c>
      <c r="AS15" s="216">
        <v>16.884160999999999</v>
      </c>
      <c r="AT15" s="216">
        <v>16.661515999999999</v>
      </c>
      <c r="AU15" s="216">
        <v>16.174033000000001</v>
      </c>
      <c r="AV15" s="216">
        <v>15.465032000000001</v>
      </c>
      <c r="AW15" s="216">
        <v>16.4894</v>
      </c>
      <c r="AX15" s="216">
        <v>16.765355</v>
      </c>
      <c r="AY15" s="216">
        <v>15.993741999999999</v>
      </c>
      <c r="AZ15" s="216">
        <v>15.883759</v>
      </c>
      <c r="BA15" s="216">
        <v>16.105</v>
      </c>
      <c r="BB15" s="216">
        <v>15.941800000000001</v>
      </c>
      <c r="BC15" s="216">
        <v>16.289419355</v>
      </c>
      <c r="BD15" s="216">
        <v>16.602066666999999</v>
      </c>
      <c r="BE15" s="327">
        <v>16.99615</v>
      </c>
      <c r="BF15" s="327">
        <v>16.798940000000002</v>
      </c>
      <c r="BG15" s="327">
        <v>16.426590000000001</v>
      </c>
      <c r="BH15" s="327">
        <v>15.87</v>
      </c>
      <c r="BI15" s="327">
        <v>16.47756</v>
      </c>
      <c r="BJ15" s="327">
        <v>16.79834</v>
      </c>
      <c r="BK15" s="327">
        <v>15.83445</v>
      </c>
      <c r="BL15" s="327">
        <v>15.71726</v>
      </c>
      <c r="BM15" s="327">
        <v>16.05687</v>
      </c>
      <c r="BN15" s="327">
        <v>16.320679999999999</v>
      </c>
      <c r="BO15" s="327">
        <v>16.447320000000001</v>
      </c>
      <c r="BP15" s="327">
        <v>16.805160000000001</v>
      </c>
      <c r="BQ15" s="327">
        <v>17.013000000000002</v>
      </c>
      <c r="BR15" s="327">
        <v>16.846080000000001</v>
      </c>
      <c r="BS15" s="327">
        <v>16.592199999999998</v>
      </c>
      <c r="BT15" s="327">
        <v>16.016030000000001</v>
      </c>
      <c r="BU15" s="327">
        <v>16.642289999999999</v>
      </c>
      <c r="BV15" s="327">
        <v>16.913409999999999</v>
      </c>
    </row>
    <row r="16" spans="1:74" ht="11.1" customHeight="1" x14ac:dyDescent="0.2">
      <c r="A16" s="57"/>
      <c r="B16" s="44" t="s">
        <v>963</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407"/>
      <c r="BF16" s="407"/>
      <c r="BG16" s="407"/>
      <c r="BH16" s="407"/>
      <c r="BI16" s="407"/>
      <c r="BJ16" s="407"/>
      <c r="BK16" s="407"/>
      <c r="BL16" s="407"/>
      <c r="BM16" s="407"/>
      <c r="BN16" s="407"/>
      <c r="BO16" s="407"/>
      <c r="BP16" s="407"/>
      <c r="BQ16" s="407"/>
      <c r="BR16" s="407"/>
      <c r="BS16" s="407"/>
      <c r="BT16" s="407"/>
      <c r="BU16" s="407"/>
      <c r="BV16" s="407"/>
    </row>
    <row r="17" spans="1:74" ht="11.1" customHeight="1" x14ac:dyDescent="0.2">
      <c r="A17" s="61" t="s">
        <v>663</v>
      </c>
      <c r="B17" s="175" t="s">
        <v>547</v>
      </c>
      <c r="C17" s="216">
        <v>1.0534479999999999</v>
      </c>
      <c r="D17" s="216">
        <v>1.064238</v>
      </c>
      <c r="E17" s="216">
        <v>1.07419</v>
      </c>
      <c r="F17" s="216">
        <v>1.026632</v>
      </c>
      <c r="G17" s="216">
        <v>1.0893820000000001</v>
      </c>
      <c r="H17" s="216">
        <v>1.099629</v>
      </c>
      <c r="I17" s="216">
        <v>1.06548</v>
      </c>
      <c r="J17" s="216">
        <v>1.0451900000000001</v>
      </c>
      <c r="K17" s="216">
        <v>1.001064</v>
      </c>
      <c r="L17" s="216">
        <v>1.005898</v>
      </c>
      <c r="M17" s="216">
        <v>1.0320640000000001</v>
      </c>
      <c r="N17" s="216">
        <v>1.1524779999999999</v>
      </c>
      <c r="O17" s="216">
        <v>1.0608029999999999</v>
      </c>
      <c r="P17" s="216">
        <v>0.966283</v>
      </c>
      <c r="Q17" s="216">
        <v>1.0118339999999999</v>
      </c>
      <c r="R17" s="216">
        <v>1.0929009999999999</v>
      </c>
      <c r="S17" s="216">
        <v>1.03948</v>
      </c>
      <c r="T17" s="216">
        <v>1.0871310000000001</v>
      </c>
      <c r="U17" s="216">
        <v>1.131902</v>
      </c>
      <c r="V17" s="216">
        <v>1.114933</v>
      </c>
      <c r="W17" s="216">
        <v>1.135928</v>
      </c>
      <c r="X17" s="216">
        <v>1.0848340000000001</v>
      </c>
      <c r="Y17" s="216">
        <v>1.126263</v>
      </c>
      <c r="Z17" s="216">
        <v>1.1790929999999999</v>
      </c>
      <c r="AA17" s="216">
        <v>1.107288</v>
      </c>
      <c r="AB17" s="216">
        <v>1.064354</v>
      </c>
      <c r="AC17" s="216">
        <v>0.99148099999999995</v>
      </c>
      <c r="AD17" s="216">
        <v>1.0779650000000001</v>
      </c>
      <c r="AE17" s="216">
        <v>1.0128980000000001</v>
      </c>
      <c r="AF17" s="216">
        <v>1.121499</v>
      </c>
      <c r="AG17" s="216">
        <v>1.1071880000000001</v>
      </c>
      <c r="AH17" s="216">
        <v>1.1626719999999999</v>
      </c>
      <c r="AI17" s="216">
        <v>1.0154289999999999</v>
      </c>
      <c r="AJ17" s="216">
        <v>1.028383</v>
      </c>
      <c r="AK17" s="216">
        <v>1.1776960000000001</v>
      </c>
      <c r="AL17" s="216">
        <v>1.0999989999999999</v>
      </c>
      <c r="AM17" s="216">
        <v>1.023028</v>
      </c>
      <c r="AN17" s="216">
        <v>0.95488899999999999</v>
      </c>
      <c r="AO17" s="216">
        <v>0.99851199999999996</v>
      </c>
      <c r="AP17" s="216">
        <v>1.0420640000000001</v>
      </c>
      <c r="AQ17" s="216">
        <v>1.0412539999999999</v>
      </c>
      <c r="AR17" s="216">
        <v>0.98986499999999999</v>
      </c>
      <c r="AS17" s="216">
        <v>1.0526789999999999</v>
      </c>
      <c r="AT17" s="216">
        <v>1.1635800000000001</v>
      </c>
      <c r="AU17" s="216">
        <v>1.009234</v>
      </c>
      <c r="AV17" s="216">
        <v>1.0173570000000001</v>
      </c>
      <c r="AW17" s="216">
        <v>1.0506660000000001</v>
      </c>
      <c r="AX17" s="216">
        <v>1.1018399999999999</v>
      </c>
      <c r="AY17" s="216">
        <v>1.106096</v>
      </c>
      <c r="AZ17" s="216">
        <v>1.057758</v>
      </c>
      <c r="BA17" s="216">
        <v>1.041066</v>
      </c>
      <c r="BB17" s="216">
        <v>1.066368</v>
      </c>
      <c r="BC17" s="216">
        <v>1.060503</v>
      </c>
      <c r="BD17" s="216">
        <v>1.1299239999999999</v>
      </c>
      <c r="BE17" s="327">
        <v>1.0859939999999999</v>
      </c>
      <c r="BF17" s="327">
        <v>1.0889530000000001</v>
      </c>
      <c r="BG17" s="327">
        <v>1.0583309999999999</v>
      </c>
      <c r="BH17" s="327">
        <v>1.0366010000000001</v>
      </c>
      <c r="BI17" s="327">
        <v>1.0726830000000001</v>
      </c>
      <c r="BJ17" s="327">
        <v>1.098398</v>
      </c>
      <c r="BK17" s="327">
        <v>1.0526800000000001</v>
      </c>
      <c r="BL17" s="327">
        <v>1.0146470000000001</v>
      </c>
      <c r="BM17" s="327">
        <v>1.0294479999999999</v>
      </c>
      <c r="BN17" s="327">
        <v>1.0546</v>
      </c>
      <c r="BO17" s="327">
        <v>1.059828</v>
      </c>
      <c r="BP17" s="327">
        <v>1.080273</v>
      </c>
      <c r="BQ17" s="327">
        <v>1.0848100000000001</v>
      </c>
      <c r="BR17" s="327">
        <v>1.099313</v>
      </c>
      <c r="BS17" s="327">
        <v>1.080063</v>
      </c>
      <c r="BT17" s="327">
        <v>1.050424</v>
      </c>
      <c r="BU17" s="327">
        <v>1.0934299999999999</v>
      </c>
      <c r="BV17" s="327">
        <v>1.1114520000000001</v>
      </c>
    </row>
    <row r="18" spans="1:74" ht="11.1" customHeight="1" x14ac:dyDescent="0.2">
      <c r="A18" s="61" t="s">
        <v>662</v>
      </c>
      <c r="B18" s="175" t="s">
        <v>1150</v>
      </c>
      <c r="C18" s="216">
        <v>2.3840319999999999</v>
      </c>
      <c r="D18" s="216">
        <v>2.4006889999999999</v>
      </c>
      <c r="E18" s="216">
        <v>2.3848699999999998</v>
      </c>
      <c r="F18" s="216">
        <v>2.3788320000000001</v>
      </c>
      <c r="G18" s="216">
        <v>2.393386</v>
      </c>
      <c r="H18" s="216">
        <v>2.3380990000000001</v>
      </c>
      <c r="I18" s="216">
        <v>2.3265799999999999</v>
      </c>
      <c r="J18" s="216">
        <v>2.3709669999999998</v>
      </c>
      <c r="K18" s="216">
        <v>2.4619330000000001</v>
      </c>
      <c r="L18" s="216">
        <v>2.5067729999999999</v>
      </c>
      <c r="M18" s="216">
        <v>2.535933</v>
      </c>
      <c r="N18" s="216">
        <v>2.4153859999999998</v>
      </c>
      <c r="O18" s="216">
        <v>2.3787410000000002</v>
      </c>
      <c r="P18" s="216">
        <v>2.4896769999999999</v>
      </c>
      <c r="Q18" s="216">
        <v>2.4845480000000002</v>
      </c>
      <c r="R18" s="216">
        <v>2.5131990000000002</v>
      </c>
      <c r="S18" s="216">
        <v>2.5563539999999998</v>
      </c>
      <c r="T18" s="216">
        <v>2.541566</v>
      </c>
      <c r="U18" s="216">
        <v>2.6183860000000001</v>
      </c>
      <c r="V18" s="216">
        <v>2.715096</v>
      </c>
      <c r="W18" s="216">
        <v>2.791166</v>
      </c>
      <c r="X18" s="216">
        <v>2.766451</v>
      </c>
      <c r="Y18" s="216">
        <v>2.746899</v>
      </c>
      <c r="Z18" s="216">
        <v>2.6598060000000001</v>
      </c>
      <c r="AA18" s="216">
        <v>2.6954829999999999</v>
      </c>
      <c r="AB18" s="216">
        <v>2.710178</v>
      </c>
      <c r="AC18" s="216">
        <v>2.829418</v>
      </c>
      <c r="AD18" s="216">
        <v>2.9502000000000002</v>
      </c>
      <c r="AE18" s="216">
        <v>2.9555479999999998</v>
      </c>
      <c r="AF18" s="216">
        <v>3.094033</v>
      </c>
      <c r="AG18" s="216">
        <v>3.114805</v>
      </c>
      <c r="AH18" s="216">
        <v>3.1418379999999999</v>
      </c>
      <c r="AI18" s="216">
        <v>3.194766</v>
      </c>
      <c r="AJ18" s="216">
        <v>3.1963219999999999</v>
      </c>
      <c r="AK18" s="216">
        <v>3.1153330000000001</v>
      </c>
      <c r="AL18" s="216">
        <v>3.1563539999999999</v>
      </c>
      <c r="AM18" s="216">
        <v>2.9803220000000001</v>
      </c>
      <c r="AN18" s="216">
        <v>3.0996060000000001</v>
      </c>
      <c r="AO18" s="216">
        <v>3.181289</v>
      </c>
      <c r="AP18" s="216">
        <v>3.3134329999999999</v>
      </c>
      <c r="AQ18" s="216">
        <v>3.2485789999999999</v>
      </c>
      <c r="AR18" s="216">
        <v>3.259366</v>
      </c>
      <c r="AS18" s="216">
        <v>3.2841610000000001</v>
      </c>
      <c r="AT18" s="216">
        <v>3.3187099999999998</v>
      </c>
      <c r="AU18" s="216">
        <v>3.3427669999999998</v>
      </c>
      <c r="AV18" s="216">
        <v>3.428032</v>
      </c>
      <c r="AW18" s="216">
        <v>3.4357000000000002</v>
      </c>
      <c r="AX18" s="216">
        <v>3.3751289999999998</v>
      </c>
      <c r="AY18" s="216">
        <v>3.303258</v>
      </c>
      <c r="AZ18" s="216">
        <v>3.3288959999999999</v>
      </c>
      <c r="BA18" s="216">
        <v>3.5091610000000002</v>
      </c>
      <c r="BB18" s="216">
        <v>3.503533</v>
      </c>
      <c r="BC18" s="216">
        <v>3.4612660198</v>
      </c>
      <c r="BD18" s="216">
        <v>3.4633091595000001</v>
      </c>
      <c r="BE18" s="327">
        <v>3.4547340000000002</v>
      </c>
      <c r="BF18" s="327">
        <v>3.4888499999999998</v>
      </c>
      <c r="BG18" s="327">
        <v>3.5360589999999998</v>
      </c>
      <c r="BH18" s="327">
        <v>3.5303049999999998</v>
      </c>
      <c r="BI18" s="327">
        <v>3.5448430000000002</v>
      </c>
      <c r="BJ18" s="327">
        <v>3.5635270000000001</v>
      </c>
      <c r="BK18" s="327">
        <v>3.538764</v>
      </c>
      <c r="BL18" s="327">
        <v>3.6130520000000002</v>
      </c>
      <c r="BM18" s="327">
        <v>3.7144759999999999</v>
      </c>
      <c r="BN18" s="327">
        <v>3.760148</v>
      </c>
      <c r="BO18" s="327">
        <v>3.7669000000000001</v>
      </c>
      <c r="BP18" s="327">
        <v>3.7942079999999998</v>
      </c>
      <c r="BQ18" s="327">
        <v>3.803086</v>
      </c>
      <c r="BR18" s="327">
        <v>3.8344149999999999</v>
      </c>
      <c r="BS18" s="327">
        <v>3.8775979999999999</v>
      </c>
      <c r="BT18" s="327">
        <v>3.8902030000000001</v>
      </c>
      <c r="BU18" s="327">
        <v>3.9143430000000001</v>
      </c>
      <c r="BV18" s="327">
        <v>3.9333330000000002</v>
      </c>
    </row>
    <row r="19" spans="1:74" ht="11.1" customHeight="1" x14ac:dyDescent="0.2">
      <c r="A19" s="61" t="s">
        <v>1121</v>
      </c>
      <c r="B19" s="175" t="s">
        <v>1122</v>
      </c>
      <c r="C19" s="216">
        <v>1.021808</v>
      </c>
      <c r="D19" s="216">
        <v>1.0131570000000001</v>
      </c>
      <c r="E19" s="216">
        <v>0.99024400000000001</v>
      </c>
      <c r="F19" s="216">
        <v>1.0012920000000001</v>
      </c>
      <c r="G19" s="216">
        <v>1.0154449999999999</v>
      </c>
      <c r="H19" s="216">
        <v>1.0018050000000001</v>
      </c>
      <c r="I19" s="216">
        <v>0.92734099999999997</v>
      </c>
      <c r="J19" s="216">
        <v>0.95339600000000002</v>
      </c>
      <c r="K19" s="216">
        <v>0.919095</v>
      </c>
      <c r="L19" s="216">
        <v>0.90036799999999995</v>
      </c>
      <c r="M19" s="216">
        <v>0.91288599999999998</v>
      </c>
      <c r="N19" s="216">
        <v>0.90369299999999997</v>
      </c>
      <c r="O19" s="216">
        <v>0.89124400000000004</v>
      </c>
      <c r="P19" s="216">
        <v>0.90458000000000005</v>
      </c>
      <c r="Q19" s="216">
        <v>0.94930599999999998</v>
      </c>
      <c r="R19" s="216">
        <v>0.97013400000000005</v>
      </c>
      <c r="S19" s="216">
        <v>1.009749</v>
      </c>
      <c r="T19" s="216">
        <v>1.031541</v>
      </c>
      <c r="U19" s="216">
        <v>1.0189029999999999</v>
      </c>
      <c r="V19" s="216">
        <v>1.0019400000000001</v>
      </c>
      <c r="W19" s="216">
        <v>0.99647799999999997</v>
      </c>
      <c r="X19" s="216">
        <v>1.050038</v>
      </c>
      <c r="Y19" s="216">
        <v>1.0820510000000001</v>
      </c>
      <c r="Z19" s="216">
        <v>1.1012470000000001</v>
      </c>
      <c r="AA19" s="216">
        <v>1.0002610000000001</v>
      </c>
      <c r="AB19" s="216">
        <v>0.99921499999999996</v>
      </c>
      <c r="AC19" s="216">
        <v>1.024624</v>
      </c>
      <c r="AD19" s="216">
        <v>1.038589</v>
      </c>
      <c r="AE19" s="216">
        <v>1.055396</v>
      </c>
      <c r="AF19" s="216">
        <v>1.0887180000000001</v>
      </c>
      <c r="AG19" s="216">
        <v>1.085769</v>
      </c>
      <c r="AH19" s="216">
        <v>1.048373</v>
      </c>
      <c r="AI19" s="216">
        <v>1.0567059999999999</v>
      </c>
      <c r="AJ19" s="216">
        <v>1.0411379999999999</v>
      </c>
      <c r="AK19" s="216">
        <v>1.0571809999999999</v>
      </c>
      <c r="AL19" s="216">
        <v>1.1324650000000001</v>
      </c>
      <c r="AM19" s="216">
        <v>1.0527420000000001</v>
      </c>
      <c r="AN19" s="216">
        <v>1.0445279999999999</v>
      </c>
      <c r="AO19" s="216">
        <v>1.049733</v>
      </c>
      <c r="AP19" s="216">
        <v>1.062322</v>
      </c>
      <c r="AQ19" s="216">
        <v>1.1028089999999999</v>
      </c>
      <c r="AR19" s="216">
        <v>1.1436120000000001</v>
      </c>
      <c r="AS19" s="216">
        <v>1.120201</v>
      </c>
      <c r="AT19" s="216">
        <v>1.0946370000000001</v>
      </c>
      <c r="AU19" s="216">
        <v>1.088695</v>
      </c>
      <c r="AV19" s="216">
        <v>1.1088279999999999</v>
      </c>
      <c r="AW19" s="216">
        <v>1.1121620000000001</v>
      </c>
      <c r="AX19" s="216">
        <v>1.121702</v>
      </c>
      <c r="AY19" s="216">
        <v>1.102986</v>
      </c>
      <c r="AZ19" s="216">
        <v>1.122681</v>
      </c>
      <c r="BA19" s="216">
        <v>1.1383000000000001</v>
      </c>
      <c r="BB19" s="216">
        <v>1.086184</v>
      </c>
      <c r="BC19" s="216">
        <v>1.0979944677</v>
      </c>
      <c r="BD19" s="216">
        <v>1.1255719333</v>
      </c>
      <c r="BE19" s="327">
        <v>1.1397919999999999</v>
      </c>
      <c r="BF19" s="327">
        <v>1.112684</v>
      </c>
      <c r="BG19" s="327">
        <v>1.11395</v>
      </c>
      <c r="BH19" s="327">
        <v>1.09334</v>
      </c>
      <c r="BI19" s="327">
        <v>1.115834</v>
      </c>
      <c r="BJ19" s="327">
        <v>1.110616</v>
      </c>
      <c r="BK19" s="327">
        <v>1.137518</v>
      </c>
      <c r="BL19" s="327">
        <v>1.101729</v>
      </c>
      <c r="BM19" s="327">
        <v>1.126684</v>
      </c>
      <c r="BN19" s="327">
        <v>1.1089199999999999</v>
      </c>
      <c r="BO19" s="327">
        <v>1.1271070000000001</v>
      </c>
      <c r="BP19" s="327">
        <v>1.132684</v>
      </c>
      <c r="BQ19" s="327">
        <v>1.1315470000000001</v>
      </c>
      <c r="BR19" s="327">
        <v>1.119869</v>
      </c>
      <c r="BS19" s="327">
        <v>1.1145910000000001</v>
      </c>
      <c r="BT19" s="327">
        <v>1.09473</v>
      </c>
      <c r="BU19" s="327">
        <v>1.122733</v>
      </c>
      <c r="BV19" s="327">
        <v>1.110673</v>
      </c>
    </row>
    <row r="20" spans="1:74" ht="11.1" customHeight="1" x14ac:dyDescent="0.2">
      <c r="A20" s="61" t="s">
        <v>1010</v>
      </c>
      <c r="B20" s="175" t="s">
        <v>121</v>
      </c>
      <c r="C20" s="216">
        <v>0.93670900000000001</v>
      </c>
      <c r="D20" s="216">
        <v>0.91886199999999996</v>
      </c>
      <c r="E20" s="216">
        <v>0.88864500000000002</v>
      </c>
      <c r="F20" s="216">
        <v>0.87819999999999998</v>
      </c>
      <c r="G20" s="216">
        <v>0.89083800000000002</v>
      </c>
      <c r="H20" s="216">
        <v>0.88376600000000005</v>
      </c>
      <c r="I20" s="216">
        <v>0.81406400000000001</v>
      </c>
      <c r="J20" s="216">
        <v>0.84167700000000001</v>
      </c>
      <c r="K20" s="216">
        <v>0.81253299999999995</v>
      </c>
      <c r="L20" s="216">
        <v>0.80567699999999998</v>
      </c>
      <c r="M20" s="216">
        <v>0.82479999999999998</v>
      </c>
      <c r="N20" s="216">
        <v>0.82522499999999999</v>
      </c>
      <c r="O20" s="216">
        <v>0.79928999999999994</v>
      </c>
      <c r="P20" s="216">
        <v>0.80335699999999999</v>
      </c>
      <c r="Q20" s="216">
        <v>0.82645100000000005</v>
      </c>
      <c r="R20" s="216">
        <v>0.85336599999999996</v>
      </c>
      <c r="S20" s="216">
        <v>0.87732200000000005</v>
      </c>
      <c r="T20" s="216">
        <v>0.890733</v>
      </c>
      <c r="U20" s="216">
        <v>0.868483</v>
      </c>
      <c r="V20" s="216">
        <v>0.84770900000000005</v>
      </c>
      <c r="W20" s="216">
        <v>0.85213300000000003</v>
      </c>
      <c r="X20" s="216">
        <v>0.90306399999999998</v>
      </c>
      <c r="Y20" s="216">
        <v>0.93049999999999999</v>
      </c>
      <c r="Z20" s="216">
        <v>0.94854799999999995</v>
      </c>
      <c r="AA20" s="216">
        <v>0.90948300000000004</v>
      </c>
      <c r="AB20" s="216">
        <v>0.90246400000000004</v>
      </c>
      <c r="AC20" s="216">
        <v>0.90709600000000001</v>
      </c>
      <c r="AD20" s="216">
        <v>0.92443299999999995</v>
      </c>
      <c r="AE20" s="216">
        <v>0.931871</v>
      </c>
      <c r="AF20" s="216">
        <v>0.95430000000000004</v>
      </c>
      <c r="AG20" s="216">
        <v>0.94880600000000004</v>
      </c>
      <c r="AH20" s="216">
        <v>0.92467699999999997</v>
      </c>
      <c r="AI20" s="216">
        <v>0.92689999999999995</v>
      </c>
      <c r="AJ20" s="216">
        <v>0.92400000000000004</v>
      </c>
      <c r="AK20" s="216">
        <v>0.95293300000000003</v>
      </c>
      <c r="AL20" s="216">
        <v>0.99454799999999999</v>
      </c>
      <c r="AM20" s="216">
        <v>0.95983799999999997</v>
      </c>
      <c r="AN20" s="216">
        <v>0.95671399999999995</v>
      </c>
      <c r="AO20" s="216">
        <v>0.95125800000000005</v>
      </c>
      <c r="AP20" s="216">
        <v>0.93033299999999997</v>
      </c>
      <c r="AQ20" s="216">
        <v>0.95696700000000001</v>
      </c>
      <c r="AR20" s="216">
        <v>0.98946599999999996</v>
      </c>
      <c r="AS20" s="216">
        <v>0.97599999999999998</v>
      </c>
      <c r="AT20" s="216">
        <v>0.95551600000000003</v>
      </c>
      <c r="AU20" s="216">
        <v>0.95143299999999997</v>
      </c>
      <c r="AV20" s="216">
        <v>0.97222600000000003</v>
      </c>
      <c r="AW20" s="216">
        <v>0.98646699999999998</v>
      </c>
      <c r="AX20" s="216">
        <v>1.0024189999999999</v>
      </c>
      <c r="AY20" s="216">
        <v>0.97803200000000001</v>
      </c>
      <c r="AZ20" s="216">
        <v>0.98889700000000003</v>
      </c>
      <c r="BA20" s="216">
        <v>0.99393600000000004</v>
      </c>
      <c r="BB20" s="216">
        <v>0.93530000000000002</v>
      </c>
      <c r="BC20" s="216">
        <v>0.96687096774000003</v>
      </c>
      <c r="BD20" s="216">
        <v>0.99153333333000004</v>
      </c>
      <c r="BE20" s="327">
        <v>1.0034069999999999</v>
      </c>
      <c r="BF20" s="327">
        <v>0.9770546</v>
      </c>
      <c r="BG20" s="327">
        <v>0.97569320000000004</v>
      </c>
      <c r="BH20" s="327">
        <v>0.95729209999999998</v>
      </c>
      <c r="BI20" s="327">
        <v>0.97759180000000001</v>
      </c>
      <c r="BJ20" s="327">
        <v>0.97885809999999995</v>
      </c>
      <c r="BK20" s="327">
        <v>1.008929</v>
      </c>
      <c r="BL20" s="327">
        <v>0.9737401</v>
      </c>
      <c r="BM20" s="327">
        <v>0.99516459999999995</v>
      </c>
      <c r="BN20" s="327">
        <v>0.97702639999999996</v>
      </c>
      <c r="BO20" s="327">
        <v>0.99113759999999995</v>
      </c>
      <c r="BP20" s="327">
        <v>0.99405540000000003</v>
      </c>
      <c r="BQ20" s="327">
        <v>0.99012219999999995</v>
      </c>
      <c r="BR20" s="327">
        <v>0.97957419999999995</v>
      </c>
      <c r="BS20" s="327">
        <v>0.97141509999999998</v>
      </c>
      <c r="BT20" s="327">
        <v>0.95389610000000002</v>
      </c>
      <c r="BU20" s="327">
        <v>0.9796975</v>
      </c>
      <c r="BV20" s="327">
        <v>0.97427929999999996</v>
      </c>
    </row>
    <row r="21" spans="1:74" ht="11.1" customHeight="1" x14ac:dyDescent="0.2">
      <c r="A21" s="61" t="s">
        <v>1123</v>
      </c>
      <c r="B21" s="175" t="s">
        <v>1124</v>
      </c>
      <c r="C21" s="216">
        <v>0.19235716128999999</v>
      </c>
      <c r="D21" s="216">
        <v>0.19122113793000001</v>
      </c>
      <c r="E21" s="216">
        <v>0.17023448387000001</v>
      </c>
      <c r="F21" s="216">
        <v>0.16204166667</v>
      </c>
      <c r="G21" s="216">
        <v>0.19427054838999999</v>
      </c>
      <c r="H21" s="216">
        <v>0.19642866667</v>
      </c>
      <c r="I21" s="216">
        <v>0.19408545160999999</v>
      </c>
      <c r="J21" s="216">
        <v>0.197103</v>
      </c>
      <c r="K21" s="216">
        <v>0.21461633332999999</v>
      </c>
      <c r="L21" s="216">
        <v>0.18805016128999999</v>
      </c>
      <c r="M21" s="216">
        <v>0.201853</v>
      </c>
      <c r="N21" s="216">
        <v>0.19750809677</v>
      </c>
      <c r="O21" s="216">
        <v>0.18706638710000001</v>
      </c>
      <c r="P21" s="216">
        <v>0.18373471428999999</v>
      </c>
      <c r="Q21" s="216">
        <v>0.18607109677</v>
      </c>
      <c r="R21" s="216">
        <v>0.21382233333</v>
      </c>
      <c r="S21" s="216">
        <v>0.20962522581000001</v>
      </c>
      <c r="T21" s="216">
        <v>0.19007466667</v>
      </c>
      <c r="U21" s="216">
        <v>0.22227480645</v>
      </c>
      <c r="V21" s="216">
        <v>0.23579554839</v>
      </c>
      <c r="W21" s="216">
        <v>0.215472</v>
      </c>
      <c r="X21" s="216">
        <v>0.21168012903</v>
      </c>
      <c r="Y21" s="216">
        <v>0.21961933333</v>
      </c>
      <c r="Z21" s="216">
        <v>0.21815851613000001</v>
      </c>
      <c r="AA21" s="216">
        <v>0.20629812903</v>
      </c>
      <c r="AB21" s="216">
        <v>0.19332914286</v>
      </c>
      <c r="AC21" s="216">
        <v>0.20402651613</v>
      </c>
      <c r="AD21" s="216">
        <v>0.22350600000000001</v>
      </c>
      <c r="AE21" s="216">
        <v>0.21994254838999999</v>
      </c>
      <c r="AF21" s="216">
        <v>0.23743300000000001</v>
      </c>
      <c r="AG21" s="216">
        <v>0.2254373871</v>
      </c>
      <c r="AH21" s="216">
        <v>0.21519803226000001</v>
      </c>
      <c r="AI21" s="216">
        <v>0.21180299999999999</v>
      </c>
      <c r="AJ21" s="216">
        <v>0.22620777418999999</v>
      </c>
      <c r="AK21" s="216">
        <v>0.24239333332999999</v>
      </c>
      <c r="AL21" s="216">
        <v>0.24140822580999999</v>
      </c>
      <c r="AM21" s="216">
        <v>0.19210216128999999</v>
      </c>
      <c r="AN21" s="216">
        <v>0.19871557142999999</v>
      </c>
      <c r="AO21" s="216">
        <v>0.19796367742000001</v>
      </c>
      <c r="AP21" s="216">
        <v>0.192579</v>
      </c>
      <c r="AQ21" s="216">
        <v>0.21970799999999999</v>
      </c>
      <c r="AR21" s="216">
        <v>0.21132833333000001</v>
      </c>
      <c r="AS21" s="216">
        <v>0.22783683870999999</v>
      </c>
      <c r="AT21" s="216">
        <v>0.20079464516000001</v>
      </c>
      <c r="AU21" s="216">
        <v>0.20493833333</v>
      </c>
      <c r="AV21" s="216">
        <v>0.20078129032</v>
      </c>
      <c r="AW21" s="216">
        <v>0.23446766666999999</v>
      </c>
      <c r="AX21" s="216">
        <v>0.21378722581000001</v>
      </c>
      <c r="AY21" s="216">
        <v>0.23175541934999999</v>
      </c>
      <c r="AZ21" s="216">
        <v>0.2125017931</v>
      </c>
      <c r="BA21" s="216">
        <v>0.19857045161</v>
      </c>
      <c r="BB21" s="216">
        <v>0.23108866667</v>
      </c>
      <c r="BC21" s="216">
        <v>0.22474269999999999</v>
      </c>
      <c r="BD21" s="216">
        <v>0.22525239999999999</v>
      </c>
      <c r="BE21" s="327">
        <v>0.22858609999999999</v>
      </c>
      <c r="BF21" s="327">
        <v>0.22516330000000001</v>
      </c>
      <c r="BG21" s="327">
        <v>0.22434390000000001</v>
      </c>
      <c r="BH21" s="327">
        <v>0.2219275</v>
      </c>
      <c r="BI21" s="327">
        <v>0.233373</v>
      </c>
      <c r="BJ21" s="327">
        <v>0.23708190000000001</v>
      </c>
      <c r="BK21" s="327">
        <v>0.22392139999999999</v>
      </c>
      <c r="BL21" s="327">
        <v>0.2189632</v>
      </c>
      <c r="BM21" s="327">
        <v>0.22468969999999999</v>
      </c>
      <c r="BN21" s="327">
        <v>0.23283139999999999</v>
      </c>
      <c r="BO21" s="327">
        <v>0.23335130000000001</v>
      </c>
      <c r="BP21" s="327">
        <v>0.23605190000000001</v>
      </c>
      <c r="BQ21" s="327">
        <v>0.2386199</v>
      </c>
      <c r="BR21" s="327">
        <v>0.2358884</v>
      </c>
      <c r="BS21" s="327">
        <v>0.23555470000000001</v>
      </c>
      <c r="BT21" s="327">
        <v>0.23283100000000001</v>
      </c>
      <c r="BU21" s="327">
        <v>0.24435129999999999</v>
      </c>
      <c r="BV21" s="327">
        <v>0.24858949999999999</v>
      </c>
    </row>
    <row r="22" spans="1:74" ht="11.1" customHeight="1" x14ac:dyDescent="0.2">
      <c r="A22" s="61" t="s">
        <v>664</v>
      </c>
      <c r="B22" s="175" t="s">
        <v>133</v>
      </c>
      <c r="C22" s="216">
        <v>-0.408555</v>
      </c>
      <c r="D22" s="216">
        <v>-0.99287099999999995</v>
      </c>
      <c r="E22" s="216">
        <v>-1.2104870000000001</v>
      </c>
      <c r="F22" s="216">
        <v>-1.256235</v>
      </c>
      <c r="G22" s="216">
        <v>-0.99805299999999997</v>
      </c>
      <c r="H22" s="216">
        <v>-0.93848699999999996</v>
      </c>
      <c r="I22" s="216">
        <v>-1.0784050000000001</v>
      </c>
      <c r="J22" s="216">
        <v>-0.80618800000000002</v>
      </c>
      <c r="K22" s="216">
        <v>-1.0015890000000001</v>
      </c>
      <c r="L22" s="216">
        <v>-1.2480169999999999</v>
      </c>
      <c r="M22" s="216">
        <v>-1.332238</v>
      </c>
      <c r="N22" s="216">
        <v>-1.525299</v>
      </c>
      <c r="O22" s="216">
        <v>-0.63896500000000001</v>
      </c>
      <c r="P22" s="216">
        <v>-1.1536850000000001</v>
      </c>
      <c r="Q22" s="216">
        <v>-0.96693399999999996</v>
      </c>
      <c r="R22" s="216">
        <v>-0.68905700000000003</v>
      </c>
      <c r="S22" s="216">
        <v>-0.90831799999999996</v>
      </c>
      <c r="T22" s="216">
        <v>-1.3188489999999999</v>
      </c>
      <c r="U22" s="216">
        <v>-1.504672</v>
      </c>
      <c r="V22" s="216">
        <v>-1.5043150000000001</v>
      </c>
      <c r="W22" s="216">
        <v>-1.413176</v>
      </c>
      <c r="X22" s="216">
        <v>-1.8247930000000001</v>
      </c>
      <c r="Y22" s="216">
        <v>-1.7368779999999999</v>
      </c>
      <c r="Z22" s="216">
        <v>-2.6133929999999999</v>
      </c>
      <c r="AA22" s="216">
        <v>-1.9472389999999999</v>
      </c>
      <c r="AB22" s="216">
        <v>-1.455044</v>
      </c>
      <c r="AC22" s="216">
        <v>-1.759333</v>
      </c>
      <c r="AD22" s="216">
        <v>-1.647138</v>
      </c>
      <c r="AE22" s="216">
        <v>-1.5838890000000001</v>
      </c>
      <c r="AF22" s="216">
        <v>-1.991042</v>
      </c>
      <c r="AG22" s="216">
        <v>-2.177689</v>
      </c>
      <c r="AH22" s="216">
        <v>-2.2196639999999999</v>
      </c>
      <c r="AI22" s="216">
        <v>-1.9115580000000001</v>
      </c>
      <c r="AJ22" s="216">
        <v>-1.9820059999999999</v>
      </c>
      <c r="AK22" s="216">
        <v>-2.1183360000000002</v>
      </c>
      <c r="AL22" s="216">
        <v>-2.2939229999999999</v>
      </c>
      <c r="AM22" s="216">
        <v>-1.8331500000000001</v>
      </c>
      <c r="AN22" s="216">
        <v>-2.1366710000000002</v>
      </c>
      <c r="AO22" s="216">
        <v>-1.725231</v>
      </c>
      <c r="AP22" s="216">
        <v>-2.257126</v>
      </c>
      <c r="AQ22" s="216">
        <v>-2.1181990000000002</v>
      </c>
      <c r="AR22" s="216">
        <v>-1.9898119999999999</v>
      </c>
      <c r="AS22" s="216">
        <v>-2.2607179999999998</v>
      </c>
      <c r="AT22" s="216">
        <v>-1.972483</v>
      </c>
      <c r="AU22" s="216">
        <v>-2.3622580000000002</v>
      </c>
      <c r="AV22" s="216">
        <v>-2.4487459999999999</v>
      </c>
      <c r="AW22" s="216">
        <v>-2.7425199999999998</v>
      </c>
      <c r="AX22" s="216">
        <v>-3.0566770000000001</v>
      </c>
      <c r="AY22" s="216">
        <v>-2.4542329999999999</v>
      </c>
      <c r="AZ22" s="216">
        <v>-2.463622</v>
      </c>
      <c r="BA22" s="216">
        <v>-2.5345430000000002</v>
      </c>
      <c r="BB22" s="216">
        <v>-2.3710040000000001</v>
      </c>
      <c r="BC22" s="216">
        <v>-2.5743520280999999</v>
      </c>
      <c r="BD22" s="216">
        <v>-2.4533288976000001</v>
      </c>
      <c r="BE22" s="327">
        <v>-2.864687</v>
      </c>
      <c r="BF22" s="327">
        <v>-2.699865</v>
      </c>
      <c r="BG22" s="327">
        <v>-2.8067030000000002</v>
      </c>
      <c r="BH22" s="327">
        <v>-2.896585</v>
      </c>
      <c r="BI22" s="327">
        <v>-3.0312399999999999</v>
      </c>
      <c r="BJ22" s="327">
        <v>-3.419378</v>
      </c>
      <c r="BK22" s="327">
        <v>-2.7258019999999998</v>
      </c>
      <c r="BL22" s="327">
        <v>-3.0375239999999999</v>
      </c>
      <c r="BM22" s="327">
        <v>-3.0630890000000002</v>
      </c>
      <c r="BN22" s="327">
        <v>-2.8975170000000001</v>
      </c>
      <c r="BO22" s="327">
        <v>-2.5321609999999999</v>
      </c>
      <c r="BP22" s="327">
        <v>-2.6741359999999998</v>
      </c>
      <c r="BQ22" s="327">
        <v>-2.8742299999999998</v>
      </c>
      <c r="BR22" s="327">
        <v>-2.853777</v>
      </c>
      <c r="BS22" s="327">
        <v>-3.1184729999999998</v>
      </c>
      <c r="BT22" s="327">
        <v>-3.2133259999999999</v>
      </c>
      <c r="BU22" s="327">
        <v>-3.4408789999999998</v>
      </c>
      <c r="BV22" s="327">
        <v>-3.7800989999999999</v>
      </c>
    </row>
    <row r="23" spans="1:74" ht="11.1" customHeight="1" x14ac:dyDescent="0.2">
      <c r="A23" s="640" t="s">
        <v>1239</v>
      </c>
      <c r="B23" s="66" t="s">
        <v>1240</v>
      </c>
      <c r="C23" s="216">
        <v>-4.4449000000000002E-2</v>
      </c>
      <c r="D23" s="216">
        <v>-0.13186400000000001</v>
      </c>
      <c r="E23" s="216">
        <v>-0.132658</v>
      </c>
      <c r="F23" s="216">
        <v>-0.15335099999999999</v>
      </c>
      <c r="G23" s="216">
        <v>-0.107935</v>
      </c>
      <c r="H23" s="216">
        <v>-0.174482</v>
      </c>
      <c r="I23" s="216">
        <v>-0.15926999999999999</v>
      </c>
      <c r="J23" s="216">
        <v>-0.145229</v>
      </c>
      <c r="K23" s="216">
        <v>-0.17070099999999999</v>
      </c>
      <c r="L23" s="216">
        <v>-0.191107</v>
      </c>
      <c r="M23" s="216">
        <v>-0.199965</v>
      </c>
      <c r="N23" s="216">
        <v>-0.12525500000000001</v>
      </c>
      <c r="O23" s="216">
        <v>-3.2476999999999999E-2</v>
      </c>
      <c r="P23" s="216">
        <v>-0.16773099999999999</v>
      </c>
      <c r="Q23" s="216">
        <v>-0.22839200000000001</v>
      </c>
      <c r="R23" s="216">
        <v>-0.239231</v>
      </c>
      <c r="S23" s="216">
        <v>-0.301201</v>
      </c>
      <c r="T23" s="216">
        <v>-0.193636</v>
      </c>
      <c r="U23" s="216">
        <v>-0.39596700000000001</v>
      </c>
      <c r="V23" s="216">
        <v>-0.38475500000000001</v>
      </c>
      <c r="W23" s="216">
        <v>-0.29233199999999998</v>
      </c>
      <c r="X23" s="216">
        <v>-0.45204699999999998</v>
      </c>
      <c r="Y23" s="216">
        <v>-0.28495599999999999</v>
      </c>
      <c r="Z23" s="216">
        <v>-0.451934</v>
      </c>
      <c r="AA23" s="216">
        <v>-0.38011600000000001</v>
      </c>
      <c r="AB23" s="216">
        <v>-0.27188800000000002</v>
      </c>
      <c r="AC23" s="216">
        <v>-0.42430299999999999</v>
      </c>
      <c r="AD23" s="216">
        <v>-0.53062200000000004</v>
      </c>
      <c r="AE23" s="216">
        <v>-0.62198200000000003</v>
      </c>
      <c r="AF23" s="216">
        <v>-0.554948</v>
      </c>
      <c r="AG23" s="216">
        <v>-0.68006100000000003</v>
      </c>
      <c r="AH23" s="216">
        <v>-0.65225</v>
      </c>
      <c r="AI23" s="216">
        <v>-0.66003599999999996</v>
      </c>
      <c r="AJ23" s="216">
        <v>-0.688222</v>
      </c>
      <c r="AK23" s="216">
        <v>-0.58038699999999999</v>
      </c>
      <c r="AL23" s="216">
        <v>-0.65510000000000002</v>
      </c>
      <c r="AM23" s="216">
        <v>-0.62770199999999998</v>
      </c>
      <c r="AN23" s="216">
        <v>-0.83815899999999999</v>
      </c>
      <c r="AO23" s="216">
        <v>-0.59570100000000004</v>
      </c>
      <c r="AP23" s="216">
        <v>-0.76178000000000001</v>
      </c>
      <c r="AQ23" s="216">
        <v>-0.83547199999999999</v>
      </c>
      <c r="AR23" s="216">
        <v>-0.80732999999999999</v>
      </c>
      <c r="AS23" s="216">
        <v>-0.90429499999999996</v>
      </c>
      <c r="AT23" s="216">
        <v>-0.85796600000000001</v>
      </c>
      <c r="AU23" s="216">
        <v>-1.0348379999999999</v>
      </c>
      <c r="AV23" s="216">
        <v>-0.83998399999999995</v>
      </c>
      <c r="AW23" s="216">
        <v>-0.89544199999999996</v>
      </c>
      <c r="AX23" s="216">
        <v>-0.88737500000000002</v>
      </c>
      <c r="AY23" s="216">
        <v>-1.0459579999999999</v>
      </c>
      <c r="AZ23" s="216">
        <v>-1.0255289999999999</v>
      </c>
      <c r="BA23" s="216">
        <v>-0.93508400000000003</v>
      </c>
      <c r="BB23" s="216">
        <v>-1.030459</v>
      </c>
      <c r="BC23" s="216">
        <v>-1.1240688452000001</v>
      </c>
      <c r="BD23" s="216">
        <v>-1.0423797667000001</v>
      </c>
      <c r="BE23" s="327">
        <v>-1.1550910000000001</v>
      </c>
      <c r="BF23" s="327">
        <v>-1.14453</v>
      </c>
      <c r="BG23" s="327">
        <v>-1.1903870000000001</v>
      </c>
      <c r="BH23" s="327">
        <v>-1.128325</v>
      </c>
      <c r="BI23" s="327">
        <v>-1.0832040000000001</v>
      </c>
      <c r="BJ23" s="327">
        <v>-1.1939390000000001</v>
      </c>
      <c r="BK23" s="327">
        <v>-1.3004560000000001</v>
      </c>
      <c r="BL23" s="327">
        <v>-1.3585910000000001</v>
      </c>
      <c r="BM23" s="327">
        <v>-1.322668</v>
      </c>
      <c r="BN23" s="327">
        <v>-1.4100459999999999</v>
      </c>
      <c r="BO23" s="327">
        <v>-1.4048929999999999</v>
      </c>
      <c r="BP23" s="327">
        <v>-1.3358429999999999</v>
      </c>
      <c r="BQ23" s="327">
        <v>-1.387527</v>
      </c>
      <c r="BR23" s="327">
        <v>-1.3571230000000001</v>
      </c>
      <c r="BS23" s="327">
        <v>-1.4119029999999999</v>
      </c>
      <c r="BT23" s="327">
        <v>-1.407896</v>
      </c>
      <c r="BU23" s="327">
        <v>-1.386234</v>
      </c>
      <c r="BV23" s="327">
        <v>-1.4485730000000001</v>
      </c>
    </row>
    <row r="24" spans="1:74" ht="11.1" customHeight="1" x14ac:dyDescent="0.2">
      <c r="A24" s="61" t="s">
        <v>190</v>
      </c>
      <c r="B24" s="175" t="s">
        <v>191</v>
      </c>
      <c r="C24" s="216">
        <v>0.60425799999999996</v>
      </c>
      <c r="D24" s="216">
        <v>0.49751699999999999</v>
      </c>
      <c r="E24" s="216">
        <v>0.46809600000000001</v>
      </c>
      <c r="F24" s="216">
        <v>0.49996600000000002</v>
      </c>
      <c r="G24" s="216">
        <v>0.64167700000000005</v>
      </c>
      <c r="H24" s="216">
        <v>0.66966599999999998</v>
      </c>
      <c r="I24" s="216">
        <v>0.57516100000000003</v>
      </c>
      <c r="J24" s="216">
        <v>0.52290300000000001</v>
      </c>
      <c r="K24" s="216">
        <v>0.74493299999999996</v>
      </c>
      <c r="L24" s="216">
        <v>0.64319300000000001</v>
      </c>
      <c r="M24" s="216">
        <v>0.60176600000000002</v>
      </c>
      <c r="N24" s="216">
        <v>0.70096700000000001</v>
      </c>
      <c r="O24" s="216">
        <v>0.52669100000000002</v>
      </c>
      <c r="P24" s="216">
        <v>0.51451499999999994</v>
      </c>
      <c r="Q24" s="216">
        <v>0.51188299999999998</v>
      </c>
      <c r="R24" s="216">
        <v>0.54574100000000003</v>
      </c>
      <c r="S24" s="216">
        <v>0.69306599999999996</v>
      </c>
      <c r="T24" s="216">
        <v>0.55001</v>
      </c>
      <c r="U24" s="216">
        <v>0.664273</v>
      </c>
      <c r="V24" s="216">
        <v>0.61207199999999995</v>
      </c>
      <c r="W24" s="216">
        <v>0.65302499999999997</v>
      </c>
      <c r="X24" s="216">
        <v>0.61153199999999996</v>
      </c>
      <c r="Y24" s="216">
        <v>0.43548999999999999</v>
      </c>
      <c r="Z24" s="216">
        <v>0.219476</v>
      </c>
      <c r="AA24" s="216">
        <v>0.224659</v>
      </c>
      <c r="AB24" s="216">
        <v>0.33029999999999998</v>
      </c>
      <c r="AC24" s="216">
        <v>0.469165</v>
      </c>
      <c r="AD24" s="216">
        <v>0.47146700000000002</v>
      </c>
      <c r="AE24" s="216">
        <v>0.468694</v>
      </c>
      <c r="AF24" s="216">
        <v>0.35019600000000001</v>
      </c>
      <c r="AG24" s="216">
        <v>0.33010200000000001</v>
      </c>
      <c r="AH24" s="216">
        <v>0.30165999999999998</v>
      </c>
      <c r="AI24" s="216">
        <v>0.38891300000000001</v>
      </c>
      <c r="AJ24" s="216">
        <v>0.32802799999999999</v>
      </c>
      <c r="AK24" s="216">
        <v>0.35515200000000002</v>
      </c>
      <c r="AL24" s="216">
        <v>0.41354800000000003</v>
      </c>
      <c r="AM24" s="216">
        <v>0.33221200000000001</v>
      </c>
      <c r="AN24" s="216">
        <v>0.24082999999999999</v>
      </c>
      <c r="AO24" s="216">
        <v>0.202677</v>
      </c>
      <c r="AP24" s="216">
        <v>0.27420099999999997</v>
      </c>
      <c r="AQ24" s="216">
        <v>0.28925699999999999</v>
      </c>
      <c r="AR24" s="216">
        <v>0.27730399999999999</v>
      </c>
      <c r="AS24" s="216">
        <v>0.47451199999999999</v>
      </c>
      <c r="AT24" s="216">
        <v>0.27563799999999999</v>
      </c>
      <c r="AU24" s="216">
        <v>0.396617</v>
      </c>
      <c r="AV24" s="216">
        <v>0.21377399999999999</v>
      </c>
      <c r="AW24" s="216">
        <v>0.26793299999999998</v>
      </c>
      <c r="AX24" s="216">
        <v>9.3023999999999996E-2</v>
      </c>
      <c r="AY24" s="216">
        <v>0.28869400000000001</v>
      </c>
      <c r="AZ24" s="216">
        <v>0.35461700000000002</v>
      </c>
      <c r="BA24" s="216">
        <v>0.27101199999999998</v>
      </c>
      <c r="BB24" s="216">
        <v>0.40049699999999999</v>
      </c>
      <c r="BC24" s="216">
        <v>0.34230500000000003</v>
      </c>
      <c r="BD24" s="216">
        <v>0.278887</v>
      </c>
      <c r="BE24" s="327">
        <v>0.296315</v>
      </c>
      <c r="BF24" s="327">
        <v>0.31552580000000002</v>
      </c>
      <c r="BG24" s="327">
        <v>0.38043979999999999</v>
      </c>
      <c r="BH24" s="327">
        <v>0.30528250000000001</v>
      </c>
      <c r="BI24" s="327">
        <v>0.2762657</v>
      </c>
      <c r="BJ24" s="327">
        <v>0.24445529999999999</v>
      </c>
      <c r="BK24" s="327">
        <v>0.27299390000000001</v>
      </c>
      <c r="BL24" s="327">
        <v>0.29016599999999998</v>
      </c>
      <c r="BM24" s="327">
        <v>0.33226919999999999</v>
      </c>
      <c r="BN24" s="327">
        <v>0.31618810000000003</v>
      </c>
      <c r="BO24" s="327">
        <v>0.33527780000000001</v>
      </c>
      <c r="BP24" s="327">
        <v>0.2931472</v>
      </c>
      <c r="BQ24" s="327">
        <v>0.29791459999999997</v>
      </c>
      <c r="BR24" s="327">
        <v>0.31533450000000002</v>
      </c>
      <c r="BS24" s="327">
        <v>0.397059</v>
      </c>
      <c r="BT24" s="327">
        <v>0.31809310000000002</v>
      </c>
      <c r="BU24" s="327">
        <v>0.2867944</v>
      </c>
      <c r="BV24" s="327">
        <v>0.25467499999999998</v>
      </c>
    </row>
    <row r="25" spans="1:74" ht="11.1" customHeight="1" x14ac:dyDescent="0.2">
      <c r="A25" s="61" t="s">
        <v>195</v>
      </c>
      <c r="B25" s="175" t="s">
        <v>194</v>
      </c>
      <c r="C25" s="216">
        <v>-0.127303</v>
      </c>
      <c r="D25" s="216">
        <v>-0.11440400000000001</v>
      </c>
      <c r="E25" s="216">
        <v>-0.100693</v>
      </c>
      <c r="F25" s="216">
        <v>-9.7717999999999999E-2</v>
      </c>
      <c r="G25" s="216">
        <v>-0.11278199999999999</v>
      </c>
      <c r="H25" s="216">
        <v>-8.2954E-2</v>
      </c>
      <c r="I25" s="216">
        <v>-8.5912000000000002E-2</v>
      </c>
      <c r="J25" s="216">
        <v>-5.0445999999999998E-2</v>
      </c>
      <c r="K25" s="216">
        <v>-5.3696000000000001E-2</v>
      </c>
      <c r="L25" s="216">
        <v>-2.7373000000000001E-2</v>
      </c>
      <c r="M25" s="216">
        <v>-2.4428999999999999E-2</v>
      </c>
      <c r="N25" s="216">
        <v>-3.7005999999999997E-2</v>
      </c>
      <c r="O25" s="216">
        <v>-5.0924999999999998E-2</v>
      </c>
      <c r="P25" s="216">
        <v>-8.9623999999999995E-2</v>
      </c>
      <c r="Q25" s="216">
        <v>-4.4921000000000003E-2</v>
      </c>
      <c r="R25" s="216">
        <v>-6.2981999999999996E-2</v>
      </c>
      <c r="S25" s="216">
        <v>-7.5198000000000001E-2</v>
      </c>
      <c r="T25" s="216">
        <v>-3.1283999999999999E-2</v>
      </c>
      <c r="U25" s="216">
        <v>-3.7841E-2</v>
      </c>
      <c r="V25" s="216">
        <v>-3.5020000000000003E-2</v>
      </c>
      <c r="W25" s="216">
        <v>-3.7310999999999997E-2</v>
      </c>
      <c r="X25" s="216">
        <v>-4.7928999999999999E-2</v>
      </c>
      <c r="Y25" s="216">
        <v>-4.0979000000000002E-2</v>
      </c>
      <c r="Z25" s="216">
        <v>-5.0810000000000001E-2</v>
      </c>
      <c r="AA25" s="216">
        <v>-0.10092</v>
      </c>
      <c r="AB25" s="216">
        <v>-7.2291999999999995E-2</v>
      </c>
      <c r="AC25" s="216">
        <v>-9.8128999999999994E-2</v>
      </c>
      <c r="AD25" s="216">
        <v>-0.101425</v>
      </c>
      <c r="AE25" s="216">
        <v>-6.3158000000000006E-2</v>
      </c>
      <c r="AF25" s="216">
        <v>-0.109459</v>
      </c>
      <c r="AG25" s="216">
        <v>-8.2584000000000005E-2</v>
      </c>
      <c r="AH25" s="216">
        <v>-8.7225999999999998E-2</v>
      </c>
      <c r="AI25" s="216">
        <v>-6.8756999999999999E-2</v>
      </c>
      <c r="AJ25" s="216">
        <v>-0.100949</v>
      </c>
      <c r="AK25" s="216">
        <v>-9.4254000000000004E-2</v>
      </c>
      <c r="AL25" s="216">
        <v>-7.7868000000000007E-2</v>
      </c>
      <c r="AM25" s="216">
        <v>-8.5303000000000004E-2</v>
      </c>
      <c r="AN25" s="216">
        <v>-7.0656999999999998E-2</v>
      </c>
      <c r="AO25" s="216">
        <v>-7.3358999999999994E-2</v>
      </c>
      <c r="AP25" s="216">
        <v>-8.9731000000000005E-2</v>
      </c>
      <c r="AQ25" s="216">
        <v>-0.101156</v>
      </c>
      <c r="AR25" s="216">
        <v>-8.6071999999999996E-2</v>
      </c>
      <c r="AS25" s="216">
        <v>-7.3218000000000005E-2</v>
      </c>
      <c r="AT25" s="216">
        <v>-5.9232E-2</v>
      </c>
      <c r="AU25" s="216">
        <v>-5.3519999999999998E-2</v>
      </c>
      <c r="AV25" s="216">
        <v>-7.6262999999999997E-2</v>
      </c>
      <c r="AW25" s="216">
        <v>-6.3694000000000001E-2</v>
      </c>
      <c r="AX25" s="216">
        <v>-6.1477999999999998E-2</v>
      </c>
      <c r="AY25" s="216">
        <v>-0.124609</v>
      </c>
      <c r="AZ25" s="216">
        <v>-7.4506000000000003E-2</v>
      </c>
      <c r="BA25" s="216">
        <v>-0.110225</v>
      </c>
      <c r="BB25" s="216">
        <v>-0.113814</v>
      </c>
      <c r="BC25" s="216">
        <v>-5.8833554838999998E-2</v>
      </c>
      <c r="BD25" s="216">
        <v>-5.5196616667000001E-2</v>
      </c>
      <c r="BE25" s="327">
        <v>-4.6471800000000001E-2</v>
      </c>
      <c r="BF25" s="327">
        <v>-3.2777599999999997E-2</v>
      </c>
      <c r="BG25" s="327">
        <v>-3.8930600000000003E-2</v>
      </c>
      <c r="BH25" s="327">
        <v>-3.8230100000000003E-2</v>
      </c>
      <c r="BI25" s="327">
        <v>-3.4341000000000003E-2</v>
      </c>
      <c r="BJ25" s="327">
        <v>-3.4979999999999997E-2</v>
      </c>
      <c r="BK25" s="327">
        <v>-7.6047699999999996E-2</v>
      </c>
      <c r="BL25" s="327">
        <v>-7.4113799999999994E-2</v>
      </c>
      <c r="BM25" s="327">
        <v>-7.0158700000000004E-2</v>
      </c>
      <c r="BN25" s="327">
        <v>-6.5609500000000001E-2</v>
      </c>
      <c r="BO25" s="327">
        <v>-5.7425799999999999E-2</v>
      </c>
      <c r="BP25" s="327">
        <v>-5.4388400000000003E-2</v>
      </c>
      <c r="BQ25" s="327">
        <v>-4.5810900000000002E-2</v>
      </c>
      <c r="BR25" s="327">
        <v>-3.2039400000000003E-2</v>
      </c>
      <c r="BS25" s="327">
        <v>-3.83224E-2</v>
      </c>
      <c r="BT25" s="327">
        <v>-3.7639100000000002E-2</v>
      </c>
      <c r="BU25" s="327">
        <v>-3.3769399999999998E-2</v>
      </c>
      <c r="BV25" s="327">
        <v>-3.4493599999999999E-2</v>
      </c>
    </row>
    <row r="26" spans="1:74" ht="11.1" customHeight="1" x14ac:dyDescent="0.2">
      <c r="A26" s="61" t="s">
        <v>186</v>
      </c>
      <c r="B26" s="175" t="s">
        <v>899</v>
      </c>
      <c r="C26" s="216">
        <v>0.67927599999999999</v>
      </c>
      <c r="D26" s="216">
        <v>0.52331700000000003</v>
      </c>
      <c r="E26" s="216">
        <v>0.477572</v>
      </c>
      <c r="F26" s="216">
        <v>0.58134799999999998</v>
      </c>
      <c r="G26" s="216">
        <v>0.59395900000000001</v>
      </c>
      <c r="H26" s="216">
        <v>0.61932100000000001</v>
      </c>
      <c r="I26" s="216">
        <v>0.58769199999999999</v>
      </c>
      <c r="J26" s="216">
        <v>0.67286199999999996</v>
      </c>
      <c r="K26" s="216">
        <v>0.40636100000000003</v>
      </c>
      <c r="L26" s="216">
        <v>0.40954800000000002</v>
      </c>
      <c r="M26" s="216">
        <v>0.37692199999999998</v>
      </c>
      <c r="N26" s="216">
        <v>0.32000400000000001</v>
      </c>
      <c r="O26" s="216">
        <v>0.413443</v>
      </c>
      <c r="P26" s="216">
        <v>0.37568800000000002</v>
      </c>
      <c r="Q26" s="216">
        <v>0.42304900000000001</v>
      </c>
      <c r="R26" s="216">
        <v>0.60692999999999997</v>
      </c>
      <c r="S26" s="216">
        <v>0.71012399999999998</v>
      </c>
      <c r="T26" s="216">
        <v>0.55662400000000001</v>
      </c>
      <c r="U26" s="216">
        <v>0.510768</v>
      </c>
      <c r="V26" s="216">
        <v>0.48885000000000001</v>
      </c>
      <c r="W26" s="216">
        <v>0.38449299999999997</v>
      </c>
      <c r="X26" s="216">
        <v>0.37327900000000003</v>
      </c>
      <c r="Y26" s="216">
        <v>0.37920999999999999</v>
      </c>
      <c r="Z26" s="216">
        <v>0.325872</v>
      </c>
      <c r="AA26" s="216">
        <v>0.26157399999999997</v>
      </c>
      <c r="AB26" s="216">
        <v>0.27193600000000001</v>
      </c>
      <c r="AC26" s="216">
        <v>0.374917</v>
      </c>
      <c r="AD26" s="216">
        <v>0.52061100000000005</v>
      </c>
      <c r="AE26" s="216">
        <v>0.72877599999999998</v>
      </c>
      <c r="AF26" s="216">
        <v>0.49560999999999999</v>
      </c>
      <c r="AG26" s="216">
        <v>0.51767099999999999</v>
      </c>
      <c r="AH26" s="216">
        <v>0.57500200000000001</v>
      </c>
      <c r="AI26" s="216">
        <v>0.28424300000000002</v>
      </c>
      <c r="AJ26" s="216">
        <v>0.385185</v>
      </c>
      <c r="AK26" s="216">
        <v>0.32465100000000002</v>
      </c>
      <c r="AL26" s="216">
        <v>0.465082</v>
      </c>
      <c r="AM26" s="216">
        <v>0.39002799999999999</v>
      </c>
      <c r="AN26" s="216">
        <v>0.40281699999999998</v>
      </c>
      <c r="AO26" s="216">
        <v>0.42563800000000002</v>
      </c>
      <c r="AP26" s="216">
        <v>0.45557599999999998</v>
      </c>
      <c r="AQ26" s="216">
        <v>0.49769200000000002</v>
      </c>
      <c r="AR26" s="216">
        <v>0.605985</v>
      </c>
      <c r="AS26" s="216">
        <v>0.58760800000000002</v>
      </c>
      <c r="AT26" s="216">
        <v>0.65849500000000005</v>
      </c>
      <c r="AU26" s="216">
        <v>0.54715100000000005</v>
      </c>
      <c r="AV26" s="216">
        <v>0.374226</v>
      </c>
      <c r="AW26" s="216">
        <v>0.19051399999999999</v>
      </c>
      <c r="AX26" s="216">
        <v>0.263764</v>
      </c>
      <c r="AY26" s="216">
        <v>0.33534999999999998</v>
      </c>
      <c r="AZ26" s="216">
        <v>0.34716799999999998</v>
      </c>
      <c r="BA26" s="216">
        <v>0.33525899999999997</v>
      </c>
      <c r="BB26" s="216">
        <v>0.57949399999999995</v>
      </c>
      <c r="BC26" s="216">
        <v>0.69141062304000001</v>
      </c>
      <c r="BD26" s="216">
        <v>0.61631027619000001</v>
      </c>
      <c r="BE26" s="327">
        <v>0.27594099999999999</v>
      </c>
      <c r="BF26" s="327">
        <v>0.40668009999999999</v>
      </c>
      <c r="BG26" s="327">
        <v>0.4408416</v>
      </c>
      <c r="BH26" s="327">
        <v>0.31486700000000001</v>
      </c>
      <c r="BI26" s="327">
        <v>0.40225349999999999</v>
      </c>
      <c r="BJ26" s="327">
        <v>0.43151420000000001</v>
      </c>
      <c r="BK26" s="327">
        <v>0.4788268</v>
      </c>
      <c r="BL26" s="327">
        <v>0.36021330000000001</v>
      </c>
      <c r="BM26" s="327">
        <v>0.43523260000000003</v>
      </c>
      <c r="BN26" s="327">
        <v>0.55755699999999997</v>
      </c>
      <c r="BO26" s="327">
        <v>0.68530230000000003</v>
      </c>
      <c r="BP26" s="327">
        <v>0.69648169999999998</v>
      </c>
      <c r="BQ26" s="327">
        <v>0.53900250000000005</v>
      </c>
      <c r="BR26" s="327">
        <v>0.54758899999999999</v>
      </c>
      <c r="BS26" s="327">
        <v>0.45189380000000001</v>
      </c>
      <c r="BT26" s="327">
        <v>0.4330136</v>
      </c>
      <c r="BU26" s="327">
        <v>0.41498829999999998</v>
      </c>
      <c r="BV26" s="327">
        <v>0.41028690000000001</v>
      </c>
    </row>
    <row r="27" spans="1:74" ht="11.1" customHeight="1" x14ac:dyDescent="0.2">
      <c r="A27" s="61" t="s">
        <v>185</v>
      </c>
      <c r="B27" s="175" t="s">
        <v>556</v>
      </c>
      <c r="C27" s="216">
        <v>-0.28425800000000001</v>
      </c>
      <c r="D27" s="216">
        <v>-0.31931300000000001</v>
      </c>
      <c r="E27" s="216">
        <v>-0.36479600000000001</v>
      </c>
      <c r="F27" s="216">
        <v>-0.34349800000000003</v>
      </c>
      <c r="G27" s="216">
        <v>-0.27178099999999999</v>
      </c>
      <c r="H27" s="216">
        <v>-0.30591699999999999</v>
      </c>
      <c r="I27" s="216">
        <v>-0.35006599999999999</v>
      </c>
      <c r="J27" s="216">
        <v>-0.34638799999999997</v>
      </c>
      <c r="K27" s="216">
        <v>-0.37446200000000002</v>
      </c>
      <c r="L27" s="216">
        <v>-0.43584499999999998</v>
      </c>
      <c r="M27" s="216">
        <v>-0.45229900000000001</v>
      </c>
      <c r="N27" s="216">
        <v>-0.52637400000000001</v>
      </c>
      <c r="O27" s="216">
        <v>-0.38731199999999999</v>
      </c>
      <c r="P27" s="216">
        <v>-0.46967599999999998</v>
      </c>
      <c r="Q27" s="216">
        <v>-0.25974999999999998</v>
      </c>
      <c r="R27" s="216">
        <v>-0.226794</v>
      </c>
      <c r="S27" s="216">
        <v>-0.21154999999999999</v>
      </c>
      <c r="T27" s="216">
        <v>-0.21889800000000001</v>
      </c>
      <c r="U27" s="216">
        <v>-0.27580399999999999</v>
      </c>
      <c r="V27" s="216">
        <v>-0.30967299999999998</v>
      </c>
      <c r="W27" s="216">
        <v>-0.27995700000000001</v>
      </c>
      <c r="X27" s="216">
        <v>-0.34545199999999998</v>
      </c>
      <c r="Y27" s="216">
        <v>-0.38817099999999999</v>
      </c>
      <c r="Z27" s="216">
        <v>-0.56983399999999995</v>
      </c>
      <c r="AA27" s="216">
        <v>-0.43252099999999999</v>
      </c>
      <c r="AB27" s="216">
        <v>-0.41231200000000001</v>
      </c>
      <c r="AC27" s="216">
        <v>-0.36490400000000001</v>
      </c>
      <c r="AD27" s="216">
        <v>-0.33772799999999997</v>
      </c>
      <c r="AE27" s="216">
        <v>-0.44778600000000002</v>
      </c>
      <c r="AF27" s="216">
        <v>-0.31682700000000003</v>
      </c>
      <c r="AG27" s="216">
        <v>-0.38149899999999998</v>
      </c>
      <c r="AH27" s="216">
        <v>-0.34684900000000002</v>
      </c>
      <c r="AI27" s="216">
        <v>-0.257685</v>
      </c>
      <c r="AJ27" s="216">
        <v>-0.31814900000000002</v>
      </c>
      <c r="AK27" s="216">
        <v>-0.45615899999999998</v>
      </c>
      <c r="AL27" s="216">
        <v>-0.63222100000000003</v>
      </c>
      <c r="AM27" s="216">
        <v>-0.47261700000000001</v>
      </c>
      <c r="AN27" s="216">
        <v>-0.49583100000000002</v>
      </c>
      <c r="AO27" s="216">
        <v>-0.365066</v>
      </c>
      <c r="AP27" s="216">
        <v>-0.29134700000000002</v>
      </c>
      <c r="AQ27" s="216">
        <v>-0.33452900000000002</v>
      </c>
      <c r="AR27" s="216">
        <v>-0.31866299999999997</v>
      </c>
      <c r="AS27" s="216">
        <v>-0.480402</v>
      </c>
      <c r="AT27" s="216">
        <v>-0.41835299999999997</v>
      </c>
      <c r="AU27" s="216">
        <v>-0.29408299999999998</v>
      </c>
      <c r="AV27" s="216">
        <v>-0.36693399999999998</v>
      </c>
      <c r="AW27" s="216">
        <v>-0.53273800000000004</v>
      </c>
      <c r="AX27" s="216">
        <v>-0.49018600000000001</v>
      </c>
      <c r="AY27" s="216">
        <v>-0.51762399999999997</v>
      </c>
      <c r="AZ27" s="216">
        <v>-0.65686299999999997</v>
      </c>
      <c r="BA27" s="216">
        <v>-0.52534199999999998</v>
      </c>
      <c r="BB27" s="216">
        <v>-0.44656600000000002</v>
      </c>
      <c r="BC27" s="216">
        <v>-0.62121658985999995</v>
      </c>
      <c r="BD27" s="216">
        <v>-0.39760952380999998</v>
      </c>
      <c r="BE27" s="327">
        <v>-0.45235940000000002</v>
      </c>
      <c r="BF27" s="327">
        <v>-0.56480459999999999</v>
      </c>
      <c r="BG27" s="327">
        <v>-0.65376069999999997</v>
      </c>
      <c r="BH27" s="327">
        <v>-0.61929659999999997</v>
      </c>
      <c r="BI27" s="327">
        <v>-0.65462900000000002</v>
      </c>
      <c r="BJ27" s="327">
        <v>-0.8225633</v>
      </c>
      <c r="BK27" s="327">
        <v>-0.53830769999999994</v>
      </c>
      <c r="BL27" s="327">
        <v>-0.55393970000000003</v>
      </c>
      <c r="BM27" s="327">
        <v>-0.58032320000000004</v>
      </c>
      <c r="BN27" s="327">
        <v>-0.49282569999999998</v>
      </c>
      <c r="BO27" s="327">
        <v>-0.45425120000000002</v>
      </c>
      <c r="BP27" s="327">
        <v>-0.55930709999999995</v>
      </c>
      <c r="BQ27" s="327">
        <v>-0.46468330000000002</v>
      </c>
      <c r="BR27" s="327">
        <v>-0.54148079999999998</v>
      </c>
      <c r="BS27" s="327">
        <v>-0.54329899999999998</v>
      </c>
      <c r="BT27" s="327">
        <v>-0.69718100000000005</v>
      </c>
      <c r="BU27" s="327">
        <v>-0.70382540000000005</v>
      </c>
      <c r="BV27" s="327">
        <v>-0.79875549999999995</v>
      </c>
    </row>
    <row r="28" spans="1:74" ht="11.1" customHeight="1" x14ac:dyDescent="0.2">
      <c r="A28" s="61" t="s">
        <v>187</v>
      </c>
      <c r="B28" s="175" t="s">
        <v>183</v>
      </c>
      <c r="C28" s="216">
        <v>-0.108415</v>
      </c>
      <c r="D28" s="216">
        <v>-8.5020999999999999E-2</v>
      </c>
      <c r="E28" s="216">
        <v>-9.5011999999999999E-2</v>
      </c>
      <c r="F28" s="216">
        <v>-4.4839999999999998E-2</v>
      </c>
      <c r="G28" s="216">
        <v>-7.5244000000000005E-2</v>
      </c>
      <c r="H28" s="216">
        <v>-0.109642</v>
      </c>
      <c r="I28" s="216">
        <v>-9.4004000000000004E-2</v>
      </c>
      <c r="J28" s="216">
        <v>1.4028000000000001E-2</v>
      </c>
      <c r="K28" s="216">
        <v>-4.7139E-2</v>
      </c>
      <c r="L28" s="216">
        <v>-4.3652999999999997E-2</v>
      </c>
      <c r="M28" s="216">
        <v>-0.114346</v>
      </c>
      <c r="N28" s="216">
        <v>-0.13062299999999999</v>
      </c>
      <c r="O28" s="216">
        <v>-0.102562</v>
      </c>
      <c r="P28" s="216">
        <v>-2.7722E-2</v>
      </c>
      <c r="Q28" s="216">
        <v>-8.8000999999999996E-2</v>
      </c>
      <c r="R28" s="216">
        <v>-3.2916000000000001E-2</v>
      </c>
      <c r="S28" s="216">
        <v>-6.96E-3</v>
      </c>
      <c r="T28" s="216">
        <v>-8.0756999999999995E-2</v>
      </c>
      <c r="U28" s="216">
        <v>-5.5384999999999997E-2</v>
      </c>
      <c r="V28" s="216">
        <v>-7.1044999999999997E-2</v>
      </c>
      <c r="W28" s="216">
        <v>-7.2501999999999997E-2</v>
      </c>
      <c r="X28" s="216">
        <v>-3.9684999999999998E-2</v>
      </c>
      <c r="Y28" s="216">
        <v>-0.127744</v>
      </c>
      <c r="Z28" s="216">
        <v>-0.15129200000000001</v>
      </c>
      <c r="AA28" s="216">
        <v>-9.3799999999999994E-2</v>
      </c>
      <c r="AB28" s="216">
        <v>-5.2289000000000002E-2</v>
      </c>
      <c r="AC28" s="216">
        <v>-5.0636E-2</v>
      </c>
      <c r="AD28" s="216">
        <v>3.0120999999999998E-2</v>
      </c>
      <c r="AE28" s="216">
        <v>-5.4271E-2</v>
      </c>
      <c r="AF28" s="216">
        <v>-4.3323E-2</v>
      </c>
      <c r="AG28" s="216">
        <v>-0.120987</v>
      </c>
      <c r="AH28" s="216">
        <v>-0.14932500000000001</v>
      </c>
      <c r="AI28" s="216">
        <v>-5.0099999999999997E-3</v>
      </c>
      <c r="AJ28" s="216">
        <v>-0.11280999999999999</v>
      </c>
      <c r="AK28" s="216">
        <v>-0.109302</v>
      </c>
      <c r="AL28" s="216">
        <v>-5.3518999999999997E-2</v>
      </c>
      <c r="AM28" s="216">
        <v>-0.10667600000000001</v>
      </c>
      <c r="AN28" s="216">
        <v>-7.1457000000000007E-2</v>
      </c>
      <c r="AO28" s="216">
        <v>2.7079999999999999E-3</v>
      </c>
      <c r="AP28" s="216">
        <v>-6.3018000000000005E-2</v>
      </c>
      <c r="AQ28" s="216">
        <v>3.6721999999999998E-2</v>
      </c>
      <c r="AR28" s="216">
        <v>4.7322999999999997E-2</v>
      </c>
      <c r="AS28" s="216">
        <v>-2.6199E-2</v>
      </c>
      <c r="AT28" s="216">
        <v>-2.0858000000000002E-2</v>
      </c>
      <c r="AU28" s="216">
        <v>-9.7319000000000003E-2</v>
      </c>
      <c r="AV28" s="216">
        <v>-4.3060000000000001E-2</v>
      </c>
      <c r="AW28" s="216">
        <v>-8.5834999999999995E-2</v>
      </c>
      <c r="AX28" s="216">
        <v>-4.6952000000000001E-2</v>
      </c>
      <c r="AY28" s="216">
        <v>-5.0513000000000002E-2</v>
      </c>
      <c r="AZ28" s="216">
        <v>-5.8876999999999999E-2</v>
      </c>
      <c r="BA28" s="216">
        <v>2.5357000000000001E-2</v>
      </c>
      <c r="BB28" s="216">
        <v>-3.8044000000000001E-2</v>
      </c>
      <c r="BC28" s="216">
        <v>-1.4387096774E-2</v>
      </c>
      <c r="BD28" s="216">
        <v>-5.4699999999999999E-2</v>
      </c>
      <c r="BE28" s="327">
        <v>3.6644500000000001E-3</v>
      </c>
      <c r="BF28" s="327">
        <v>8.9645899999999997E-3</v>
      </c>
      <c r="BG28" s="327">
        <v>1.32727E-2</v>
      </c>
      <c r="BH28" s="327">
        <v>-4.6113399999999999E-2</v>
      </c>
      <c r="BI28" s="327">
        <v>-0.14787439999999999</v>
      </c>
      <c r="BJ28" s="327">
        <v>-0.1360026</v>
      </c>
      <c r="BK28" s="327">
        <v>-9.2759999999999995E-2</v>
      </c>
      <c r="BL28" s="327">
        <v>-5.4208199999999998E-2</v>
      </c>
      <c r="BM28" s="327">
        <v>-4.4564800000000002E-2</v>
      </c>
      <c r="BN28" s="327">
        <v>1.05031E-2</v>
      </c>
      <c r="BO28" s="327">
        <v>1.5406899999999999E-2</v>
      </c>
      <c r="BP28" s="327">
        <v>-9.1558799999999999E-3</v>
      </c>
      <c r="BQ28" s="327">
        <v>-5.0635799999999998E-3</v>
      </c>
      <c r="BR28" s="327">
        <v>8.5158600000000001E-3</v>
      </c>
      <c r="BS28" s="327">
        <v>-2.2045700000000001E-2</v>
      </c>
      <c r="BT28" s="327">
        <v>-7.3285000000000003E-2</v>
      </c>
      <c r="BU28" s="327">
        <v>-0.13690269999999999</v>
      </c>
      <c r="BV28" s="327">
        <v>-0.1118705</v>
      </c>
    </row>
    <row r="29" spans="1:74" ht="11.1" customHeight="1" x14ac:dyDescent="0.2">
      <c r="A29" s="61" t="s">
        <v>188</v>
      </c>
      <c r="B29" s="175" t="s">
        <v>182</v>
      </c>
      <c r="C29" s="216">
        <v>-0.71566099999999999</v>
      </c>
      <c r="D29" s="216">
        <v>-0.78459599999999996</v>
      </c>
      <c r="E29" s="216">
        <v>-0.77438300000000004</v>
      </c>
      <c r="F29" s="216">
        <v>-0.98029900000000003</v>
      </c>
      <c r="G29" s="216">
        <v>-0.93951799999999996</v>
      </c>
      <c r="H29" s="216">
        <v>-0.99919899999999995</v>
      </c>
      <c r="I29" s="216">
        <v>-0.92926900000000001</v>
      </c>
      <c r="J29" s="216">
        <v>-0.86750899999999997</v>
      </c>
      <c r="K29" s="216">
        <v>-0.91755799999999998</v>
      </c>
      <c r="L29" s="216">
        <v>-0.95965299999999998</v>
      </c>
      <c r="M29" s="216">
        <v>-0.87261299999999997</v>
      </c>
      <c r="N29" s="216">
        <v>-0.83368900000000001</v>
      </c>
      <c r="O29" s="216">
        <v>-0.56065600000000004</v>
      </c>
      <c r="P29" s="216">
        <v>-0.65943200000000002</v>
      </c>
      <c r="Q29" s="216">
        <v>-0.66182700000000005</v>
      </c>
      <c r="R29" s="216">
        <v>-0.60541599999999995</v>
      </c>
      <c r="S29" s="216">
        <v>-0.95522200000000002</v>
      </c>
      <c r="T29" s="216">
        <v>-1.1718059999999999</v>
      </c>
      <c r="U29" s="216">
        <v>-1.243611</v>
      </c>
      <c r="V29" s="216">
        <v>-1.185028</v>
      </c>
      <c r="W29" s="216">
        <v>-1.2194039999999999</v>
      </c>
      <c r="X29" s="216">
        <v>-1.2250749999999999</v>
      </c>
      <c r="Y29" s="216">
        <v>-1.123059</v>
      </c>
      <c r="Z29" s="216">
        <v>-1.115955</v>
      </c>
      <c r="AA29" s="216">
        <v>-0.78434400000000004</v>
      </c>
      <c r="AB29" s="216">
        <v>-0.51559999999999995</v>
      </c>
      <c r="AC29" s="216">
        <v>-0.68960900000000003</v>
      </c>
      <c r="AD29" s="216">
        <v>-0.98100299999999996</v>
      </c>
      <c r="AE29" s="216">
        <v>-0.96360199999999996</v>
      </c>
      <c r="AF29" s="216">
        <v>-1.049671</v>
      </c>
      <c r="AG29" s="216">
        <v>-1.0783370000000001</v>
      </c>
      <c r="AH29" s="216">
        <v>-1.1483110000000001</v>
      </c>
      <c r="AI29" s="216">
        <v>-0.97137099999999998</v>
      </c>
      <c r="AJ29" s="216">
        <v>-0.80890499999999999</v>
      </c>
      <c r="AK29" s="216">
        <v>-0.964592</v>
      </c>
      <c r="AL29" s="216">
        <v>-0.89429099999999995</v>
      </c>
      <c r="AM29" s="216">
        <v>-0.73487999999999998</v>
      </c>
      <c r="AN29" s="216">
        <v>-0.566164</v>
      </c>
      <c r="AO29" s="216">
        <v>-0.69766600000000001</v>
      </c>
      <c r="AP29" s="216">
        <v>-1.0004280000000001</v>
      </c>
      <c r="AQ29" s="216">
        <v>-1.0831710000000001</v>
      </c>
      <c r="AR29" s="216">
        <v>-1.068746</v>
      </c>
      <c r="AS29" s="216">
        <v>-1.189381</v>
      </c>
      <c r="AT29" s="216">
        <v>-0.96542300000000003</v>
      </c>
      <c r="AU29" s="216">
        <v>-1.216602</v>
      </c>
      <c r="AV29" s="216">
        <v>-1.06158</v>
      </c>
      <c r="AW29" s="216">
        <v>-1.049356</v>
      </c>
      <c r="AX29" s="216">
        <v>-1.175133</v>
      </c>
      <c r="AY29" s="216">
        <v>-0.77566900000000005</v>
      </c>
      <c r="AZ29" s="216">
        <v>-0.70668500000000001</v>
      </c>
      <c r="BA29" s="216">
        <v>-1.0573049999999999</v>
      </c>
      <c r="BB29" s="216">
        <v>-1.119653</v>
      </c>
      <c r="BC29" s="216">
        <v>-1.0873594470000001</v>
      </c>
      <c r="BD29" s="216">
        <v>-1.2184619048000001</v>
      </c>
      <c r="BE29" s="327">
        <v>-1.147408</v>
      </c>
      <c r="BF29" s="327">
        <v>-1.038616</v>
      </c>
      <c r="BG29" s="327">
        <v>-1.1518699999999999</v>
      </c>
      <c r="BH29" s="327">
        <v>-1.0572680000000001</v>
      </c>
      <c r="BI29" s="327">
        <v>-1.1227020000000001</v>
      </c>
      <c r="BJ29" s="327">
        <v>-1.074371</v>
      </c>
      <c r="BK29" s="327">
        <v>-0.87700409999999995</v>
      </c>
      <c r="BL29" s="327">
        <v>-0.9104293</v>
      </c>
      <c r="BM29" s="327">
        <v>-1.096463</v>
      </c>
      <c r="BN29" s="327">
        <v>-1.1277470000000001</v>
      </c>
      <c r="BO29" s="327">
        <v>-1.022254</v>
      </c>
      <c r="BP29" s="327">
        <v>-1.054379</v>
      </c>
      <c r="BQ29" s="327">
        <v>-1.144587</v>
      </c>
      <c r="BR29" s="327">
        <v>-1.1086069999999999</v>
      </c>
      <c r="BS29" s="327">
        <v>-1.2729600000000001</v>
      </c>
      <c r="BT29" s="327">
        <v>-1.0916079999999999</v>
      </c>
      <c r="BU29" s="327">
        <v>-1.1569769999999999</v>
      </c>
      <c r="BV29" s="327">
        <v>-1.1373139999999999</v>
      </c>
    </row>
    <row r="30" spans="1:74" ht="11.1" customHeight="1" x14ac:dyDescent="0.2">
      <c r="A30" s="61" t="s">
        <v>189</v>
      </c>
      <c r="B30" s="175" t="s">
        <v>184</v>
      </c>
      <c r="C30" s="216">
        <v>-5.5254999999999999E-2</v>
      </c>
      <c r="D30" s="216">
        <v>-8.4528000000000006E-2</v>
      </c>
      <c r="E30" s="216">
        <v>-0.14416799999999999</v>
      </c>
      <c r="F30" s="216">
        <v>-0.16911699999999999</v>
      </c>
      <c r="G30" s="216">
        <v>-0.24274200000000001</v>
      </c>
      <c r="H30" s="216">
        <v>-4.3923999999999998E-2</v>
      </c>
      <c r="I30" s="216">
        <v>-6.1351000000000003E-2</v>
      </c>
      <c r="J30" s="216">
        <v>-0.15021100000000001</v>
      </c>
      <c r="K30" s="216">
        <v>-8.6296999999999999E-2</v>
      </c>
      <c r="L30" s="216">
        <v>-0.108128</v>
      </c>
      <c r="M30" s="216">
        <v>-0.14735699999999999</v>
      </c>
      <c r="N30" s="216">
        <v>-0.29115099999999999</v>
      </c>
      <c r="O30" s="216">
        <v>-3.6120000000000002E-3</v>
      </c>
      <c r="P30" s="216">
        <v>-0.119379</v>
      </c>
      <c r="Q30" s="216">
        <v>-0.161467</v>
      </c>
      <c r="R30" s="216">
        <v>-0.12524099999999999</v>
      </c>
      <c r="S30" s="216">
        <v>-0.28809499999999999</v>
      </c>
      <c r="T30" s="216">
        <v>-0.22936300000000001</v>
      </c>
      <c r="U30" s="216">
        <v>-0.110277</v>
      </c>
      <c r="V30" s="216">
        <v>-9.0209999999999999E-2</v>
      </c>
      <c r="W30" s="216">
        <v>-5.2153999999999999E-2</v>
      </c>
      <c r="X30" s="216">
        <v>-0.12917999999999999</v>
      </c>
      <c r="Y30" s="216">
        <v>-0.125223</v>
      </c>
      <c r="Z30" s="216">
        <v>-0.20674699999999999</v>
      </c>
      <c r="AA30" s="216">
        <v>-0.19278999999999999</v>
      </c>
      <c r="AB30" s="216">
        <v>-0.20802899999999999</v>
      </c>
      <c r="AC30" s="216">
        <v>-0.290441</v>
      </c>
      <c r="AD30" s="216">
        <v>-0.143928</v>
      </c>
      <c r="AE30" s="216">
        <v>-0.153003</v>
      </c>
      <c r="AF30" s="216">
        <v>-0.25602000000000003</v>
      </c>
      <c r="AG30" s="216">
        <v>-0.179674</v>
      </c>
      <c r="AH30" s="216">
        <v>-0.162523</v>
      </c>
      <c r="AI30" s="216">
        <v>-0.162272</v>
      </c>
      <c r="AJ30" s="216">
        <v>-0.16389999999999999</v>
      </c>
      <c r="AK30" s="216">
        <v>-0.13819000000000001</v>
      </c>
      <c r="AL30" s="216">
        <v>-0.234016</v>
      </c>
      <c r="AM30" s="216">
        <v>-8.5154999999999995E-2</v>
      </c>
      <c r="AN30" s="216">
        <v>-0.13925199999999999</v>
      </c>
      <c r="AO30" s="216">
        <v>-0.16972599999999999</v>
      </c>
      <c r="AP30" s="216">
        <v>-0.28658899999999998</v>
      </c>
      <c r="AQ30" s="216">
        <v>-0.140901</v>
      </c>
      <c r="AR30" s="216">
        <v>-0.214531</v>
      </c>
      <c r="AS30" s="216">
        <v>-0.157969</v>
      </c>
      <c r="AT30" s="216">
        <v>-0.12670100000000001</v>
      </c>
      <c r="AU30" s="216">
        <v>-5.3128000000000002E-2</v>
      </c>
      <c r="AV30" s="216">
        <v>-0.14731</v>
      </c>
      <c r="AW30" s="216">
        <v>-1.2448000000000001E-2</v>
      </c>
      <c r="AX30" s="216">
        <v>-9.3468999999999997E-2</v>
      </c>
      <c r="AY30" s="216">
        <v>1.645E-3</v>
      </c>
      <c r="AZ30" s="216">
        <v>-0.13738600000000001</v>
      </c>
      <c r="BA30" s="216">
        <v>-5.0294999999999999E-2</v>
      </c>
      <c r="BB30" s="216">
        <v>3.1120000000000002E-3</v>
      </c>
      <c r="BC30" s="216">
        <v>-0.21589861751</v>
      </c>
      <c r="BD30" s="216">
        <v>-0.13210476190000001</v>
      </c>
      <c r="BE30" s="327">
        <v>-0.1865047</v>
      </c>
      <c r="BF30" s="327">
        <v>-0.18595619999999999</v>
      </c>
      <c r="BG30" s="327">
        <v>-0.17321790000000001</v>
      </c>
      <c r="BH30" s="327">
        <v>-0.1329727</v>
      </c>
      <c r="BI30" s="327">
        <v>-0.1499829</v>
      </c>
      <c r="BJ30" s="327">
        <v>-0.19166050000000001</v>
      </c>
      <c r="BK30" s="327">
        <v>-0.14396200000000001</v>
      </c>
      <c r="BL30" s="327">
        <v>-0.20560870000000001</v>
      </c>
      <c r="BM30" s="327">
        <v>-0.2230414</v>
      </c>
      <c r="BN30" s="327">
        <v>-0.23796229999999999</v>
      </c>
      <c r="BO30" s="327">
        <v>-0.2467075</v>
      </c>
      <c r="BP30" s="327">
        <v>-0.2114984</v>
      </c>
      <c r="BQ30" s="327">
        <v>-0.20848630000000001</v>
      </c>
      <c r="BR30" s="327">
        <v>-0.21317469999999999</v>
      </c>
      <c r="BS30" s="327">
        <v>-0.19860659999999999</v>
      </c>
      <c r="BT30" s="327">
        <v>-0.14115900000000001</v>
      </c>
      <c r="BU30" s="327">
        <v>-0.16811229999999999</v>
      </c>
      <c r="BV30" s="327">
        <v>-0.2387928</v>
      </c>
    </row>
    <row r="31" spans="1:74" ht="11.1" customHeight="1" x14ac:dyDescent="0.2">
      <c r="A31" s="61" t="s">
        <v>196</v>
      </c>
      <c r="B31" s="646" t="s">
        <v>1238</v>
      </c>
      <c r="C31" s="216">
        <v>-0.35674800000000001</v>
      </c>
      <c r="D31" s="216">
        <v>-0.493979</v>
      </c>
      <c r="E31" s="216">
        <v>-0.54444499999999996</v>
      </c>
      <c r="F31" s="216">
        <v>-0.54872600000000005</v>
      </c>
      <c r="G31" s="216">
        <v>-0.48368699999999998</v>
      </c>
      <c r="H31" s="216">
        <v>-0.51135600000000003</v>
      </c>
      <c r="I31" s="216">
        <v>-0.56138600000000005</v>
      </c>
      <c r="J31" s="216">
        <v>-0.45619799999999999</v>
      </c>
      <c r="K31" s="216">
        <v>-0.50302999999999998</v>
      </c>
      <c r="L31" s="216">
        <v>-0.534999</v>
      </c>
      <c r="M31" s="216">
        <v>-0.499917</v>
      </c>
      <c r="N31" s="216">
        <v>-0.60217200000000004</v>
      </c>
      <c r="O31" s="216">
        <v>-0.44155499999999998</v>
      </c>
      <c r="P31" s="216">
        <v>-0.510324</v>
      </c>
      <c r="Q31" s="216">
        <v>-0.45750800000000003</v>
      </c>
      <c r="R31" s="216">
        <v>-0.54914799999999997</v>
      </c>
      <c r="S31" s="216">
        <v>-0.47328199999999998</v>
      </c>
      <c r="T31" s="216">
        <v>-0.49973899999999999</v>
      </c>
      <c r="U31" s="216">
        <v>-0.56082799999999999</v>
      </c>
      <c r="V31" s="216">
        <v>-0.52950600000000003</v>
      </c>
      <c r="W31" s="216">
        <v>-0.49703399999999998</v>
      </c>
      <c r="X31" s="216">
        <v>-0.57023599999999997</v>
      </c>
      <c r="Y31" s="216">
        <v>-0.46144600000000002</v>
      </c>
      <c r="Z31" s="216">
        <v>-0.61216899999999996</v>
      </c>
      <c r="AA31" s="216">
        <v>-0.44898100000000002</v>
      </c>
      <c r="AB31" s="216">
        <v>-0.52486999999999995</v>
      </c>
      <c r="AC31" s="216">
        <v>-0.68539300000000003</v>
      </c>
      <c r="AD31" s="216">
        <v>-0.574631</v>
      </c>
      <c r="AE31" s="216">
        <v>-0.47755700000000001</v>
      </c>
      <c r="AF31" s="216">
        <v>-0.50660000000000005</v>
      </c>
      <c r="AG31" s="216">
        <v>-0.50231999999999999</v>
      </c>
      <c r="AH31" s="216">
        <v>-0.54984200000000005</v>
      </c>
      <c r="AI31" s="216">
        <v>-0.45958300000000002</v>
      </c>
      <c r="AJ31" s="216">
        <v>-0.50228399999999995</v>
      </c>
      <c r="AK31" s="216">
        <v>-0.45525500000000002</v>
      </c>
      <c r="AL31" s="216">
        <v>-0.62553800000000004</v>
      </c>
      <c r="AM31" s="216">
        <v>-0.44305699999999998</v>
      </c>
      <c r="AN31" s="216">
        <v>-0.59879800000000005</v>
      </c>
      <c r="AO31" s="216">
        <v>-0.45473599999999997</v>
      </c>
      <c r="AP31" s="216">
        <v>-0.49401</v>
      </c>
      <c r="AQ31" s="216">
        <v>-0.44664100000000001</v>
      </c>
      <c r="AR31" s="216">
        <v>-0.42508200000000002</v>
      </c>
      <c r="AS31" s="216">
        <v>-0.49137399999999998</v>
      </c>
      <c r="AT31" s="216">
        <v>-0.45808300000000002</v>
      </c>
      <c r="AU31" s="216">
        <v>-0.55653600000000003</v>
      </c>
      <c r="AV31" s="216">
        <v>-0.50161500000000003</v>
      </c>
      <c r="AW31" s="216">
        <v>-0.56145400000000001</v>
      </c>
      <c r="AX31" s="216">
        <v>-0.65887200000000001</v>
      </c>
      <c r="AY31" s="216">
        <v>-0.56554899999999997</v>
      </c>
      <c r="AZ31" s="216">
        <v>-0.50556100000000004</v>
      </c>
      <c r="BA31" s="216">
        <v>-0.48792000000000002</v>
      </c>
      <c r="BB31" s="216">
        <v>-0.60557099999999997</v>
      </c>
      <c r="BC31" s="216">
        <v>-0.4863035</v>
      </c>
      <c r="BD31" s="216">
        <v>-0.44807360000000002</v>
      </c>
      <c r="BE31" s="327">
        <v>-0.45277240000000002</v>
      </c>
      <c r="BF31" s="327">
        <v>-0.4643505</v>
      </c>
      <c r="BG31" s="327">
        <v>-0.43309209999999998</v>
      </c>
      <c r="BH31" s="327">
        <v>-0.49452839999999998</v>
      </c>
      <c r="BI31" s="327">
        <v>-0.51702510000000002</v>
      </c>
      <c r="BJ31" s="327">
        <v>-0.64183109999999999</v>
      </c>
      <c r="BK31" s="327">
        <v>-0.44908540000000002</v>
      </c>
      <c r="BL31" s="327">
        <v>-0.53101229999999999</v>
      </c>
      <c r="BM31" s="327">
        <v>-0.49337199999999998</v>
      </c>
      <c r="BN31" s="327">
        <v>-0.44757530000000001</v>
      </c>
      <c r="BO31" s="327">
        <v>-0.38261669999999998</v>
      </c>
      <c r="BP31" s="327">
        <v>-0.439193</v>
      </c>
      <c r="BQ31" s="327">
        <v>-0.45498870000000002</v>
      </c>
      <c r="BR31" s="327">
        <v>-0.4727923</v>
      </c>
      <c r="BS31" s="327">
        <v>-0.48028870000000001</v>
      </c>
      <c r="BT31" s="327">
        <v>-0.5156655</v>
      </c>
      <c r="BU31" s="327">
        <v>-0.55684069999999997</v>
      </c>
      <c r="BV31" s="327">
        <v>-0.67526090000000005</v>
      </c>
    </row>
    <row r="32" spans="1:74" ht="11.1" customHeight="1" x14ac:dyDescent="0.2">
      <c r="A32" s="61" t="s">
        <v>964</v>
      </c>
      <c r="B32" s="175" t="s">
        <v>134</v>
      </c>
      <c r="C32" s="216">
        <v>-0.31341241935000003</v>
      </c>
      <c r="D32" s="216">
        <v>0.35168031034000002</v>
      </c>
      <c r="E32" s="216">
        <v>0.27855587097000001</v>
      </c>
      <c r="F32" s="216">
        <v>0.28879483333</v>
      </c>
      <c r="G32" s="216">
        <v>-0.20194361290000001</v>
      </c>
      <c r="H32" s="216">
        <v>-0.47676806666999999</v>
      </c>
      <c r="I32" s="216">
        <v>-0.58489351612999996</v>
      </c>
      <c r="J32" s="216">
        <v>7.0681870967999993E-2</v>
      </c>
      <c r="K32" s="216">
        <v>-0.41340193333000003</v>
      </c>
      <c r="L32" s="216">
        <v>0.50867029032</v>
      </c>
      <c r="M32" s="216">
        <v>9.2098833332999994E-2</v>
      </c>
      <c r="N32" s="216">
        <v>-0.35369632258</v>
      </c>
      <c r="O32" s="216">
        <v>0.30337051612999999</v>
      </c>
      <c r="P32" s="216">
        <v>1.0225021429000001</v>
      </c>
      <c r="Q32" s="216">
        <v>0.16345012903</v>
      </c>
      <c r="R32" s="216">
        <v>-0.38123736667000002</v>
      </c>
      <c r="S32" s="216">
        <v>-0.43244274193999999</v>
      </c>
      <c r="T32" s="216">
        <v>-0.55847213333000001</v>
      </c>
      <c r="U32" s="216">
        <v>-0.27093570968000003</v>
      </c>
      <c r="V32" s="216">
        <v>-0.23191077419</v>
      </c>
      <c r="W32" s="216">
        <v>-0.1096295</v>
      </c>
      <c r="X32" s="216">
        <v>1.0327148387</v>
      </c>
      <c r="Y32" s="216">
        <v>0.42000189999999998</v>
      </c>
      <c r="Z32" s="216">
        <v>0.36874403226000002</v>
      </c>
      <c r="AA32" s="216">
        <v>0.72914190323000005</v>
      </c>
      <c r="AB32" s="216">
        <v>0.26874439286000001</v>
      </c>
      <c r="AC32" s="216">
        <v>5.8299322580999999E-2</v>
      </c>
      <c r="AD32" s="216">
        <v>-0.65855580000000002</v>
      </c>
      <c r="AE32" s="216">
        <v>-1.0200984516</v>
      </c>
      <c r="AF32" s="216">
        <v>-0.47807983332999998</v>
      </c>
      <c r="AG32" s="216">
        <v>-0.60652083870999995</v>
      </c>
      <c r="AH32" s="216">
        <v>-0.40900348387000002</v>
      </c>
      <c r="AI32" s="216">
        <v>-0.3940574</v>
      </c>
      <c r="AJ32" s="216">
        <v>0.81996016129000004</v>
      </c>
      <c r="AK32" s="216">
        <v>-0.14722336666999999</v>
      </c>
      <c r="AL32" s="216">
        <v>-0.34791709676999999</v>
      </c>
      <c r="AM32" s="216">
        <v>0.43160609677</v>
      </c>
      <c r="AN32" s="216">
        <v>0.82088596429000005</v>
      </c>
      <c r="AO32" s="216">
        <v>-0.12160370968000001</v>
      </c>
      <c r="AP32" s="216">
        <v>-0.61502196666999998</v>
      </c>
      <c r="AQ32" s="216">
        <v>-0.81297722580999998</v>
      </c>
      <c r="AR32" s="216">
        <v>-0.71807469999999995</v>
      </c>
      <c r="AS32" s="216">
        <v>-0.32903235483999999</v>
      </c>
      <c r="AT32" s="216">
        <v>-0.65250670968000002</v>
      </c>
      <c r="AU32" s="216">
        <v>-0.23264546667</v>
      </c>
      <c r="AV32" s="216">
        <v>0.57904838709999995</v>
      </c>
      <c r="AW32" s="216">
        <v>-0.39136916666999999</v>
      </c>
      <c r="AX32" s="216">
        <v>2.2924838709999999E-2</v>
      </c>
      <c r="AY32" s="216">
        <v>-0.22806661289999999</v>
      </c>
      <c r="AZ32" s="216">
        <v>0.53818837930999996</v>
      </c>
      <c r="BA32" s="216">
        <v>0.15895954839000001</v>
      </c>
      <c r="BB32" s="216">
        <v>-0.19371873333</v>
      </c>
      <c r="BC32" s="216">
        <v>-0.15979742626999999</v>
      </c>
      <c r="BD32" s="216">
        <v>-0.38076185952000002</v>
      </c>
      <c r="BE32" s="327">
        <v>-0.3339994</v>
      </c>
      <c r="BF32" s="327">
        <v>-0.10422430000000001</v>
      </c>
      <c r="BG32" s="327">
        <v>-6.9965600000000003E-2</v>
      </c>
      <c r="BH32" s="327">
        <v>0.78751510000000002</v>
      </c>
      <c r="BI32" s="327">
        <v>0.1484219</v>
      </c>
      <c r="BJ32" s="327">
        <v>0.3470106</v>
      </c>
      <c r="BK32" s="327">
        <v>0.25087749999999998</v>
      </c>
      <c r="BL32" s="327">
        <v>0.77435039999999999</v>
      </c>
      <c r="BM32" s="327">
        <v>0.3431921</v>
      </c>
      <c r="BN32" s="327">
        <v>-0.1663705</v>
      </c>
      <c r="BO32" s="327">
        <v>-0.56554740000000003</v>
      </c>
      <c r="BP32" s="327">
        <v>-0.53393500000000005</v>
      </c>
      <c r="BQ32" s="327">
        <v>-0.5049129</v>
      </c>
      <c r="BR32" s="327">
        <v>-0.16503970000000001</v>
      </c>
      <c r="BS32" s="327">
        <v>-0.1040677</v>
      </c>
      <c r="BT32" s="327">
        <v>0.75065479999999996</v>
      </c>
      <c r="BU32" s="327">
        <v>0.2059946</v>
      </c>
      <c r="BV32" s="327">
        <v>0.3828336</v>
      </c>
    </row>
    <row r="33" spans="1:74" s="64" customFormat="1" ht="11.1" customHeight="1" x14ac:dyDescent="0.2">
      <c r="A33" s="61" t="s">
        <v>969</v>
      </c>
      <c r="B33" s="175" t="s">
        <v>548</v>
      </c>
      <c r="C33" s="216">
        <v>18.303741742</v>
      </c>
      <c r="D33" s="216">
        <v>18.643493448000001</v>
      </c>
      <c r="E33" s="216">
        <v>18.163897355</v>
      </c>
      <c r="F33" s="216">
        <v>18.210790500000002</v>
      </c>
      <c r="G33" s="216">
        <v>18.589163934999998</v>
      </c>
      <c r="H33" s="216">
        <v>18.8572396</v>
      </c>
      <c r="I33" s="216">
        <v>18.515477935</v>
      </c>
      <c r="J33" s="216">
        <v>19.155729870999998</v>
      </c>
      <c r="K33" s="216">
        <v>18.091850399999998</v>
      </c>
      <c r="L33" s="216">
        <v>18.705193452</v>
      </c>
      <c r="M33" s="216">
        <v>18.527896833</v>
      </c>
      <c r="N33" s="216">
        <v>18.120294774000001</v>
      </c>
      <c r="O33" s="216">
        <v>18.749484902999999</v>
      </c>
      <c r="P33" s="216">
        <v>18.643448856999999</v>
      </c>
      <c r="Q33" s="216">
        <v>18.530887226000001</v>
      </c>
      <c r="R33" s="216">
        <v>18.584194966999998</v>
      </c>
      <c r="S33" s="216">
        <v>18.779285483999999</v>
      </c>
      <c r="T33" s="216">
        <v>18.806024532999999</v>
      </c>
      <c r="U33" s="216">
        <v>19.257535097000002</v>
      </c>
      <c r="V33" s="216">
        <v>19.124731774000001</v>
      </c>
      <c r="W33" s="216">
        <v>19.252038500000001</v>
      </c>
      <c r="X33" s="216">
        <v>19.312053968000001</v>
      </c>
      <c r="Y33" s="216">
        <v>19.490922232999999</v>
      </c>
      <c r="Z33" s="216">
        <v>18.982945548</v>
      </c>
      <c r="AA33" s="216">
        <v>19.102297031999999</v>
      </c>
      <c r="AB33" s="216">
        <v>18.908347536000001</v>
      </c>
      <c r="AC33" s="216">
        <v>18.464256839000001</v>
      </c>
      <c r="AD33" s="216">
        <v>18.848699199999999</v>
      </c>
      <c r="AE33" s="216">
        <v>18.585345097000001</v>
      </c>
      <c r="AF33" s="216">
        <v>18.889861166999999</v>
      </c>
      <c r="AG33" s="216">
        <v>19.283440548000002</v>
      </c>
      <c r="AH33" s="216">
        <v>19.399767548</v>
      </c>
      <c r="AI33" s="216">
        <v>19.246588599999999</v>
      </c>
      <c r="AJ33" s="216">
        <v>19.691036935</v>
      </c>
      <c r="AK33" s="216">
        <v>19.370476966999998</v>
      </c>
      <c r="AL33" s="216">
        <v>19.457418129000001</v>
      </c>
      <c r="AM33" s="216">
        <v>19.339456257999998</v>
      </c>
      <c r="AN33" s="216">
        <v>19.396381536</v>
      </c>
      <c r="AO33" s="216">
        <v>19.238145968000001</v>
      </c>
      <c r="AP33" s="216">
        <v>19.037150033</v>
      </c>
      <c r="AQ33" s="216">
        <v>19.116624774000002</v>
      </c>
      <c r="AR33" s="216">
        <v>19.591017633</v>
      </c>
      <c r="AS33" s="216">
        <v>19.979288484000001</v>
      </c>
      <c r="AT33" s="216">
        <v>19.814247935000001</v>
      </c>
      <c r="AU33" s="216">
        <v>19.224763867</v>
      </c>
      <c r="AV33" s="216">
        <v>19.350332677000001</v>
      </c>
      <c r="AW33" s="216">
        <v>19.188506499999999</v>
      </c>
      <c r="AX33" s="216">
        <v>19.544061065000001</v>
      </c>
      <c r="AY33" s="216">
        <v>19.055537806</v>
      </c>
      <c r="AZ33" s="216">
        <v>19.680162171999999</v>
      </c>
      <c r="BA33" s="216">
        <v>19.616513999999999</v>
      </c>
      <c r="BB33" s="216">
        <v>19.264250933</v>
      </c>
      <c r="BC33" s="216">
        <v>19.399776087999999</v>
      </c>
      <c r="BD33" s="216">
        <v>19.712033401999999</v>
      </c>
      <c r="BE33" s="327">
        <v>19.706569999999999</v>
      </c>
      <c r="BF33" s="327">
        <v>19.910499999999999</v>
      </c>
      <c r="BG33" s="327">
        <v>19.482600000000001</v>
      </c>
      <c r="BH33" s="327">
        <v>19.6431</v>
      </c>
      <c r="BI33" s="327">
        <v>19.56148</v>
      </c>
      <c r="BJ33" s="327">
        <v>19.735589999999998</v>
      </c>
      <c r="BK33" s="327">
        <v>19.31241</v>
      </c>
      <c r="BL33" s="327">
        <v>19.402470000000001</v>
      </c>
      <c r="BM33" s="327">
        <v>19.432269999999999</v>
      </c>
      <c r="BN33" s="327">
        <v>19.41329</v>
      </c>
      <c r="BO33" s="327">
        <v>19.536799999999999</v>
      </c>
      <c r="BP33" s="327">
        <v>19.840299999999999</v>
      </c>
      <c r="BQ33" s="327">
        <v>19.891919999999999</v>
      </c>
      <c r="BR33" s="327">
        <v>20.11675</v>
      </c>
      <c r="BS33" s="327">
        <v>19.67746</v>
      </c>
      <c r="BT33" s="327">
        <v>19.821539999999999</v>
      </c>
      <c r="BU33" s="327">
        <v>19.78227</v>
      </c>
      <c r="BV33" s="327">
        <v>19.920190000000002</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330"/>
      <c r="BF34" s="330"/>
      <c r="BG34" s="330"/>
      <c r="BH34" s="330"/>
      <c r="BI34" s="330"/>
      <c r="BJ34" s="330"/>
      <c r="BK34" s="330"/>
      <c r="BL34" s="330"/>
      <c r="BM34" s="330"/>
      <c r="BN34" s="330"/>
      <c r="BO34" s="330"/>
      <c r="BP34" s="330"/>
      <c r="BQ34" s="330"/>
      <c r="BR34" s="330"/>
      <c r="BS34" s="330"/>
      <c r="BT34" s="330"/>
      <c r="BU34" s="330"/>
      <c r="BV34" s="330"/>
    </row>
    <row r="35" spans="1:74" ht="11.1" customHeight="1" x14ac:dyDescent="0.2">
      <c r="A35" s="57"/>
      <c r="B35" s="65" t="s">
        <v>994</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330"/>
      <c r="BF35" s="330"/>
      <c r="BG35" s="330"/>
      <c r="BH35" s="330"/>
      <c r="BI35" s="330"/>
      <c r="BJ35" s="330"/>
      <c r="BK35" s="330"/>
      <c r="BL35" s="330"/>
      <c r="BM35" s="330"/>
      <c r="BN35" s="330"/>
      <c r="BO35" s="330"/>
      <c r="BP35" s="330"/>
      <c r="BQ35" s="330"/>
      <c r="BR35" s="330"/>
      <c r="BS35" s="330"/>
      <c r="BT35" s="330"/>
      <c r="BU35" s="330"/>
      <c r="BV35" s="330"/>
    </row>
    <row r="36" spans="1:74" ht="11.1" customHeight="1" x14ac:dyDescent="0.2">
      <c r="A36" s="639" t="s">
        <v>1233</v>
      </c>
      <c r="B36" s="646" t="s">
        <v>1236</v>
      </c>
      <c r="C36" s="216">
        <v>2.5947100000000001</v>
      </c>
      <c r="D36" s="216">
        <v>2.4661</v>
      </c>
      <c r="E36" s="216">
        <v>2.2349860000000001</v>
      </c>
      <c r="F36" s="216">
        <v>2.1471149999999999</v>
      </c>
      <c r="G36" s="216">
        <v>2.1553529999999999</v>
      </c>
      <c r="H36" s="216">
        <v>2.0537830000000001</v>
      </c>
      <c r="I36" s="216">
        <v>2.1293419999999998</v>
      </c>
      <c r="J36" s="216">
        <v>2.2114479999999999</v>
      </c>
      <c r="K36" s="216">
        <v>2.163999</v>
      </c>
      <c r="L36" s="216">
        <v>2.4323450000000002</v>
      </c>
      <c r="M36" s="216">
        <v>2.430866</v>
      </c>
      <c r="N36" s="216">
        <v>2.5891950000000001</v>
      </c>
      <c r="O36" s="216">
        <v>2.7892960000000002</v>
      </c>
      <c r="P36" s="216">
        <v>2.7567689999999998</v>
      </c>
      <c r="Q36" s="216">
        <v>2.5601560000000001</v>
      </c>
      <c r="R36" s="216">
        <v>2.3294999999999999</v>
      </c>
      <c r="S36" s="216">
        <v>2.1587329999999998</v>
      </c>
      <c r="T36" s="216">
        <v>2.1645289999999999</v>
      </c>
      <c r="U36" s="216">
        <v>2.2414849999999999</v>
      </c>
      <c r="V36" s="216">
        <v>2.2231160000000001</v>
      </c>
      <c r="W36" s="216">
        <v>2.4325679999999998</v>
      </c>
      <c r="X36" s="216">
        <v>2.5997270000000001</v>
      </c>
      <c r="Y36" s="216">
        <v>2.7993760000000001</v>
      </c>
      <c r="Z36" s="216">
        <v>2.9071609999999999</v>
      </c>
      <c r="AA36" s="216">
        <v>2.9860120000000001</v>
      </c>
      <c r="AB36" s="216">
        <v>2.6727889999999999</v>
      </c>
      <c r="AC36" s="216">
        <v>2.4283419999999998</v>
      </c>
      <c r="AD36" s="216">
        <v>2.2134749999999999</v>
      </c>
      <c r="AE36" s="216">
        <v>1.9665980000000001</v>
      </c>
      <c r="AF36" s="216">
        <v>2.183351</v>
      </c>
      <c r="AG36" s="216">
        <v>2.1500020000000002</v>
      </c>
      <c r="AH36" s="216">
        <v>2.3806210000000001</v>
      </c>
      <c r="AI36" s="216">
        <v>2.417964</v>
      </c>
      <c r="AJ36" s="216">
        <v>2.489938</v>
      </c>
      <c r="AK36" s="216">
        <v>2.7279779999999998</v>
      </c>
      <c r="AL36" s="216">
        <v>2.7722859999999998</v>
      </c>
      <c r="AM36" s="216">
        <v>2.82633</v>
      </c>
      <c r="AN36" s="216">
        <v>2.840662</v>
      </c>
      <c r="AO36" s="216">
        <v>2.502008</v>
      </c>
      <c r="AP36" s="216">
        <v>2.3402189999999998</v>
      </c>
      <c r="AQ36" s="216">
        <v>2.1713010000000001</v>
      </c>
      <c r="AR36" s="216">
        <v>2.3016679999999998</v>
      </c>
      <c r="AS36" s="216">
        <v>2.401996</v>
      </c>
      <c r="AT36" s="216">
        <v>2.3353890000000002</v>
      </c>
      <c r="AU36" s="216">
        <v>2.134728</v>
      </c>
      <c r="AV36" s="216">
        <v>2.428823</v>
      </c>
      <c r="AW36" s="216">
        <v>2.5523910000000001</v>
      </c>
      <c r="AX36" s="216">
        <v>2.7654640000000001</v>
      </c>
      <c r="AY36" s="216">
        <v>2.9572669999999999</v>
      </c>
      <c r="AZ36" s="216">
        <v>2.7242639999999998</v>
      </c>
      <c r="BA36" s="216">
        <v>2.5067870000000001</v>
      </c>
      <c r="BB36" s="216">
        <v>2.2966419999999999</v>
      </c>
      <c r="BC36" s="216">
        <v>2.2296515515999999</v>
      </c>
      <c r="BD36" s="216">
        <v>2.1934383999999998</v>
      </c>
      <c r="BE36" s="327">
        <v>2.2225480000000002</v>
      </c>
      <c r="BF36" s="327">
        <v>2.3408329999999999</v>
      </c>
      <c r="BG36" s="327">
        <v>2.3133569999999999</v>
      </c>
      <c r="BH36" s="327">
        <v>2.4999920000000002</v>
      </c>
      <c r="BI36" s="327">
        <v>2.680345</v>
      </c>
      <c r="BJ36" s="327">
        <v>2.8501180000000002</v>
      </c>
      <c r="BK36" s="327">
        <v>2.7926929999999999</v>
      </c>
      <c r="BL36" s="327">
        <v>2.7214119999999999</v>
      </c>
      <c r="BM36" s="327">
        <v>2.5280870000000002</v>
      </c>
      <c r="BN36" s="327">
        <v>2.331502</v>
      </c>
      <c r="BO36" s="327">
        <v>2.2475420000000002</v>
      </c>
      <c r="BP36" s="327">
        <v>2.3137799999999999</v>
      </c>
      <c r="BQ36" s="327">
        <v>2.3609610000000001</v>
      </c>
      <c r="BR36" s="327">
        <v>2.4681030000000002</v>
      </c>
      <c r="BS36" s="327">
        <v>2.4561130000000002</v>
      </c>
      <c r="BT36" s="327">
        <v>2.5840320000000001</v>
      </c>
      <c r="BU36" s="327">
        <v>2.7763089999999999</v>
      </c>
      <c r="BV36" s="327">
        <v>2.964807</v>
      </c>
    </row>
    <row r="37" spans="1:74" ht="11.1" customHeight="1" x14ac:dyDescent="0.2">
      <c r="A37" s="639" t="s">
        <v>966</v>
      </c>
      <c r="B37" s="176" t="s">
        <v>549</v>
      </c>
      <c r="C37" s="216">
        <v>-2.3515999999999999E-2</v>
      </c>
      <c r="D37" s="216">
        <v>0.102172</v>
      </c>
      <c r="E37" s="216">
        <v>6.2579999999999997E-2</v>
      </c>
      <c r="F37" s="216">
        <v>-6.9532999999999998E-2</v>
      </c>
      <c r="G37" s="216">
        <v>-0.13683799999999999</v>
      </c>
      <c r="H37" s="216">
        <v>4.2700000000000002E-2</v>
      </c>
      <c r="I37" s="216">
        <v>-2.6450999999999999E-2</v>
      </c>
      <c r="J37" s="216">
        <v>-9.7409999999999997E-3</v>
      </c>
      <c r="K37" s="216">
        <v>-7.1733000000000005E-2</v>
      </c>
      <c r="L37" s="216">
        <v>0.14061199999999999</v>
      </c>
      <c r="M37" s="216">
        <v>0.129166</v>
      </c>
      <c r="N37" s="216">
        <v>0.200903</v>
      </c>
      <c r="O37" s="216">
        <v>-8.0921000000000007E-2</v>
      </c>
      <c r="P37" s="216">
        <v>5.3122000000000003E-2</v>
      </c>
      <c r="Q37" s="216">
        <v>-6.8472000000000005E-2</v>
      </c>
      <c r="R37" s="216">
        <v>-5.4958E-2</v>
      </c>
      <c r="S37" s="216">
        <v>4.5808000000000001E-2</v>
      </c>
      <c r="T37" s="216">
        <v>-7.1923000000000001E-2</v>
      </c>
      <c r="U37" s="216">
        <v>8.1498000000000001E-2</v>
      </c>
      <c r="V37" s="216">
        <v>-0.117283</v>
      </c>
      <c r="W37" s="216">
        <v>0.126058</v>
      </c>
      <c r="X37" s="216">
        <v>1.0564E-2</v>
      </c>
      <c r="Y37" s="216">
        <v>0.127189</v>
      </c>
      <c r="Z37" s="216">
        <v>5.1089000000000002E-2</v>
      </c>
      <c r="AA37" s="216">
        <v>-0.14405000000000001</v>
      </c>
      <c r="AB37" s="216">
        <v>-8.4199999999999998E-4</v>
      </c>
      <c r="AC37" s="216">
        <v>-5.7027000000000001E-2</v>
      </c>
      <c r="AD37" s="216">
        <v>4.0534000000000001E-2</v>
      </c>
      <c r="AE37" s="216">
        <v>-1.9757E-2</v>
      </c>
      <c r="AF37" s="216">
        <v>-0.107904</v>
      </c>
      <c r="AG37" s="216">
        <v>-8.1864999999999993E-2</v>
      </c>
      <c r="AH37" s="216">
        <v>-6.8146999999999999E-2</v>
      </c>
      <c r="AI37" s="216">
        <v>5.3478999999999999E-2</v>
      </c>
      <c r="AJ37" s="216">
        <v>1.8027999999999999E-2</v>
      </c>
      <c r="AK37" s="216">
        <v>6.8849999999999996E-3</v>
      </c>
      <c r="AL37" s="216">
        <v>-8.5934999999999997E-2</v>
      </c>
      <c r="AM37" s="216">
        <v>-8.0851999999999993E-2</v>
      </c>
      <c r="AN37" s="216">
        <v>-1.348E-3</v>
      </c>
      <c r="AO37" s="216">
        <v>-6.1032000000000003E-2</v>
      </c>
      <c r="AP37" s="216">
        <v>-4.2064999999999998E-2</v>
      </c>
      <c r="AQ37" s="216">
        <v>0.105418</v>
      </c>
      <c r="AR37" s="216">
        <v>8.6369000000000001E-2</v>
      </c>
      <c r="AS37" s="216">
        <v>5.5416E-2</v>
      </c>
      <c r="AT37" s="216">
        <v>-5.2975000000000001E-2</v>
      </c>
      <c r="AU37" s="216">
        <v>-8.9749999999999996E-2</v>
      </c>
      <c r="AV37" s="216">
        <v>-0.138323</v>
      </c>
      <c r="AW37" s="216">
        <v>3.5567000000000001E-2</v>
      </c>
      <c r="AX37" s="216">
        <v>7.2862999999999997E-2</v>
      </c>
      <c r="AY37" s="216">
        <v>-1.95E-2</v>
      </c>
      <c r="AZ37" s="216">
        <v>0.184755</v>
      </c>
      <c r="BA37" s="216">
        <v>-0.112634</v>
      </c>
      <c r="BB37" s="216">
        <v>-1.1769999999999999E-2</v>
      </c>
      <c r="BC37" s="216">
        <v>6.4155000000000002E-3</v>
      </c>
      <c r="BD37" s="216">
        <v>-3.5207500000000003E-2</v>
      </c>
      <c r="BE37" s="327">
        <v>-1.0152500000000001E-3</v>
      </c>
      <c r="BF37" s="327">
        <v>-2.8768999999999999E-2</v>
      </c>
      <c r="BG37" s="327">
        <v>1.80871E-3</v>
      </c>
      <c r="BH37" s="327">
        <v>2.82454E-3</v>
      </c>
      <c r="BI37" s="327">
        <v>6.0258399999999997E-2</v>
      </c>
      <c r="BJ37" s="327">
        <v>4.83373E-2</v>
      </c>
      <c r="BK37" s="327">
        <v>-3.9937E-2</v>
      </c>
      <c r="BL37" s="327">
        <v>2.44283E-2</v>
      </c>
      <c r="BM37" s="327">
        <v>1.30522E-2</v>
      </c>
      <c r="BN37" s="327">
        <v>-3.4421600000000001E-3</v>
      </c>
      <c r="BO37" s="327">
        <v>-1.6539999999999999E-2</v>
      </c>
      <c r="BP37" s="327">
        <v>-1.3204E-2</v>
      </c>
      <c r="BQ37" s="327">
        <v>6.9334500000000005E-4</v>
      </c>
      <c r="BR37" s="327">
        <v>-2.8636399999999999E-2</v>
      </c>
      <c r="BS37" s="327">
        <v>1.81902E-3</v>
      </c>
      <c r="BT37" s="327">
        <v>2.82534E-3</v>
      </c>
      <c r="BU37" s="327">
        <v>6.0258399999999997E-2</v>
      </c>
      <c r="BV37" s="327">
        <v>4.83373E-2</v>
      </c>
    </row>
    <row r="38" spans="1:74" ht="11.1" customHeight="1" x14ac:dyDescent="0.2">
      <c r="A38" s="61" t="s">
        <v>665</v>
      </c>
      <c r="B38" s="646" t="s">
        <v>550</v>
      </c>
      <c r="C38" s="216">
        <v>8.1904079999999997</v>
      </c>
      <c r="D38" s="216">
        <v>8.5977739999999994</v>
      </c>
      <c r="E38" s="216">
        <v>8.5820690000000006</v>
      </c>
      <c r="F38" s="216">
        <v>8.7405200000000001</v>
      </c>
      <c r="G38" s="216">
        <v>8.9792000000000005</v>
      </c>
      <c r="H38" s="216">
        <v>8.9955390000000008</v>
      </c>
      <c r="I38" s="216">
        <v>8.8102909999999994</v>
      </c>
      <c r="J38" s="216">
        <v>9.1538310000000003</v>
      </c>
      <c r="K38" s="216">
        <v>8.560848</v>
      </c>
      <c r="L38" s="216">
        <v>8.7007379999999994</v>
      </c>
      <c r="M38" s="216">
        <v>8.4825890000000008</v>
      </c>
      <c r="N38" s="216">
        <v>8.3888580000000008</v>
      </c>
      <c r="O38" s="216">
        <v>8.3311010000000003</v>
      </c>
      <c r="P38" s="216">
        <v>8.3953720000000001</v>
      </c>
      <c r="Q38" s="216">
        <v>8.6405510000000003</v>
      </c>
      <c r="R38" s="216">
        <v>8.8553770000000007</v>
      </c>
      <c r="S38" s="216">
        <v>9.0334249999999994</v>
      </c>
      <c r="T38" s="216">
        <v>9.0775290000000002</v>
      </c>
      <c r="U38" s="216">
        <v>9.1461360000000003</v>
      </c>
      <c r="V38" s="216">
        <v>9.1242339999999995</v>
      </c>
      <c r="W38" s="216">
        <v>8.9464539999999992</v>
      </c>
      <c r="X38" s="216">
        <v>8.9438879999999994</v>
      </c>
      <c r="Y38" s="216">
        <v>8.9228070000000006</v>
      </c>
      <c r="Z38" s="216">
        <v>8.6695069999999994</v>
      </c>
      <c r="AA38" s="216">
        <v>8.2734389999999998</v>
      </c>
      <c r="AB38" s="216">
        <v>8.6467220000000005</v>
      </c>
      <c r="AC38" s="216">
        <v>8.6966669999999997</v>
      </c>
      <c r="AD38" s="216">
        <v>8.9551339999999993</v>
      </c>
      <c r="AE38" s="216">
        <v>9.0227930000000001</v>
      </c>
      <c r="AF38" s="216">
        <v>9.0393699999999999</v>
      </c>
      <c r="AG38" s="216">
        <v>9.2486750000000004</v>
      </c>
      <c r="AH38" s="216">
        <v>9.3110669999999995</v>
      </c>
      <c r="AI38" s="216">
        <v>8.821612</v>
      </c>
      <c r="AJ38" s="216">
        <v>9.1478970000000004</v>
      </c>
      <c r="AK38" s="216">
        <v>8.9211670000000005</v>
      </c>
      <c r="AL38" s="216">
        <v>8.9407739999999993</v>
      </c>
      <c r="AM38" s="216">
        <v>8.7178540000000009</v>
      </c>
      <c r="AN38" s="216">
        <v>8.6504169999999991</v>
      </c>
      <c r="AO38" s="216">
        <v>9.0550940000000004</v>
      </c>
      <c r="AP38" s="216">
        <v>9.1391039999999997</v>
      </c>
      <c r="AQ38" s="216">
        <v>9.2505799999999994</v>
      </c>
      <c r="AR38" s="216">
        <v>9.3905349999999999</v>
      </c>
      <c r="AS38" s="216">
        <v>9.438053</v>
      </c>
      <c r="AT38" s="216">
        <v>9.4670799999999993</v>
      </c>
      <c r="AU38" s="216">
        <v>9.2748589999999993</v>
      </c>
      <c r="AV38" s="216">
        <v>9.2499300000000009</v>
      </c>
      <c r="AW38" s="216">
        <v>9.1090079999999993</v>
      </c>
      <c r="AX38" s="216">
        <v>9.1439280000000007</v>
      </c>
      <c r="AY38" s="216">
        <v>8.6700409999999994</v>
      </c>
      <c r="AZ38" s="216">
        <v>9.2062410000000003</v>
      </c>
      <c r="BA38" s="216">
        <v>9.3991150000000001</v>
      </c>
      <c r="BB38" s="216">
        <v>9.2128899999999998</v>
      </c>
      <c r="BC38" s="216">
        <v>9.3714193548000004</v>
      </c>
      <c r="BD38" s="216">
        <v>9.5974333332999997</v>
      </c>
      <c r="BE38" s="327">
        <v>9.5706009999999999</v>
      </c>
      <c r="BF38" s="327">
        <v>9.5634899999999998</v>
      </c>
      <c r="BG38" s="327">
        <v>9.2744090000000003</v>
      </c>
      <c r="BH38" s="327">
        <v>9.3079219999999996</v>
      </c>
      <c r="BI38" s="327">
        <v>9.1880419999999994</v>
      </c>
      <c r="BJ38" s="327">
        <v>9.1651389999999999</v>
      </c>
      <c r="BK38" s="327">
        <v>8.8673439999999992</v>
      </c>
      <c r="BL38" s="327">
        <v>9.0495169999999998</v>
      </c>
      <c r="BM38" s="327">
        <v>9.2600499999999997</v>
      </c>
      <c r="BN38" s="327">
        <v>9.397456</v>
      </c>
      <c r="BO38" s="327">
        <v>9.4919159999999998</v>
      </c>
      <c r="BP38" s="327">
        <v>9.5524690000000003</v>
      </c>
      <c r="BQ38" s="327">
        <v>9.5593009999999996</v>
      </c>
      <c r="BR38" s="327">
        <v>9.5677810000000001</v>
      </c>
      <c r="BS38" s="327">
        <v>9.3001380000000005</v>
      </c>
      <c r="BT38" s="327">
        <v>9.3278379999999999</v>
      </c>
      <c r="BU38" s="327">
        <v>9.1981640000000002</v>
      </c>
      <c r="BV38" s="327">
        <v>9.1603849999999998</v>
      </c>
    </row>
    <row r="39" spans="1:74" ht="11.1" customHeight="1" x14ac:dyDescent="0.2">
      <c r="A39" s="61" t="s">
        <v>1148</v>
      </c>
      <c r="B39" s="646" t="s">
        <v>1149</v>
      </c>
      <c r="C39" s="216">
        <v>0.77509864516000004</v>
      </c>
      <c r="D39" s="216">
        <v>0.82590682759</v>
      </c>
      <c r="E39" s="216">
        <v>0.83119496774000001</v>
      </c>
      <c r="F39" s="216">
        <v>0.84433666666999996</v>
      </c>
      <c r="G39" s="216">
        <v>0.87153709677000002</v>
      </c>
      <c r="H39" s="216">
        <v>0.87706799999999996</v>
      </c>
      <c r="I39" s="216">
        <v>0.83101693548</v>
      </c>
      <c r="J39" s="216">
        <v>0.89645441935000003</v>
      </c>
      <c r="K39" s="216">
        <v>0.81114799999999998</v>
      </c>
      <c r="L39" s="216">
        <v>0.86725919355000003</v>
      </c>
      <c r="M39" s="216">
        <v>0.81296566667000003</v>
      </c>
      <c r="N39" s="216">
        <v>0.81112961289999996</v>
      </c>
      <c r="O39" s="216">
        <v>0.78925867742</v>
      </c>
      <c r="P39" s="216">
        <v>0.80900414286</v>
      </c>
      <c r="Q39" s="216">
        <v>0.84031558065</v>
      </c>
      <c r="R39" s="216">
        <v>0.86967366667000001</v>
      </c>
      <c r="S39" s="216">
        <v>0.88268906451999996</v>
      </c>
      <c r="T39" s="216">
        <v>0.90760233332999996</v>
      </c>
      <c r="U39" s="216">
        <v>0.86784680645000001</v>
      </c>
      <c r="V39" s="216">
        <v>0.86511877419000005</v>
      </c>
      <c r="W39" s="216">
        <v>0.87785066667</v>
      </c>
      <c r="X39" s="216">
        <v>0.88593090323000001</v>
      </c>
      <c r="Y39" s="216">
        <v>0.87313533333000004</v>
      </c>
      <c r="Z39" s="216">
        <v>0.87391935484000005</v>
      </c>
      <c r="AA39" s="216">
        <v>0.82067687096999997</v>
      </c>
      <c r="AB39" s="216">
        <v>0.86013271429000004</v>
      </c>
      <c r="AC39" s="216">
        <v>0.82871716128999995</v>
      </c>
      <c r="AD39" s="216">
        <v>0.87435099999999999</v>
      </c>
      <c r="AE39" s="216">
        <v>0.88593219354999997</v>
      </c>
      <c r="AF39" s="216">
        <v>0.89651933333</v>
      </c>
      <c r="AG39" s="216">
        <v>0.90343596774000001</v>
      </c>
      <c r="AH39" s="216">
        <v>0.89871935483999998</v>
      </c>
      <c r="AI39" s="216">
        <v>0.86515433333000002</v>
      </c>
      <c r="AJ39" s="216">
        <v>0.90669790322999999</v>
      </c>
      <c r="AK39" s="216">
        <v>0.89377399999999996</v>
      </c>
      <c r="AL39" s="216">
        <v>0.88862225805999995</v>
      </c>
      <c r="AM39" s="216">
        <v>0.84905445161000004</v>
      </c>
      <c r="AN39" s="216">
        <v>0.87000057142999998</v>
      </c>
      <c r="AO39" s="216">
        <v>0.89068341934999995</v>
      </c>
      <c r="AP39" s="216">
        <v>0.88197400000000004</v>
      </c>
      <c r="AQ39" s="216">
        <v>0.92906212902999996</v>
      </c>
      <c r="AR39" s="216">
        <v>0.94491233333000002</v>
      </c>
      <c r="AS39" s="216">
        <v>0.93191025806000005</v>
      </c>
      <c r="AT39" s="216">
        <v>0.93955145160999998</v>
      </c>
      <c r="AU39" s="216">
        <v>0.93215533333</v>
      </c>
      <c r="AV39" s="216">
        <v>0.92163687097000002</v>
      </c>
      <c r="AW39" s="216">
        <v>0.91953099999999999</v>
      </c>
      <c r="AX39" s="216">
        <v>0.89873670967999997</v>
      </c>
      <c r="AY39" s="216">
        <v>0.85534754839000005</v>
      </c>
      <c r="AZ39" s="216">
        <v>0.93955417241000005</v>
      </c>
      <c r="BA39" s="216">
        <v>0.94345641935000002</v>
      </c>
      <c r="BB39" s="216">
        <v>0.90316033333000001</v>
      </c>
      <c r="BC39" s="216">
        <v>0.92674605898999995</v>
      </c>
      <c r="BD39" s="216">
        <v>0.90959448571000001</v>
      </c>
      <c r="BE39" s="327">
        <v>0.96464349999999999</v>
      </c>
      <c r="BF39" s="327">
        <v>0.95077849999999997</v>
      </c>
      <c r="BG39" s="327">
        <v>0.92913849999999998</v>
      </c>
      <c r="BH39" s="327">
        <v>0.9389615</v>
      </c>
      <c r="BI39" s="327">
        <v>0.92048890000000005</v>
      </c>
      <c r="BJ39" s="327">
        <v>0.92005139999999996</v>
      </c>
      <c r="BK39" s="327">
        <v>0.89071040000000001</v>
      </c>
      <c r="BL39" s="327">
        <v>0.90040030000000004</v>
      </c>
      <c r="BM39" s="327">
        <v>0.92040140000000004</v>
      </c>
      <c r="BN39" s="327">
        <v>0.93460410000000005</v>
      </c>
      <c r="BO39" s="327">
        <v>0.94778910000000005</v>
      </c>
      <c r="BP39" s="327">
        <v>0.95810740000000005</v>
      </c>
      <c r="BQ39" s="327">
        <v>0.95198340000000004</v>
      </c>
      <c r="BR39" s="327">
        <v>0.95402819999999999</v>
      </c>
      <c r="BS39" s="327">
        <v>0.92546669999999998</v>
      </c>
      <c r="BT39" s="327">
        <v>0.93615590000000004</v>
      </c>
      <c r="BU39" s="327">
        <v>0.92316600000000004</v>
      </c>
      <c r="BV39" s="327">
        <v>0.91595890000000002</v>
      </c>
    </row>
    <row r="40" spans="1:74" ht="11.1" customHeight="1" x14ac:dyDescent="0.2">
      <c r="A40" s="61" t="s">
        <v>666</v>
      </c>
      <c r="B40" s="646" t="s">
        <v>539</v>
      </c>
      <c r="C40" s="216">
        <v>1.3080039999999999</v>
      </c>
      <c r="D40" s="216">
        <v>1.350806</v>
      </c>
      <c r="E40" s="216">
        <v>1.381181</v>
      </c>
      <c r="F40" s="216">
        <v>1.3503259999999999</v>
      </c>
      <c r="G40" s="216">
        <v>1.4085939999999999</v>
      </c>
      <c r="H40" s="216">
        <v>1.546257</v>
      </c>
      <c r="I40" s="216">
        <v>1.468318</v>
      </c>
      <c r="J40" s="216">
        <v>1.4702850000000001</v>
      </c>
      <c r="K40" s="216">
        <v>1.377761</v>
      </c>
      <c r="L40" s="216">
        <v>1.352927</v>
      </c>
      <c r="M40" s="216">
        <v>1.381087</v>
      </c>
      <c r="N40" s="216">
        <v>1.3810210000000001</v>
      </c>
      <c r="O40" s="216">
        <v>1.310953</v>
      </c>
      <c r="P40" s="216">
        <v>1.3437049999999999</v>
      </c>
      <c r="Q40" s="216">
        <v>1.393257</v>
      </c>
      <c r="R40" s="216">
        <v>1.443783</v>
      </c>
      <c r="S40" s="216">
        <v>1.4591689999999999</v>
      </c>
      <c r="T40" s="216">
        <v>1.4538420000000001</v>
      </c>
      <c r="U40" s="216">
        <v>1.5461640000000001</v>
      </c>
      <c r="V40" s="216">
        <v>1.5240830000000001</v>
      </c>
      <c r="W40" s="216">
        <v>1.4165970000000001</v>
      </c>
      <c r="X40" s="216">
        <v>1.4551529999999999</v>
      </c>
      <c r="Y40" s="216">
        <v>1.429055</v>
      </c>
      <c r="Z40" s="216">
        <v>1.428417</v>
      </c>
      <c r="AA40" s="216">
        <v>1.364393</v>
      </c>
      <c r="AB40" s="216">
        <v>1.3804959999999999</v>
      </c>
      <c r="AC40" s="216">
        <v>1.433138</v>
      </c>
      <c r="AD40" s="216">
        <v>1.455387</v>
      </c>
      <c r="AE40" s="216">
        <v>1.400277</v>
      </c>
      <c r="AF40" s="216">
        <v>1.5435099999999999</v>
      </c>
      <c r="AG40" s="216">
        <v>1.558786</v>
      </c>
      <c r="AH40" s="216">
        <v>1.5222549999999999</v>
      </c>
      <c r="AI40" s="216">
        <v>1.4817899999999999</v>
      </c>
      <c r="AJ40" s="216">
        <v>1.4794480000000001</v>
      </c>
      <c r="AK40" s="216">
        <v>1.476164</v>
      </c>
      <c r="AL40" s="216">
        <v>1.5373190000000001</v>
      </c>
      <c r="AM40" s="216">
        <v>1.3674200000000001</v>
      </c>
      <c r="AN40" s="216">
        <v>1.442399</v>
      </c>
      <c r="AO40" s="216">
        <v>1.5396099999999999</v>
      </c>
      <c r="AP40" s="216">
        <v>1.482815</v>
      </c>
      <c r="AQ40" s="216">
        <v>1.5068509999999999</v>
      </c>
      <c r="AR40" s="216">
        <v>1.637456</v>
      </c>
      <c r="AS40" s="216">
        <v>1.6372530000000001</v>
      </c>
      <c r="AT40" s="216">
        <v>1.5964</v>
      </c>
      <c r="AU40" s="216">
        <v>1.534948</v>
      </c>
      <c r="AV40" s="216">
        <v>1.5835520000000001</v>
      </c>
      <c r="AW40" s="216">
        <v>1.548298</v>
      </c>
      <c r="AX40" s="216">
        <v>1.5778540000000001</v>
      </c>
      <c r="AY40" s="216">
        <v>1.449325</v>
      </c>
      <c r="AZ40" s="216">
        <v>1.5253300000000001</v>
      </c>
      <c r="BA40" s="216">
        <v>1.535938</v>
      </c>
      <c r="BB40" s="216">
        <v>1.5599559999999999</v>
      </c>
      <c r="BC40" s="216">
        <v>1.5837096773999999</v>
      </c>
      <c r="BD40" s="216">
        <v>1.6719333332999999</v>
      </c>
      <c r="BE40" s="327">
        <v>1.6491260000000001</v>
      </c>
      <c r="BF40" s="327">
        <v>1.618004</v>
      </c>
      <c r="BG40" s="327">
        <v>1.544303</v>
      </c>
      <c r="BH40" s="327">
        <v>1.5281210000000001</v>
      </c>
      <c r="BI40" s="327">
        <v>1.5096350000000001</v>
      </c>
      <c r="BJ40" s="327">
        <v>1.519352</v>
      </c>
      <c r="BK40" s="327">
        <v>1.402693</v>
      </c>
      <c r="BL40" s="327">
        <v>1.4446559999999999</v>
      </c>
      <c r="BM40" s="327">
        <v>1.50996</v>
      </c>
      <c r="BN40" s="327">
        <v>1.5523420000000001</v>
      </c>
      <c r="BO40" s="327">
        <v>1.586519</v>
      </c>
      <c r="BP40" s="327">
        <v>1.6713910000000001</v>
      </c>
      <c r="BQ40" s="327">
        <v>1.670277</v>
      </c>
      <c r="BR40" s="327">
        <v>1.646979</v>
      </c>
      <c r="BS40" s="327">
        <v>1.5608820000000001</v>
      </c>
      <c r="BT40" s="327">
        <v>1.5443800000000001</v>
      </c>
      <c r="BU40" s="327">
        <v>1.5406740000000001</v>
      </c>
      <c r="BV40" s="327">
        <v>1.5587979999999999</v>
      </c>
    </row>
    <row r="41" spans="1:74" ht="11.1" customHeight="1" x14ac:dyDescent="0.2">
      <c r="A41" s="61" t="s">
        <v>667</v>
      </c>
      <c r="B41" s="646" t="s">
        <v>551</v>
      </c>
      <c r="C41" s="216">
        <v>3.8609490000000002</v>
      </c>
      <c r="D41" s="216">
        <v>3.922876</v>
      </c>
      <c r="E41" s="216">
        <v>3.7148279999999998</v>
      </c>
      <c r="F41" s="216">
        <v>3.7189399999999999</v>
      </c>
      <c r="G41" s="216">
        <v>3.7562899999999999</v>
      </c>
      <c r="H41" s="216">
        <v>3.732478</v>
      </c>
      <c r="I41" s="216">
        <v>3.5565899999999999</v>
      </c>
      <c r="J41" s="216">
        <v>3.7429649999999999</v>
      </c>
      <c r="K41" s="216">
        <v>3.674274</v>
      </c>
      <c r="L41" s="216">
        <v>3.8523839999999998</v>
      </c>
      <c r="M41" s="216">
        <v>3.8475640000000002</v>
      </c>
      <c r="N41" s="216">
        <v>3.52881</v>
      </c>
      <c r="O41" s="216">
        <v>4.0618090000000002</v>
      </c>
      <c r="P41" s="216">
        <v>3.9843999999999999</v>
      </c>
      <c r="Q41" s="216">
        <v>3.76912</v>
      </c>
      <c r="R41" s="216">
        <v>3.8543500000000002</v>
      </c>
      <c r="S41" s="216">
        <v>3.7489859999999999</v>
      </c>
      <c r="T41" s="216">
        <v>3.6628509999999999</v>
      </c>
      <c r="U41" s="216">
        <v>3.6210079999999998</v>
      </c>
      <c r="V41" s="216">
        <v>3.6932369999999999</v>
      </c>
      <c r="W41" s="216">
        <v>3.7246220000000001</v>
      </c>
      <c r="X41" s="216">
        <v>4.0387570000000004</v>
      </c>
      <c r="Y41" s="216">
        <v>3.8932340000000001</v>
      </c>
      <c r="Z41" s="216">
        <v>3.886755</v>
      </c>
      <c r="AA41" s="216">
        <v>4.3399890000000001</v>
      </c>
      <c r="AB41" s="216">
        <v>4.1602639999999997</v>
      </c>
      <c r="AC41" s="216">
        <v>4.066173</v>
      </c>
      <c r="AD41" s="216">
        <v>3.9898280000000002</v>
      </c>
      <c r="AE41" s="216">
        <v>3.9516140000000002</v>
      </c>
      <c r="AF41" s="216">
        <v>3.9015529999999998</v>
      </c>
      <c r="AG41" s="216">
        <v>3.8666809999999998</v>
      </c>
      <c r="AH41" s="216">
        <v>3.8745370000000001</v>
      </c>
      <c r="AI41" s="216">
        <v>3.9334030000000002</v>
      </c>
      <c r="AJ41" s="216">
        <v>4.2663019999999996</v>
      </c>
      <c r="AK41" s="216">
        <v>3.9171969999999998</v>
      </c>
      <c r="AL41" s="216">
        <v>4.1782079999999997</v>
      </c>
      <c r="AM41" s="216">
        <v>4.235055</v>
      </c>
      <c r="AN41" s="216">
        <v>4.5354780000000003</v>
      </c>
      <c r="AO41" s="216">
        <v>4.054354</v>
      </c>
      <c r="AP41" s="216">
        <v>3.9983460000000002</v>
      </c>
      <c r="AQ41" s="216">
        <v>3.7927650000000002</v>
      </c>
      <c r="AR41" s="216">
        <v>3.8543340000000001</v>
      </c>
      <c r="AS41" s="216">
        <v>3.877497</v>
      </c>
      <c r="AT41" s="216">
        <v>3.8882699999999999</v>
      </c>
      <c r="AU41" s="216">
        <v>4.0154759999999996</v>
      </c>
      <c r="AV41" s="216">
        <v>3.9926279999999998</v>
      </c>
      <c r="AW41" s="216">
        <v>3.7027450000000002</v>
      </c>
      <c r="AX41" s="216">
        <v>3.803744</v>
      </c>
      <c r="AY41" s="216">
        <v>3.8162090000000002</v>
      </c>
      <c r="AZ41" s="216">
        <v>3.9586220000000001</v>
      </c>
      <c r="BA41" s="216">
        <v>3.9409730000000001</v>
      </c>
      <c r="BB41" s="216">
        <v>3.822759</v>
      </c>
      <c r="BC41" s="216">
        <v>3.7632903226000001</v>
      </c>
      <c r="BD41" s="216">
        <v>3.8150666666999999</v>
      </c>
      <c r="BE41" s="327">
        <v>3.7622990000000001</v>
      </c>
      <c r="BF41" s="327">
        <v>3.8813749999999998</v>
      </c>
      <c r="BG41" s="327">
        <v>3.9113500000000001</v>
      </c>
      <c r="BH41" s="327">
        <v>4.0016020000000001</v>
      </c>
      <c r="BI41" s="327">
        <v>3.8977469999999999</v>
      </c>
      <c r="BJ41" s="327">
        <v>4.0135810000000003</v>
      </c>
      <c r="BK41" s="327">
        <v>4.0859240000000003</v>
      </c>
      <c r="BL41" s="327">
        <v>4.1185580000000002</v>
      </c>
      <c r="BM41" s="327">
        <v>3.9770349999999999</v>
      </c>
      <c r="BN41" s="327">
        <v>3.9252250000000002</v>
      </c>
      <c r="BO41" s="327">
        <v>3.898021</v>
      </c>
      <c r="BP41" s="327">
        <v>3.8814410000000001</v>
      </c>
      <c r="BQ41" s="327">
        <v>3.788624</v>
      </c>
      <c r="BR41" s="327">
        <v>3.9179789999999999</v>
      </c>
      <c r="BS41" s="327">
        <v>3.9059119999999998</v>
      </c>
      <c r="BT41" s="327">
        <v>4.0442960000000001</v>
      </c>
      <c r="BU41" s="327">
        <v>3.9674450000000001</v>
      </c>
      <c r="BV41" s="327">
        <v>4.0596059999999996</v>
      </c>
    </row>
    <row r="42" spans="1:74" ht="11.1" customHeight="1" x14ac:dyDescent="0.2">
      <c r="A42" s="61" t="s">
        <v>668</v>
      </c>
      <c r="B42" s="646" t="s">
        <v>552</v>
      </c>
      <c r="C42" s="216">
        <v>0.45203500000000002</v>
      </c>
      <c r="D42" s="216">
        <v>0.392988</v>
      </c>
      <c r="E42" s="216">
        <v>0.41212199999999999</v>
      </c>
      <c r="F42" s="216">
        <v>0.423182</v>
      </c>
      <c r="G42" s="216">
        <v>0.31709599999999999</v>
      </c>
      <c r="H42" s="216">
        <v>0.364375</v>
      </c>
      <c r="I42" s="216">
        <v>0.458069</v>
      </c>
      <c r="J42" s="216">
        <v>0.40101399999999998</v>
      </c>
      <c r="K42" s="216">
        <v>0.37606899999999999</v>
      </c>
      <c r="L42" s="216">
        <v>0.31093599999999999</v>
      </c>
      <c r="M42" s="216">
        <v>0.323376</v>
      </c>
      <c r="N42" s="216">
        <v>0.19575200000000001</v>
      </c>
      <c r="O42" s="216">
        <v>0.34067700000000001</v>
      </c>
      <c r="P42" s="216">
        <v>0.297263</v>
      </c>
      <c r="Q42" s="216">
        <v>0.44017800000000001</v>
      </c>
      <c r="R42" s="216">
        <v>0.27195900000000001</v>
      </c>
      <c r="S42" s="216">
        <v>0.24358099999999999</v>
      </c>
      <c r="T42" s="216">
        <v>0.28656999999999999</v>
      </c>
      <c r="U42" s="216">
        <v>0.36323899999999998</v>
      </c>
      <c r="V42" s="216">
        <v>0.409113</v>
      </c>
      <c r="W42" s="216">
        <v>0.37034499999999998</v>
      </c>
      <c r="X42" s="216">
        <v>0.26743299999999998</v>
      </c>
      <c r="Y42" s="216">
        <v>0.36110900000000001</v>
      </c>
      <c r="Z42" s="216">
        <v>0.16964000000000001</v>
      </c>
      <c r="AA42" s="216">
        <v>0.32450000000000001</v>
      </c>
      <c r="AB42" s="216">
        <v>0.23797099999999999</v>
      </c>
      <c r="AC42" s="216">
        <v>0.18026800000000001</v>
      </c>
      <c r="AD42" s="216">
        <v>0.27910400000000002</v>
      </c>
      <c r="AE42" s="216">
        <v>0.22551199999999999</v>
      </c>
      <c r="AF42" s="216">
        <v>0.25438</v>
      </c>
      <c r="AG42" s="216">
        <v>0.25313200000000002</v>
      </c>
      <c r="AH42" s="216">
        <v>0.21779999999999999</v>
      </c>
      <c r="AI42" s="216">
        <v>0.27812700000000001</v>
      </c>
      <c r="AJ42" s="216">
        <v>0.24596999999999999</v>
      </c>
      <c r="AK42" s="216">
        <v>0.33914299999999997</v>
      </c>
      <c r="AL42" s="216">
        <v>0.25246800000000003</v>
      </c>
      <c r="AM42" s="216">
        <v>0.27249000000000001</v>
      </c>
      <c r="AN42" s="216">
        <v>0.19656999999999999</v>
      </c>
      <c r="AO42" s="216">
        <v>0.26107900000000001</v>
      </c>
      <c r="AP42" s="216">
        <v>0.150811</v>
      </c>
      <c r="AQ42" s="216">
        <v>0.233679</v>
      </c>
      <c r="AR42" s="216">
        <v>0.17233499999999999</v>
      </c>
      <c r="AS42" s="216">
        <v>0.32480500000000001</v>
      </c>
      <c r="AT42" s="216">
        <v>0.31820300000000001</v>
      </c>
      <c r="AU42" s="216">
        <v>0.27470600000000001</v>
      </c>
      <c r="AV42" s="216">
        <v>0.21185200000000001</v>
      </c>
      <c r="AW42" s="216">
        <v>0.35651899999999997</v>
      </c>
      <c r="AX42" s="216">
        <v>0.33127299999999998</v>
      </c>
      <c r="AY42" s="216">
        <v>0.33867799999999998</v>
      </c>
      <c r="AZ42" s="216">
        <v>0.200098</v>
      </c>
      <c r="BA42" s="216">
        <v>0.39835100000000001</v>
      </c>
      <c r="BB42" s="216">
        <v>0.48071199999999997</v>
      </c>
      <c r="BC42" s="216">
        <v>0.33948387096999999</v>
      </c>
      <c r="BD42" s="216">
        <v>0.26693333333000002</v>
      </c>
      <c r="BE42" s="327">
        <v>0.24247940000000001</v>
      </c>
      <c r="BF42" s="327">
        <v>0.2493301</v>
      </c>
      <c r="BG42" s="327">
        <v>0.24464839999999999</v>
      </c>
      <c r="BH42" s="327">
        <v>0.249033</v>
      </c>
      <c r="BI42" s="327">
        <v>0.2380853</v>
      </c>
      <c r="BJ42" s="327">
        <v>0.2287312</v>
      </c>
      <c r="BK42" s="327">
        <v>0.25041029999999997</v>
      </c>
      <c r="BL42" s="327">
        <v>0.20549809999999999</v>
      </c>
      <c r="BM42" s="327">
        <v>0.22116250000000001</v>
      </c>
      <c r="BN42" s="327">
        <v>0.19776759999999999</v>
      </c>
      <c r="BO42" s="327">
        <v>0.19680230000000001</v>
      </c>
      <c r="BP42" s="327">
        <v>0.2088692</v>
      </c>
      <c r="BQ42" s="327">
        <v>0.22595519999999999</v>
      </c>
      <c r="BR42" s="327">
        <v>0.2316822</v>
      </c>
      <c r="BS42" s="327">
        <v>0.22761339999999999</v>
      </c>
      <c r="BT42" s="327">
        <v>0.23835600000000001</v>
      </c>
      <c r="BU42" s="327">
        <v>0.22673889999999999</v>
      </c>
      <c r="BV42" s="327">
        <v>0.21714910000000001</v>
      </c>
    </row>
    <row r="43" spans="1:74" ht="11.1" customHeight="1" x14ac:dyDescent="0.2">
      <c r="A43" s="61" t="s">
        <v>967</v>
      </c>
      <c r="B43" s="646" t="s">
        <v>1237</v>
      </c>
      <c r="C43" s="216">
        <v>1.9210860000000001</v>
      </c>
      <c r="D43" s="216">
        <v>1.8106720000000001</v>
      </c>
      <c r="E43" s="216">
        <v>1.7760339999999999</v>
      </c>
      <c r="F43" s="216">
        <v>1.900134</v>
      </c>
      <c r="G43" s="216">
        <v>2.1094050000000002</v>
      </c>
      <c r="H43" s="216">
        <v>2.1220029999999999</v>
      </c>
      <c r="I43" s="216">
        <v>2.1191900000000001</v>
      </c>
      <c r="J43" s="216">
        <v>2.1857959999999999</v>
      </c>
      <c r="K43" s="216">
        <v>2.0105659999999999</v>
      </c>
      <c r="L43" s="216">
        <v>1.9151290000000001</v>
      </c>
      <c r="M43" s="216">
        <v>1.933108</v>
      </c>
      <c r="N43" s="216">
        <v>1.835663</v>
      </c>
      <c r="O43" s="216">
        <v>1.996443</v>
      </c>
      <c r="P43" s="216">
        <v>1.8127089999999999</v>
      </c>
      <c r="Q43" s="216">
        <v>1.7959750000000001</v>
      </c>
      <c r="R43" s="216">
        <v>1.884082</v>
      </c>
      <c r="S43" s="216">
        <v>2.0894550000000001</v>
      </c>
      <c r="T43" s="216">
        <v>2.2324890000000002</v>
      </c>
      <c r="U43" s="216">
        <v>2.2578779999999998</v>
      </c>
      <c r="V43" s="216">
        <v>2.2681049999999998</v>
      </c>
      <c r="W43" s="216">
        <v>2.2353290000000001</v>
      </c>
      <c r="X43" s="216">
        <v>1.996372</v>
      </c>
      <c r="Y43" s="216">
        <v>1.9579500000000001</v>
      </c>
      <c r="Z43" s="216">
        <v>1.8702479999999999</v>
      </c>
      <c r="AA43" s="216">
        <v>1.957886</v>
      </c>
      <c r="AB43" s="216">
        <v>1.8108059999999999</v>
      </c>
      <c r="AC43" s="216">
        <v>1.716574</v>
      </c>
      <c r="AD43" s="216">
        <v>1.9150990000000001</v>
      </c>
      <c r="AE43" s="216">
        <v>2.0382449999999999</v>
      </c>
      <c r="AF43" s="216">
        <v>2.0754609999999998</v>
      </c>
      <c r="AG43" s="216">
        <v>2.2879019999999999</v>
      </c>
      <c r="AH43" s="216">
        <v>2.161508</v>
      </c>
      <c r="AI43" s="216">
        <v>2.260081</v>
      </c>
      <c r="AJ43" s="216">
        <v>2.0433249999999998</v>
      </c>
      <c r="AK43" s="216">
        <v>1.981808</v>
      </c>
      <c r="AL43" s="216">
        <v>1.862169</v>
      </c>
      <c r="AM43" s="216">
        <v>1.9103600000000001</v>
      </c>
      <c r="AN43" s="216">
        <v>1.732056</v>
      </c>
      <c r="AO43" s="216">
        <v>1.886906</v>
      </c>
      <c r="AP43" s="216">
        <v>1.9677849999999999</v>
      </c>
      <c r="AQ43" s="216">
        <v>2.055901</v>
      </c>
      <c r="AR43" s="216">
        <v>2.14818</v>
      </c>
      <c r="AS43" s="216">
        <v>2.2441439999999999</v>
      </c>
      <c r="AT43" s="216">
        <v>2.2617560000000001</v>
      </c>
      <c r="AU43" s="216">
        <v>2.079663</v>
      </c>
      <c r="AV43" s="216">
        <v>2.0217399999999999</v>
      </c>
      <c r="AW43" s="216">
        <v>1.883848</v>
      </c>
      <c r="AX43" s="216">
        <v>1.848803</v>
      </c>
      <c r="AY43" s="216">
        <v>1.8433870000000001</v>
      </c>
      <c r="AZ43" s="216">
        <v>1.880717</v>
      </c>
      <c r="BA43" s="216">
        <v>1.947856</v>
      </c>
      <c r="BB43" s="216">
        <v>1.9029290000000001</v>
      </c>
      <c r="BC43" s="216">
        <v>2.1054203</v>
      </c>
      <c r="BD43" s="216">
        <v>2.2026406000000001</v>
      </c>
      <c r="BE43" s="327">
        <v>2.2605360000000001</v>
      </c>
      <c r="BF43" s="327">
        <v>2.286241</v>
      </c>
      <c r="BG43" s="327">
        <v>2.1927270000000001</v>
      </c>
      <c r="BH43" s="327">
        <v>2.0536099999999999</v>
      </c>
      <c r="BI43" s="327">
        <v>1.987366</v>
      </c>
      <c r="BJ43" s="327">
        <v>1.910334</v>
      </c>
      <c r="BK43" s="327">
        <v>1.9532799999999999</v>
      </c>
      <c r="BL43" s="327">
        <v>1.8384039999999999</v>
      </c>
      <c r="BM43" s="327">
        <v>1.9229259999999999</v>
      </c>
      <c r="BN43" s="327">
        <v>2.0124360000000001</v>
      </c>
      <c r="BO43" s="327">
        <v>2.132539</v>
      </c>
      <c r="BP43" s="327">
        <v>2.2255569999999998</v>
      </c>
      <c r="BQ43" s="327">
        <v>2.2861050000000001</v>
      </c>
      <c r="BR43" s="327">
        <v>2.312862</v>
      </c>
      <c r="BS43" s="327">
        <v>2.224987</v>
      </c>
      <c r="BT43" s="327">
        <v>2.0798179999999999</v>
      </c>
      <c r="BU43" s="327">
        <v>2.012677</v>
      </c>
      <c r="BV43" s="327">
        <v>1.9111119999999999</v>
      </c>
    </row>
    <row r="44" spans="1:74" ht="11.1" customHeight="1" x14ac:dyDescent="0.2">
      <c r="A44" s="61" t="s">
        <v>669</v>
      </c>
      <c r="B44" s="646" t="s">
        <v>200</v>
      </c>
      <c r="C44" s="216">
        <v>18.303675999999999</v>
      </c>
      <c r="D44" s="216">
        <v>18.643388000000002</v>
      </c>
      <c r="E44" s="216">
        <v>18.163799999999998</v>
      </c>
      <c r="F44" s="216">
        <v>18.210684000000001</v>
      </c>
      <c r="G44" s="216">
        <v>18.589099999999998</v>
      </c>
      <c r="H44" s="216">
        <v>18.857135</v>
      </c>
      <c r="I44" s="216">
        <v>18.515349000000001</v>
      </c>
      <c r="J44" s="216">
        <v>19.155598000000001</v>
      </c>
      <c r="K44" s="216">
        <v>18.091784000000001</v>
      </c>
      <c r="L44" s="216">
        <v>18.705071</v>
      </c>
      <c r="M44" s="216">
        <v>18.527756</v>
      </c>
      <c r="N44" s="216">
        <v>18.120201999999999</v>
      </c>
      <c r="O44" s="216">
        <v>18.749358000000001</v>
      </c>
      <c r="P44" s="216">
        <v>18.643339999999998</v>
      </c>
      <c r="Q44" s="216">
        <v>18.530764999999999</v>
      </c>
      <c r="R44" s="216">
        <v>18.584092999999999</v>
      </c>
      <c r="S44" s="216">
        <v>18.779157000000001</v>
      </c>
      <c r="T44" s="216">
        <v>18.805886999999998</v>
      </c>
      <c r="U44" s="216">
        <v>19.257408000000002</v>
      </c>
      <c r="V44" s="216">
        <v>19.124604999999999</v>
      </c>
      <c r="W44" s="216">
        <v>19.251973</v>
      </c>
      <c r="X44" s="216">
        <v>19.311893999999999</v>
      </c>
      <c r="Y44" s="216">
        <v>19.49072</v>
      </c>
      <c r="Z44" s="216">
        <v>18.982817000000001</v>
      </c>
      <c r="AA44" s="216">
        <v>19.102169</v>
      </c>
      <c r="AB44" s="216">
        <v>18.908206</v>
      </c>
      <c r="AC44" s="216">
        <v>18.464134999999999</v>
      </c>
      <c r="AD44" s="216">
        <v>18.848561</v>
      </c>
      <c r="AE44" s="216">
        <v>18.585281999999999</v>
      </c>
      <c r="AF44" s="216">
        <v>18.889721000000002</v>
      </c>
      <c r="AG44" s="216">
        <v>19.283313</v>
      </c>
      <c r="AH44" s="216">
        <v>19.399640999999999</v>
      </c>
      <c r="AI44" s="216">
        <v>19.246455999999998</v>
      </c>
      <c r="AJ44" s="216">
        <v>19.690908</v>
      </c>
      <c r="AK44" s="216">
        <v>19.370342000000001</v>
      </c>
      <c r="AL44" s="216">
        <v>19.457288999999999</v>
      </c>
      <c r="AM44" s="216">
        <v>19.248657000000001</v>
      </c>
      <c r="AN44" s="216">
        <v>19.396234</v>
      </c>
      <c r="AO44" s="216">
        <v>19.238019000000001</v>
      </c>
      <c r="AP44" s="216">
        <v>19.037015</v>
      </c>
      <c r="AQ44" s="216">
        <v>19.116495</v>
      </c>
      <c r="AR44" s="216">
        <v>19.590876999999999</v>
      </c>
      <c r="AS44" s="216">
        <v>19.979164000000001</v>
      </c>
      <c r="AT44" s="216">
        <v>19.814122999999999</v>
      </c>
      <c r="AU44" s="216">
        <v>19.224630000000001</v>
      </c>
      <c r="AV44" s="216">
        <v>19.350201999999999</v>
      </c>
      <c r="AW44" s="216">
        <v>19.188376000000002</v>
      </c>
      <c r="AX44" s="216">
        <v>19.543928999999999</v>
      </c>
      <c r="AY44" s="216">
        <v>19.055406999999999</v>
      </c>
      <c r="AZ44" s="216">
        <v>19.680026999999999</v>
      </c>
      <c r="BA44" s="216">
        <v>19.616385999999999</v>
      </c>
      <c r="BB44" s="216">
        <v>19.264118</v>
      </c>
      <c r="BC44" s="216">
        <v>19.399390576999998</v>
      </c>
      <c r="BD44" s="216">
        <v>19.712238166999999</v>
      </c>
      <c r="BE44" s="327">
        <v>19.706569999999999</v>
      </c>
      <c r="BF44" s="327">
        <v>19.910499999999999</v>
      </c>
      <c r="BG44" s="327">
        <v>19.482600000000001</v>
      </c>
      <c r="BH44" s="327">
        <v>19.6431</v>
      </c>
      <c r="BI44" s="327">
        <v>19.56148</v>
      </c>
      <c r="BJ44" s="327">
        <v>19.735589999999998</v>
      </c>
      <c r="BK44" s="327">
        <v>19.31241</v>
      </c>
      <c r="BL44" s="327">
        <v>19.402470000000001</v>
      </c>
      <c r="BM44" s="327">
        <v>19.432269999999999</v>
      </c>
      <c r="BN44" s="327">
        <v>19.41329</v>
      </c>
      <c r="BO44" s="327">
        <v>19.536799999999999</v>
      </c>
      <c r="BP44" s="327">
        <v>19.840299999999999</v>
      </c>
      <c r="BQ44" s="327">
        <v>19.891919999999999</v>
      </c>
      <c r="BR44" s="327">
        <v>20.11675</v>
      </c>
      <c r="BS44" s="327">
        <v>19.67746</v>
      </c>
      <c r="BT44" s="327">
        <v>19.821539999999999</v>
      </c>
      <c r="BU44" s="327">
        <v>19.78227</v>
      </c>
      <c r="BV44" s="327">
        <v>19.920190000000002</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330"/>
      <c r="BF45" s="330"/>
      <c r="BG45" s="330"/>
      <c r="BH45" s="330"/>
      <c r="BI45" s="330"/>
      <c r="BJ45" s="330"/>
      <c r="BK45" s="330"/>
      <c r="BL45" s="330"/>
      <c r="BM45" s="330"/>
      <c r="BN45" s="330"/>
      <c r="BO45" s="330"/>
      <c r="BP45" s="330"/>
      <c r="BQ45" s="330"/>
      <c r="BR45" s="330"/>
      <c r="BS45" s="330"/>
      <c r="BT45" s="330"/>
      <c r="BU45" s="330"/>
      <c r="BV45" s="330"/>
    </row>
    <row r="46" spans="1:74" ht="11.1" customHeight="1" x14ac:dyDescent="0.2">
      <c r="A46" s="61" t="s">
        <v>968</v>
      </c>
      <c r="B46" s="177" t="s">
        <v>1246</v>
      </c>
      <c r="C46" s="216">
        <v>8.0405580000000008</v>
      </c>
      <c r="D46" s="216">
        <v>7.49573</v>
      </c>
      <c r="E46" s="216">
        <v>7.4892390000000004</v>
      </c>
      <c r="F46" s="216">
        <v>7.3387289999999998</v>
      </c>
      <c r="G46" s="216">
        <v>7.9099680000000001</v>
      </c>
      <c r="H46" s="216">
        <v>8.2084779999999995</v>
      </c>
      <c r="I46" s="216">
        <v>7.5562100000000001</v>
      </c>
      <c r="J46" s="216">
        <v>7.7981249999999998</v>
      </c>
      <c r="K46" s="216">
        <v>7.3115009999999998</v>
      </c>
      <c r="L46" s="216">
        <v>6.7925969999999998</v>
      </c>
      <c r="M46" s="216">
        <v>6.7772800000000002</v>
      </c>
      <c r="N46" s="216">
        <v>6.0078509999999996</v>
      </c>
      <c r="O46" s="216">
        <v>7.2076370000000001</v>
      </c>
      <c r="P46" s="216">
        <v>6.0065210000000002</v>
      </c>
      <c r="Q46" s="216">
        <v>6.4230119999999999</v>
      </c>
      <c r="R46" s="216">
        <v>6.9328120000000002</v>
      </c>
      <c r="S46" s="216">
        <v>6.7025269999999999</v>
      </c>
      <c r="T46" s="216">
        <v>6.2880450000000003</v>
      </c>
      <c r="U46" s="216">
        <v>6.4492419999999999</v>
      </c>
      <c r="V46" s="216">
        <v>6.5242849999999999</v>
      </c>
      <c r="W46" s="216">
        <v>6.4047400000000003</v>
      </c>
      <c r="X46" s="216">
        <v>5.5346700000000002</v>
      </c>
      <c r="Y46" s="216">
        <v>5.4187729999999998</v>
      </c>
      <c r="Z46" s="216">
        <v>4.9377509999999996</v>
      </c>
      <c r="AA46" s="216">
        <v>5.3937619999999997</v>
      </c>
      <c r="AB46" s="216">
        <v>5.497274</v>
      </c>
      <c r="AC46" s="216">
        <v>5.2630290000000004</v>
      </c>
      <c r="AD46" s="216">
        <v>5.6258990000000004</v>
      </c>
      <c r="AE46" s="216">
        <v>5.2744960000000001</v>
      </c>
      <c r="AF46" s="216">
        <v>4.68201</v>
      </c>
      <c r="AG46" s="216">
        <v>5.0316470000000004</v>
      </c>
      <c r="AH46" s="216">
        <v>4.861408</v>
      </c>
      <c r="AI46" s="216">
        <v>5.2341670000000002</v>
      </c>
      <c r="AJ46" s="216">
        <v>4.7904629999999999</v>
      </c>
      <c r="AK46" s="216">
        <v>4.6558539999999997</v>
      </c>
      <c r="AL46" s="216">
        <v>4.5100949999999997</v>
      </c>
      <c r="AM46" s="216">
        <v>4.8252199999999998</v>
      </c>
      <c r="AN46" s="216">
        <v>4.5444279999999999</v>
      </c>
      <c r="AO46" s="216">
        <v>5.4318860000000004</v>
      </c>
      <c r="AP46" s="216">
        <v>4.3641360000000002</v>
      </c>
      <c r="AQ46" s="216">
        <v>4.5961080000000001</v>
      </c>
      <c r="AR46" s="216">
        <v>4.8838629999999998</v>
      </c>
      <c r="AS46" s="216">
        <v>4.5439030000000002</v>
      </c>
      <c r="AT46" s="216">
        <v>5.2046830000000002</v>
      </c>
      <c r="AU46" s="216">
        <v>4.4509460000000001</v>
      </c>
      <c r="AV46" s="216">
        <v>4.1720889999999997</v>
      </c>
      <c r="AW46" s="216">
        <v>4.3081719999999999</v>
      </c>
      <c r="AX46" s="216">
        <v>4.451314</v>
      </c>
      <c r="AY46" s="216">
        <v>4.8566380000000002</v>
      </c>
      <c r="AZ46" s="216">
        <v>5.0723159999999998</v>
      </c>
      <c r="BA46" s="216">
        <v>4.9995919999999998</v>
      </c>
      <c r="BB46" s="216">
        <v>4.6744669999999999</v>
      </c>
      <c r="BC46" s="216">
        <v>4.6301318429</v>
      </c>
      <c r="BD46" s="216">
        <v>4.9822377690000001</v>
      </c>
      <c r="BE46" s="327">
        <v>4.8646510000000003</v>
      </c>
      <c r="BF46" s="327">
        <v>5.4056540000000002</v>
      </c>
      <c r="BG46" s="327">
        <v>5.2255370000000001</v>
      </c>
      <c r="BH46" s="327">
        <v>4.7757509999999996</v>
      </c>
      <c r="BI46" s="327">
        <v>4.8859250000000003</v>
      </c>
      <c r="BJ46" s="327">
        <v>4.5505409999999999</v>
      </c>
      <c r="BK46" s="327">
        <v>4.9381269999999997</v>
      </c>
      <c r="BL46" s="327">
        <v>4.4817559999999999</v>
      </c>
      <c r="BM46" s="327">
        <v>4.8509969999999996</v>
      </c>
      <c r="BN46" s="327">
        <v>5.1987740000000002</v>
      </c>
      <c r="BO46" s="327">
        <v>5.3906159999999996</v>
      </c>
      <c r="BP46" s="327">
        <v>5.3010109999999999</v>
      </c>
      <c r="BQ46" s="327">
        <v>5.2852540000000001</v>
      </c>
      <c r="BR46" s="327">
        <v>5.5422070000000003</v>
      </c>
      <c r="BS46" s="327">
        <v>5.2556409999999998</v>
      </c>
      <c r="BT46" s="327">
        <v>4.636933</v>
      </c>
      <c r="BU46" s="327">
        <v>4.606439</v>
      </c>
      <c r="BV46" s="327">
        <v>4.2025730000000001</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330"/>
      <c r="BF47" s="330"/>
      <c r="BG47" s="330"/>
      <c r="BH47" s="330"/>
      <c r="BI47" s="330"/>
      <c r="BJ47" s="330"/>
      <c r="BK47" s="330"/>
      <c r="BL47" s="330"/>
      <c r="BM47" s="330"/>
      <c r="BN47" s="330"/>
      <c r="BO47" s="330"/>
      <c r="BP47" s="330"/>
      <c r="BQ47" s="330"/>
      <c r="BR47" s="330"/>
      <c r="BS47" s="330"/>
      <c r="BT47" s="330"/>
      <c r="BU47" s="330"/>
      <c r="BV47" s="330"/>
    </row>
    <row r="48" spans="1:74" ht="11.1" customHeight="1" x14ac:dyDescent="0.2">
      <c r="A48" s="57"/>
      <c r="B48" s="65" t="s">
        <v>970</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407"/>
      <c r="BF48" s="407"/>
      <c r="BG48" s="407"/>
      <c r="BH48" s="407"/>
      <c r="BI48" s="407"/>
      <c r="BJ48" s="63"/>
      <c r="BK48" s="63"/>
      <c r="BL48" s="63"/>
      <c r="BM48" s="63"/>
      <c r="BN48" s="63"/>
      <c r="BO48" s="63"/>
      <c r="BP48" s="63"/>
      <c r="BQ48" s="63"/>
      <c r="BR48" s="63"/>
      <c r="BS48" s="63"/>
      <c r="BT48" s="63"/>
      <c r="BU48" s="63"/>
      <c r="BV48" s="407"/>
    </row>
    <row r="49" spans="1:74" ht="11.1" customHeight="1" x14ac:dyDescent="0.2">
      <c r="A49" s="57"/>
      <c r="B49" s="66" t="s">
        <v>123</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407"/>
      <c r="BF49" s="407"/>
      <c r="BG49" s="407"/>
      <c r="BH49" s="407"/>
      <c r="BI49" s="407"/>
      <c r="BJ49" s="407"/>
      <c r="BK49" s="407"/>
      <c r="BL49" s="407"/>
      <c r="BM49" s="407"/>
      <c r="BN49" s="407"/>
      <c r="BO49" s="407"/>
      <c r="BP49" s="407"/>
      <c r="BQ49" s="407"/>
      <c r="BR49" s="407"/>
      <c r="BS49" s="407"/>
      <c r="BT49" s="407"/>
      <c r="BU49" s="407"/>
      <c r="BV49" s="407"/>
    </row>
    <row r="50" spans="1:74" ht="11.1" customHeight="1" x14ac:dyDescent="0.2">
      <c r="A50" s="61" t="s">
        <v>670</v>
      </c>
      <c r="B50" s="175" t="s">
        <v>553</v>
      </c>
      <c r="C50" s="68">
        <v>343.47300000000001</v>
      </c>
      <c r="D50" s="68">
        <v>348.483</v>
      </c>
      <c r="E50" s="68">
        <v>373.19600000000003</v>
      </c>
      <c r="F50" s="68">
        <v>382.858</v>
      </c>
      <c r="G50" s="68">
        <v>387.935</v>
      </c>
      <c r="H50" s="68">
        <v>387.98099999999999</v>
      </c>
      <c r="I50" s="68">
        <v>372.66399999999999</v>
      </c>
      <c r="J50" s="68">
        <v>362.42399999999998</v>
      </c>
      <c r="K50" s="68">
        <v>369.96</v>
      </c>
      <c r="L50" s="68">
        <v>376.30900000000003</v>
      </c>
      <c r="M50" s="68">
        <v>379.40800000000002</v>
      </c>
      <c r="N50" s="68">
        <v>365.49599999999998</v>
      </c>
      <c r="O50" s="68">
        <v>377.416</v>
      </c>
      <c r="P50" s="68">
        <v>385.21</v>
      </c>
      <c r="Q50" s="68">
        <v>393.12900000000002</v>
      </c>
      <c r="R50" s="68">
        <v>396.43099999999998</v>
      </c>
      <c r="S50" s="68">
        <v>392.03899999999999</v>
      </c>
      <c r="T50" s="68">
        <v>377.43599999999998</v>
      </c>
      <c r="U50" s="68">
        <v>367.88299999999998</v>
      </c>
      <c r="V50" s="68">
        <v>365.73</v>
      </c>
      <c r="W50" s="68">
        <v>373.01799999999997</v>
      </c>
      <c r="X50" s="68">
        <v>381.66199999999998</v>
      </c>
      <c r="Y50" s="68">
        <v>373.625</v>
      </c>
      <c r="Z50" s="68">
        <v>357.06299999999999</v>
      </c>
      <c r="AA50" s="68">
        <v>367.39299999999997</v>
      </c>
      <c r="AB50" s="68">
        <v>376.64299999999997</v>
      </c>
      <c r="AC50" s="68">
        <v>386.65600000000001</v>
      </c>
      <c r="AD50" s="68">
        <v>397.12</v>
      </c>
      <c r="AE50" s="68">
        <v>397.03199999999998</v>
      </c>
      <c r="AF50" s="68">
        <v>386.01100000000002</v>
      </c>
      <c r="AG50" s="68">
        <v>370.48</v>
      </c>
      <c r="AH50" s="68">
        <v>362.52699999999999</v>
      </c>
      <c r="AI50" s="68">
        <v>363.32499999999999</v>
      </c>
      <c r="AJ50" s="68">
        <v>382.98700000000002</v>
      </c>
      <c r="AK50" s="68">
        <v>389.04899999999998</v>
      </c>
      <c r="AL50" s="68">
        <v>393.34100000000001</v>
      </c>
      <c r="AM50" s="68">
        <v>421.47199999999998</v>
      </c>
      <c r="AN50" s="68">
        <v>448.03899999999999</v>
      </c>
      <c r="AO50" s="68">
        <v>474.815</v>
      </c>
      <c r="AP50" s="68">
        <v>483.37900000000002</v>
      </c>
      <c r="AQ50" s="68">
        <v>479.33499999999998</v>
      </c>
      <c r="AR50" s="68">
        <v>469.53899999999999</v>
      </c>
      <c r="AS50" s="68">
        <v>455.47</v>
      </c>
      <c r="AT50" s="68">
        <v>457.81</v>
      </c>
      <c r="AU50" s="68">
        <v>460.786</v>
      </c>
      <c r="AV50" s="68">
        <v>486.7</v>
      </c>
      <c r="AW50" s="68">
        <v>487.41800000000001</v>
      </c>
      <c r="AX50" s="68">
        <v>481.36799999999999</v>
      </c>
      <c r="AY50" s="68">
        <v>500.07</v>
      </c>
      <c r="AZ50" s="68">
        <v>519.69299999999998</v>
      </c>
      <c r="BA50" s="68">
        <v>532.53099999999995</v>
      </c>
      <c r="BB50" s="68">
        <v>537.58600000000001</v>
      </c>
      <c r="BC50" s="68">
        <v>533.39771428999995</v>
      </c>
      <c r="BD50" s="68">
        <v>524.35</v>
      </c>
      <c r="BE50" s="329">
        <v>506.57909999999998</v>
      </c>
      <c r="BF50" s="329">
        <v>498.07040000000001</v>
      </c>
      <c r="BG50" s="329">
        <v>495.63560000000001</v>
      </c>
      <c r="BH50" s="329">
        <v>499.95769999999999</v>
      </c>
      <c r="BI50" s="329">
        <v>495.45069999999998</v>
      </c>
      <c r="BJ50" s="329">
        <v>482.4631</v>
      </c>
      <c r="BK50" s="329">
        <v>490.86470000000003</v>
      </c>
      <c r="BL50" s="329">
        <v>496.48329999999999</v>
      </c>
      <c r="BM50" s="329">
        <v>505.74099999999999</v>
      </c>
      <c r="BN50" s="329">
        <v>510.45350000000002</v>
      </c>
      <c r="BO50" s="329">
        <v>506.36540000000002</v>
      </c>
      <c r="BP50" s="329">
        <v>493.77879999999999</v>
      </c>
      <c r="BQ50" s="329">
        <v>480.15570000000002</v>
      </c>
      <c r="BR50" s="329">
        <v>474.26870000000002</v>
      </c>
      <c r="BS50" s="329">
        <v>474.21350000000001</v>
      </c>
      <c r="BT50" s="329">
        <v>479.3766</v>
      </c>
      <c r="BU50" s="329">
        <v>475.56169999999997</v>
      </c>
      <c r="BV50" s="329">
        <v>462.9794</v>
      </c>
    </row>
    <row r="51" spans="1:74" ht="11.1" customHeight="1" x14ac:dyDescent="0.2">
      <c r="A51" s="640" t="s">
        <v>1235</v>
      </c>
      <c r="B51" s="66" t="s">
        <v>1236</v>
      </c>
      <c r="C51" s="68">
        <v>118.039</v>
      </c>
      <c r="D51" s="68">
        <v>110.93300000000001</v>
      </c>
      <c r="E51" s="68">
        <v>118.43899999999999</v>
      </c>
      <c r="F51" s="68">
        <v>131.77000000000001</v>
      </c>
      <c r="G51" s="68">
        <v>148.43700000000001</v>
      </c>
      <c r="H51" s="68">
        <v>163.16999999999999</v>
      </c>
      <c r="I51" s="68">
        <v>176.49600000000001</v>
      </c>
      <c r="J51" s="68">
        <v>187.00700000000001</v>
      </c>
      <c r="K51" s="68">
        <v>191.17599999999999</v>
      </c>
      <c r="L51" s="68">
        <v>182.28399999999999</v>
      </c>
      <c r="M51" s="68">
        <v>171.00399999999999</v>
      </c>
      <c r="N51" s="68">
        <v>153.268</v>
      </c>
      <c r="O51" s="68">
        <v>134.90899999999999</v>
      </c>
      <c r="P51" s="68">
        <v>121.44799999999999</v>
      </c>
      <c r="Q51" s="68">
        <v>116.367</v>
      </c>
      <c r="R51" s="68">
        <v>125.70399999999999</v>
      </c>
      <c r="S51" s="68">
        <v>143.01599999999999</v>
      </c>
      <c r="T51" s="68">
        <v>160.39699999999999</v>
      </c>
      <c r="U51" s="68">
        <v>172.60300000000001</v>
      </c>
      <c r="V51" s="68">
        <v>187.31200000000001</v>
      </c>
      <c r="W51" s="68">
        <v>190.83</v>
      </c>
      <c r="X51" s="68">
        <v>176.798</v>
      </c>
      <c r="Y51" s="68">
        <v>157.286</v>
      </c>
      <c r="Z51" s="68">
        <v>128.42500000000001</v>
      </c>
      <c r="AA51" s="68">
        <v>103.38</v>
      </c>
      <c r="AB51" s="68">
        <v>95.554000000000002</v>
      </c>
      <c r="AC51" s="68">
        <v>99.546000000000006</v>
      </c>
      <c r="AD51" s="68">
        <v>117.95699999999999</v>
      </c>
      <c r="AE51" s="68">
        <v>142.80500000000001</v>
      </c>
      <c r="AF51" s="68">
        <v>166.06800000000001</v>
      </c>
      <c r="AG51" s="68">
        <v>189.631</v>
      </c>
      <c r="AH51" s="68">
        <v>206.77099999999999</v>
      </c>
      <c r="AI51" s="68">
        <v>211.69399999999999</v>
      </c>
      <c r="AJ51" s="68">
        <v>207.04</v>
      </c>
      <c r="AK51" s="68">
        <v>192.505</v>
      </c>
      <c r="AL51" s="68">
        <v>175.364</v>
      </c>
      <c r="AM51" s="68">
        <v>154.09299999999999</v>
      </c>
      <c r="AN51" s="68">
        <v>133.21</v>
      </c>
      <c r="AO51" s="68">
        <v>138.751</v>
      </c>
      <c r="AP51" s="68">
        <v>157.02199999999999</v>
      </c>
      <c r="AQ51" s="68">
        <v>179.06800000000001</v>
      </c>
      <c r="AR51" s="68">
        <v>196.261</v>
      </c>
      <c r="AS51" s="68">
        <v>207.869</v>
      </c>
      <c r="AT51" s="68">
        <v>223.11699999999999</v>
      </c>
      <c r="AU51" s="68">
        <v>228.714</v>
      </c>
      <c r="AV51" s="68">
        <v>227.83500000000001</v>
      </c>
      <c r="AW51" s="68">
        <v>216.45099999999999</v>
      </c>
      <c r="AX51" s="68">
        <v>197.273</v>
      </c>
      <c r="AY51" s="68">
        <v>164.91200000000001</v>
      </c>
      <c r="AZ51" s="68">
        <v>147.761</v>
      </c>
      <c r="BA51" s="68">
        <v>154.40299999999999</v>
      </c>
      <c r="BB51" s="68">
        <v>170.232</v>
      </c>
      <c r="BC51" s="68">
        <v>186.63828570999999</v>
      </c>
      <c r="BD51" s="68">
        <v>205.31200000000001</v>
      </c>
      <c r="BE51" s="329">
        <v>220.3999</v>
      </c>
      <c r="BF51" s="329">
        <v>231.78129999999999</v>
      </c>
      <c r="BG51" s="329">
        <v>234.80600000000001</v>
      </c>
      <c r="BH51" s="329">
        <v>227.4384</v>
      </c>
      <c r="BI51" s="329">
        <v>212.59979999999999</v>
      </c>
      <c r="BJ51" s="329">
        <v>189.9639</v>
      </c>
      <c r="BK51" s="329">
        <v>167.45089999999999</v>
      </c>
      <c r="BL51" s="329">
        <v>151.9391</v>
      </c>
      <c r="BM51" s="329">
        <v>151.7304</v>
      </c>
      <c r="BN51" s="329">
        <v>163.0745</v>
      </c>
      <c r="BO51" s="329">
        <v>179.0179</v>
      </c>
      <c r="BP51" s="329">
        <v>194.952</v>
      </c>
      <c r="BQ51" s="329">
        <v>209.17519999999999</v>
      </c>
      <c r="BR51" s="329">
        <v>220.56880000000001</v>
      </c>
      <c r="BS51" s="329">
        <v>222.78970000000001</v>
      </c>
      <c r="BT51" s="329">
        <v>215.2099</v>
      </c>
      <c r="BU51" s="329">
        <v>199.39179999999999</v>
      </c>
      <c r="BV51" s="329">
        <v>176.6609</v>
      </c>
    </row>
    <row r="52" spans="1:74" ht="11.1" customHeight="1" x14ac:dyDescent="0.2">
      <c r="A52" s="61" t="s">
        <v>971</v>
      </c>
      <c r="B52" s="175" t="s">
        <v>549</v>
      </c>
      <c r="C52" s="68">
        <v>85.5</v>
      </c>
      <c r="D52" s="68">
        <v>88.914000000000001</v>
      </c>
      <c r="E52" s="68">
        <v>90.465000000000003</v>
      </c>
      <c r="F52" s="68">
        <v>87.468000000000004</v>
      </c>
      <c r="G52" s="68">
        <v>88.141999999999996</v>
      </c>
      <c r="H52" s="68">
        <v>86.397000000000006</v>
      </c>
      <c r="I52" s="68">
        <v>84.674999999999997</v>
      </c>
      <c r="J52" s="68">
        <v>82.088999999999999</v>
      </c>
      <c r="K52" s="68">
        <v>88.317999999999998</v>
      </c>
      <c r="L52" s="68">
        <v>87.796999999999997</v>
      </c>
      <c r="M52" s="68">
        <v>86.549000000000007</v>
      </c>
      <c r="N52" s="68">
        <v>82.284000000000006</v>
      </c>
      <c r="O52" s="68">
        <v>88.25</v>
      </c>
      <c r="P52" s="68">
        <v>86.531999999999996</v>
      </c>
      <c r="Q52" s="68">
        <v>89.875</v>
      </c>
      <c r="R52" s="68">
        <v>91.971000000000004</v>
      </c>
      <c r="S52" s="68">
        <v>87.245999999999995</v>
      </c>
      <c r="T52" s="68">
        <v>86.777000000000001</v>
      </c>
      <c r="U52" s="68">
        <v>83.738</v>
      </c>
      <c r="V52" s="68">
        <v>82.754000000000005</v>
      </c>
      <c r="W52" s="68">
        <v>81.638999999999996</v>
      </c>
      <c r="X52" s="68">
        <v>85.366</v>
      </c>
      <c r="Y52" s="68">
        <v>85.088999999999999</v>
      </c>
      <c r="Z52" s="68">
        <v>77.959000000000003</v>
      </c>
      <c r="AA52" s="68">
        <v>83.852999999999994</v>
      </c>
      <c r="AB52" s="68">
        <v>89.489000000000004</v>
      </c>
      <c r="AC52" s="68">
        <v>91.929000000000002</v>
      </c>
      <c r="AD52" s="68">
        <v>94.917000000000002</v>
      </c>
      <c r="AE52" s="68">
        <v>92.875</v>
      </c>
      <c r="AF52" s="68">
        <v>87.566000000000003</v>
      </c>
      <c r="AG52" s="68">
        <v>84.798000000000002</v>
      </c>
      <c r="AH52" s="68">
        <v>82.884</v>
      </c>
      <c r="AI52" s="68">
        <v>84.289000000000001</v>
      </c>
      <c r="AJ52" s="68">
        <v>90.302000000000007</v>
      </c>
      <c r="AK52" s="68">
        <v>85.494</v>
      </c>
      <c r="AL52" s="68">
        <v>78.344999999999999</v>
      </c>
      <c r="AM52" s="68">
        <v>85.066999999999993</v>
      </c>
      <c r="AN52" s="68">
        <v>85.13</v>
      </c>
      <c r="AO52" s="68">
        <v>84.727000000000004</v>
      </c>
      <c r="AP52" s="68">
        <v>85.774000000000001</v>
      </c>
      <c r="AQ52" s="68">
        <v>84.225999999999999</v>
      </c>
      <c r="AR52" s="68">
        <v>86.034999999999997</v>
      </c>
      <c r="AS52" s="68">
        <v>89.405000000000001</v>
      </c>
      <c r="AT52" s="68">
        <v>88.283000000000001</v>
      </c>
      <c r="AU52" s="68">
        <v>88.786000000000001</v>
      </c>
      <c r="AV52" s="68">
        <v>87.082999999999998</v>
      </c>
      <c r="AW52" s="68">
        <v>86.078000000000003</v>
      </c>
      <c r="AX52" s="68">
        <v>82.625</v>
      </c>
      <c r="AY52" s="68">
        <v>87.801000000000002</v>
      </c>
      <c r="AZ52" s="68">
        <v>89.108999999999995</v>
      </c>
      <c r="BA52" s="68">
        <v>91.441999999999993</v>
      </c>
      <c r="BB52" s="68">
        <v>90.034000000000006</v>
      </c>
      <c r="BC52" s="68">
        <v>89.257428571000005</v>
      </c>
      <c r="BD52" s="68">
        <v>87.786000000000001</v>
      </c>
      <c r="BE52" s="329">
        <v>85.553569999999993</v>
      </c>
      <c r="BF52" s="329">
        <v>84.263530000000003</v>
      </c>
      <c r="BG52" s="329">
        <v>85.243449999999996</v>
      </c>
      <c r="BH52" s="329">
        <v>87.334860000000006</v>
      </c>
      <c r="BI52" s="329">
        <v>85.063760000000002</v>
      </c>
      <c r="BJ52" s="329">
        <v>79.536990000000003</v>
      </c>
      <c r="BK52" s="329">
        <v>85.082380000000001</v>
      </c>
      <c r="BL52" s="329">
        <v>87.099080000000001</v>
      </c>
      <c r="BM52" s="329">
        <v>89.369060000000005</v>
      </c>
      <c r="BN52" s="329">
        <v>90.582800000000006</v>
      </c>
      <c r="BO52" s="329">
        <v>89.11636</v>
      </c>
      <c r="BP52" s="329">
        <v>88.032920000000004</v>
      </c>
      <c r="BQ52" s="329">
        <v>85.838040000000007</v>
      </c>
      <c r="BR52" s="329">
        <v>84.323740000000001</v>
      </c>
      <c r="BS52" s="329">
        <v>85.484620000000007</v>
      </c>
      <c r="BT52" s="329">
        <v>87.498019999999997</v>
      </c>
      <c r="BU52" s="329">
        <v>85.122590000000002</v>
      </c>
      <c r="BV52" s="329">
        <v>79.434799999999996</v>
      </c>
    </row>
    <row r="53" spans="1:74" ht="11.1" customHeight="1" x14ac:dyDescent="0.2">
      <c r="A53" s="61" t="s">
        <v>973</v>
      </c>
      <c r="B53" s="175" t="s">
        <v>554</v>
      </c>
      <c r="C53" s="68">
        <v>24.846406000000002</v>
      </c>
      <c r="D53" s="68">
        <v>26.302676999999999</v>
      </c>
      <c r="E53" s="68">
        <v>26.310445000000001</v>
      </c>
      <c r="F53" s="68">
        <v>25.8246</v>
      </c>
      <c r="G53" s="68">
        <v>25.335851999999999</v>
      </c>
      <c r="H53" s="68">
        <v>24.604894000000002</v>
      </c>
      <c r="I53" s="68">
        <v>23.318593</v>
      </c>
      <c r="J53" s="68">
        <v>21.958455000000001</v>
      </c>
      <c r="K53" s="68">
        <v>22.782513000000002</v>
      </c>
      <c r="L53" s="68">
        <v>21.593734000000001</v>
      </c>
      <c r="M53" s="68">
        <v>22.641769</v>
      </c>
      <c r="N53" s="68">
        <v>23.311354999999999</v>
      </c>
      <c r="O53" s="68">
        <v>23.382868999999999</v>
      </c>
      <c r="P53" s="68">
        <v>21.913809000000001</v>
      </c>
      <c r="Q53" s="68">
        <v>21.629854999999999</v>
      </c>
      <c r="R53" s="68">
        <v>21.039975999999999</v>
      </c>
      <c r="S53" s="68">
        <v>20.466701</v>
      </c>
      <c r="T53" s="68">
        <v>19.905864999999999</v>
      </c>
      <c r="U53" s="68">
        <v>20.732872</v>
      </c>
      <c r="V53" s="68">
        <v>21.148105999999999</v>
      </c>
      <c r="W53" s="68">
        <v>20.023990999999999</v>
      </c>
      <c r="X53" s="68">
        <v>19.556830999999999</v>
      </c>
      <c r="Y53" s="68">
        <v>20.790773999999999</v>
      </c>
      <c r="Z53" s="68">
        <v>21.646709000000001</v>
      </c>
      <c r="AA53" s="68">
        <v>22.26031</v>
      </c>
      <c r="AB53" s="68">
        <v>22.374466999999999</v>
      </c>
      <c r="AC53" s="68">
        <v>22.736187999999999</v>
      </c>
      <c r="AD53" s="68">
        <v>22.512861999999998</v>
      </c>
      <c r="AE53" s="68">
        <v>23.328914000000001</v>
      </c>
      <c r="AF53" s="68">
        <v>23.345309</v>
      </c>
      <c r="AG53" s="68">
        <v>23.709454999999998</v>
      </c>
      <c r="AH53" s="68">
        <v>22.079563</v>
      </c>
      <c r="AI53" s="68">
        <v>22.434284999999999</v>
      </c>
      <c r="AJ53" s="68">
        <v>21.314520000000002</v>
      </c>
      <c r="AK53" s="68">
        <v>21.125221</v>
      </c>
      <c r="AL53" s="68">
        <v>23.344650999999999</v>
      </c>
      <c r="AM53" s="68">
        <v>25.872862000000001</v>
      </c>
      <c r="AN53" s="68">
        <v>26.627054999999999</v>
      </c>
      <c r="AO53" s="68">
        <v>26.702770000000001</v>
      </c>
      <c r="AP53" s="68">
        <v>26.269428999999999</v>
      </c>
      <c r="AQ53" s="68">
        <v>25.720723</v>
      </c>
      <c r="AR53" s="68">
        <v>25.023963999999999</v>
      </c>
      <c r="AS53" s="68">
        <v>25.224966999999999</v>
      </c>
      <c r="AT53" s="68">
        <v>24.465675000000001</v>
      </c>
      <c r="AU53" s="68">
        <v>23.784039</v>
      </c>
      <c r="AV53" s="68">
        <v>23.734539000000002</v>
      </c>
      <c r="AW53" s="68">
        <v>25.341614</v>
      </c>
      <c r="AX53" s="68">
        <v>26.757943999999998</v>
      </c>
      <c r="AY53" s="68">
        <v>28.649009</v>
      </c>
      <c r="AZ53" s="68">
        <v>29.060545999999999</v>
      </c>
      <c r="BA53" s="68">
        <v>28.242799999999999</v>
      </c>
      <c r="BB53" s="68">
        <v>27.314361999999999</v>
      </c>
      <c r="BC53" s="68">
        <v>27.013655070999999</v>
      </c>
      <c r="BD53" s="68">
        <v>27.895218</v>
      </c>
      <c r="BE53" s="329">
        <v>27.582159999999998</v>
      </c>
      <c r="BF53" s="329">
        <v>27.08296</v>
      </c>
      <c r="BG53" s="329">
        <v>27.158069999999999</v>
      </c>
      <c r="BH53" s="329">
        <v>26.455729999999999</v>
      </c>
      <c r="BI53" s="329">
        <v>26.87792</v>
      </c>
      <c r="BJ53" s="329">
        <v>27.411429999999999</v>
      </c>
      <c r="BK53" s="329">
        <v>29.011060000000001</v>
      </c>
      <c r="BL53" s="329">
        <v>29.218769999999999</v>
      </c>
      <c r="BM53" s="329">
        <v>29.53595</v>
      </c>
      <c r="BN53" s="329">
        <v>29.076530000000002</v>
      </c>
      <c r="BO53" s="329">
        <v>28.905639999999998</v>
      </c>
      <c r="BP53" s="329">
        <v>28.42399</v>
      </c>
      <c r="BQ53" s="329">
        <v>28.109249999999999</v>
      </c>
      <c r="BR53" s="329">
        <v>27.611879999999999</v>
      </c>
      <c r="BS53" s="329">
        <v>27.687729999999998</v>
      </c>
      <c r="BT53" s="329">
        <v>26.984850000000002</v>
      </c>
      <c r="BU53" s="329">
        <v>27.40644</v>
      </c>
      <c r="BV53" s="329">
        <v>27.941310000000001</v>
      </c>
    </row>
    <row r="54" spans="1:74" ht="11.1" customHeight="1" x14ac:dyDescent="0.2">
      <c r="A54" s="61" t="s">
        <v>644</v>
      </c>
      <c r="B54" s="175" t="s">
        <v>555</v>
      </c>
      <c r="C54" s="68">
        <v>233.64400000000001</v>
      </c>
      <c r="D54" s="68">
        <v>230.626</v>
      </c>
      <c r="E54" s="68">
        <v>218.626</v>
      </c>
      <c r="F54" s="68">
        <v>210.595</v>
      </c>
      <c r="G54" s="68">
        <v>204.96299999999999</v>
      </c>
      <c r="H54" s="68">
        <v>207.583</v>
      </c>
      <c r="I54" s="68">
        <v>209.58199999999999</v>
      </c>
      <c r="J54" s="68">
        <v>200.673</v>
      </c>
      <c r="K54" s="68">
        <v>200.88399999999999</v>
      </c>
      <c r="L54" s="68">
        <v>202.995</v>
      </c>
      <c r="M54" s="68">
        <v>215.26300000000001</v>
      </c>
      <c r="N54" s="68">
        <v>230.88800000000001</v>
      </c>
      <c r="O54" s="68">
        <v>234.43600000000001</v>
      </c>
      <c r="P54" s="68">
        <v>226.762</v>
      </c>
      <c r="Q54" s="68">
        <v>224.67</v>
      </c>
      <c r="R54" s="68">
        <v>220.768</v>
      </c>
      <c r="S54" s="68">
        <v>221.33199999999999</v>
      </c>
      <c r="T54" s="68">
        <v>224.36600000000001</v>
      </c>
      <c r="U54" s="68">
        <v>222.35599999999999</v>
      </c>
      <c r="V54" s="68">
        <v>217.59700000000001</v>
      </c>
      <c r="W54" s="68">
        <v>219.785</v>
      </c>
      <c r="X54" s="68">
        <v>213.977</v>
      </c>
      <c r="Y54" s="68">
        <v>216.84899999999999</v>
      </c>
      <c r="Z54" s="68">
        <v>228.03399999999999</v>
      </c>
      <c r="AA54" s="68">
        <v>235.85499999999999</v>
      </c>
      <c r="AB54" s="68">
        <v>229.499</v>
      </c>
      <c r="AC54" s="68">
        <v>221.61199999999999</v>
      </c>
      <c r="AD54" s="68">
        <v>216.76</v>
      </c>
      <c r="AE54" s="68">
        <v>218.15199999999999</v>
      </c>
      <c r="AF54" s="68">
        <v>219.25200000000001</v>
      </c>
      <c r="AG54" s="68">
        <v>217.56100000000001</v>
      </c>
      <c r="AH54" s="68">
        <v>212.14500000000001</v>
      </c>
      <c r="AI54" s="68">
        <v>212.45099999999999</v>
      </c>
      <c r="AJ54" s="68">
        <v>203.673</v>
      </c>
      <c r="AK54" s="68">
        <v>219.55500000000001</v>
      </c>
      <c r="AL54" s="68">
        <v>240.36799999999999</v>
      </c>
      <c r="AM54" s="68">
        <v>239.63</v>
      </c>
      <c r="AN54" s="68">
        <v>240.678</v>
      </c>
      <c r="AO54" s="68">
        <v>231.48500000000001</v>
      </c>
      <c r="AP54" s="68">
        <v>228.43799999999999</v>
      </c>
      <c r="AQ54" s="68">
        <v>222.49600000000001</v>
      </c>
      <c r="AR54" s="68">
        <v>221.02799999999999</v>
      </c>
      <c r="AS54" s="68">
        <v>218.071</v>
      </c>
      <c r="AT54" s="68">
        <v>218.18700000000001</v>
      </c>
      <c r="AU54" s="68">
        <v>225.11199999999999</v>
      </c>
      <c r="AV54" s="68">
        <v>217.02</v>
      </c>
      <c r="AW54" s="68">
        <v>222.55799999999999</v>
      </c>
      <c r="AX54" s="68">
        <v>234.96</v>
      </c>
      <c r="AY54" s="68">
        <v>260.952</v>
      </c>
      <c r="AZ54" s="68">
        <v>255.614</v>
      </c>
      <c r="BA54" s="68">
        <v>243.32499999999999</v>
      </c>
      <c r="BB54" s="68">
        <v>242.69499999999999</v>
      </c>
      <c r="BC54" s="68">
        <v>239.34142857000001</v>
      </c>
      <c r="BD54" s="68">
        <v>238.876</v>
      </c>
      <c r="BE54" s="329">
        <v>232.92080000000001</v>
      </c>
      <c r="BF54" s="329">
        <v>225.73159999999999</v>
      </c>
      <c r="BG54" s="329">
        <v>225.82230000000001</v>
      </c>
      <c r="BH54" s="329">
        <v>218.34039999999999</v>
      </c>
      <c r="BI54" s="329">
        <v>226.3888</v>
      </c>
      <c r="BJ54" s="329">
        <v>236.85749999999999</v>
      </c>
      <c r="BK54" s="329">
        <v>245.5301</v>
      </c>
      <c r="BL54" s="329">
        <v>243.11879999999999</v>
      </c>
      <c r="BM54" s="329">
        <v>234.20140000000001</v>
      </c>
      <c r="BN54" s="329">
        <v>228.12020000000001</v>
      </c>
      <c r="BO54" s="329">
        <v>227.40350000000001</v>
      </c>
      <c r="BP54" s="329">
        <v>228.83940000000001</v>
      </c>
      <c r="BQ54" s="329">
        <v>229.48609999999999</v>
      </c>
      <c r="BR54" s="329">
        <v>225.36359999999999</v>
      </c>
      <c r="BS54" s="329">
        <v>227.2028</v>
      </c>
      <c r="BT54" s="329">
        <v>221.16730000000001</v>
      </c>
      <c r="BU54" s="329">
        <v>229.08529999999999</v>
      </c>
      <c r="BV54" s="329">
        <v>238.47810000000001</v>
      </c>
    </row>
    <row r="55" spans="1:74" ht="11.1" customHeight="1" x14ac:dyDescent="0.2">
      <c r="A55" s="61" t="s">
        <v>645</v>
      </c>
      <c r="B55" s="175" t="s">
        <v>556</v>
      </c>
      <c r="C55" s="68">
        <v>61.55</v>
      </c>
      <c r="D55" s="68">
        <v>58.670999999999999</v>
      </c>
      <c r="E55" s="68">
        <v>54.112000000000002</v>
      </c>
      <c r="F55" s="68">
        <v>50.537999999999997</v>
      </c>
      <c r="G55" s="68">
        <v>49.985999999999997</v>
      </c>
      <c r="H55" s="68">
        <v>51.896000000000001</v>
      </c>
      <c r="I55" s="68">
        <v>51.951999999999998</v>
      </c>
      <c r="J55" s="68">
        <v>48.293999999999997</v>
      </c>
      <c r="K55" s="68">
        <v>47.787999999999997</v>
      </c>
      <c r="L55" s="68">
        <v>49.667999999999999</v>
      </c>
      <c r="M55" s="68">
        <v>52.625999999999998</v>
      </c>
      <c r="N55" s="68">
        <v>55.210999999999999</v>
      </c>
      <c r="O55" s="68">
        <v>55.228000000000002</v>
      </c>
      <c r="P55" s="68">
        <v>53.143000000000001</v>
      </c>
      <c r="Q55" s="68">
        <v>47.326999999999998</v>
      </c>
      <c r="R55" s="68">
        <v>45.107999999999997</v>
      </c>
      <c r="S55" s="68">
        <v>46.375999999999998</v>
      </c>
      <c r="T55" s="68">
        <v>48.634</v>
      </c>
      <c r="U55" s="68">
        <v>49.725999999999999</v>
      </c>
      <c r="V55" s="68">
        <v>47.655000000000001</v>
      </c>
      <c r="W55" s="68">
        <v>39.78</v>
      </c>
      <c r="X55" s="68">
        <v>37.594999999999999</v>
      </c>
      <c r="Y55" s="68">
        <v>37.548000000000002</v>
      </c>
      <c r="Z55" s="68">
        <v>38.975999999999999</v>
      </c>
      <c r="AA55" s="68">
        <v>39.395000000000003</v>
      </c>
      <c r="AB55" s="68">
        <v>37.718000000000004</v>
      </c>
      <c r="AC55" s="68">
        <v>34.372</v>
      </c>
      <c r="AD55" s="68">
        <v>31.138000000000002</v>
      </c>
      <c r="AE55" s="68">
        <v>31.484999999999999</v>
      </c>
      <c r="AF55" s="68">
        <v>28.785</v>
      </c>
      <c r="AG55" s="68">
        <v>28.864000000000001</v>
      </c>
      <c r="AH55" s="68">
        <v>27.721</v>
      </c>
      <c r="AI55" s="68">
        <v>28.353999999999999</v>
      </c>
      <c r="AJ55" s="68">
        <v>27.798999999999999</v>
      </c>
      <c r="AK55" s="68">
        <v>29.72</v>
      </c>
      <c r="AL55" s="68">
        <v>31.236000000000001</v>
      </c>
      <c r="AM55" s="68">
        <v>29.922999999999998</v>
      </c>
      <c r="AN55" s="68">
        <v>30.558</v>
      </c>
      <c r="AO55" s="68">
        <v>26.890999999999998</v>
      </c>
      <c r="AP55" s="68">
        <v>25.898</v>
      </c>
      <c r="AQ55" s="68">
        <v>26.58</v>
      </c>
      <c r="AR55" s="68">
        <v>25.678000000000001</v>
      </c>
      <c r="AS55" s="68">
        <v>24.417999999999999</v>
      </c>
      <c r="AT55" s="68">
        <v>26.047999999999998</v>
      </c>
      <c r="AU55" s="68">
        <v>29.027999999999999</v>
      </c>
      <c r="AV55" s="68">
        <v>27.638000000000002</v>
      </c>
      <c r="AW55" s="68">
        <v>27.805</v>
      </c>
      <c r="AX55" s="68">
        <v>28.452999999999999</v>
      </c>
      <c r="AY55" s="68">
        <v>26.8</v>
      </c>
      <c r="AZ55" s="68">
        <v>27.218</v>
      </c>
      <c r="BA55" s="68">
        <v>26.468</v>
      </c>
      <c r="BB55" s="68">
        <v>25.039000000000001</v>
      </c>
      <c r="BC55" s="68">
        <v>24.585285714000001</v>
      </c>
      <c r="BD55" s="68">
        <v>24.789000000000001</v>
      </c>
      <c r="BE55" s="329">
        <v>27.9788</v>
      </c>
      <c r="BF55" s="329">
        <v>27.287859999999998</v>
      </c>
      <c r="BG55" s="329">
        <v>26.203530000000001</v>
      </c>
      <c r="BH55" s="329">
        <v>25.37265</v>
      </c>
      <c r="BI55" s="329">
        <v>26.27553</v>
      </c>
      <c r="BJ55" s="329">
        <v>27.577169999999999</v>
      </c>
      <c r="BK55" s="329">
        <v>29.62189</v>
      </c>
      <c r="BL55" s="329">
        <v>30.750889999999998</v>
      </c>
      <c r="BM55" s="329">
        <v>27.080850000000002</v>
      </c>
      <c r="BN55" s="329">
        <v>24.230250000000002</v>
      </c>
      <c r="BO55" s="329">
        <v>25.34346</v>
      </c>
      <c r="BP55" s="329">
        <v>25.605460000000001</v>
      </c>
      <c r="BQ55" s="329">
        <v>27.920570000000001</v>
      </c>
      <c r="BR55" s="329">
        <v>26.122530000000001</v>
      </c>
      <c r="BS55" s="329">
        <v>26.50217</v>
      </c>
      <c r="BT55" s="329">
        <v>24.707080000000001</v>
      </c>
      <c r="BU55" s="329">
        <v>26.62049</v>
      </c>
      <c r="BV55" s="329">
        <v>27.884979999999999</v>
      </c>
    </row>
    <row r="56" spans="1:74" ht="11.1" customHeight="1" x14ac:dyDescent="0.2">
      <c r="A56" s="61" t="s">
        <v>646</v>
      </c>
      <c r="B56" s="175" t="s">
        <v>899</v>
      </c>
      <c r="C56" s="68">
        <v>172.09399999999999</v>
      </c>
      <c r="D56" s="68">
        <v>171.95500000000001</v>
      </c>
      <c r="E56" s="68">
        <v>164.51400000000001</v>
      </c>
      <c r="F56" s="68">
        <v>160.05699999999999</v>
      </c>
      <c r="G56" s="68">
        <v>154.977</v>
      </c>
      <c r="H56" s="68">
        <v>155.68700000000001</v>
      </c>
      <c r="I56" s="68">
        <v>157.63</v>
      </c>
      <c r="J56" s="68">
        <v>152.37899999999999</v>
      </c>
      <c r="K56" s="68">
        <v>153.096</v>
      </c>
      <c r="L56" s="68">
        <v>153.327</v>
      </c>
      <c r="M56" s="68">
        <v>162.637</v>
      </c>
      <c r="N56" s="68">
        <v>175.67699999999999</v>
      </c>
      <c r="O56" s="68">
        <v>179.208</v>
      </c>
      <c r="P56" s="68">
        <v>173.619</v>
      </c>
      <c r="Q56" s="68">
        <v>177.34299999999999</v>
      </c>
      <c r="R56" s="68">
        <v>175.66</v>
      </c>
      <c r="S56" s="68">
        <v>174.95599999999999</v>
      </c>
      <c r="T56" s="68">
        <v>175.732</v>
      </c>
      <c r="U56" s="68">
        <v>172.63</v>
      </c>
      <c r="V56" s="68">
        <v>169.94200000000001</v>
      </c>
      <c r="W56" s="68">
        <v>180.005</v>
      </c>
      <c r="X56" s="68">
        <v>176.38200000000001</v>
      </c>
      <c r="Y56" s="68">
        <v>179.30099999999999</v>
      </c>
      <c r="Z56" s="68">
        <v>189.05799999999999</v>
      </c>
      <c r="AA56" s="68">
        <v>196.46</v>
      </c>
      <c r="AB56" s="68">
        <v>191.78100000000001</v>
      </c>
      <c r="AC56" s="68">
        <v>187.24</v>
      </c>
      <c r="AD56" s="68">
        <v>185.62200000000001</v>
      </c>
      <c r="AE56" s="68">
        <v>186.667</v>
      </c>
      <c r="AF56" s="68">
        <v>190.46700000000001</v>
      </c>
      <c r="AG56" s="68">
        <v>188.697</v>
      </c>
      <c r="AH56" s="68">
        <v>184.42400000000001</v>
      </c>
      <c r="AI56" s="68">
        <v>184.09700000000001</v>
      </c>
      <c r="AJ56" s="68">
        <v>175.874</v>
      </c>
      <c r="AK56" s="68">
        <v>189.83500000000001</v>
      </c>
      <c r="AL56" s="68">
        <v>209.13200000000001</v>
      </c>
      <c r="AM56" s="68">
        <v>209.70699999999999</v>
      </c>
      <c r="AN56" s="68">
        <v>210.12</v>
      </c>
      <c r="AO56" s="68">
        <v>204.59399999999999</v>
      </c>
      <c r="AP56" s="68">
        <v>202.54</v>
      </c>
      <c r="AQ56" s="68">
        <v>195.916</v>
      </c>
      <c r="AR56" s="68">
        <v>195.35</v>
      </c>
      <c r="AS56" s="68">
        <v>193.65299999999999</v>
      </c>
      <c r="AT56" s="68">
        <v>192.13900000000001</v>
      </c>
      <c r="AU56" s="68">
        <v>196.084</v>
      </c>
      <c r="AV56" s="68">
        <v>189.38200000000001</v>
      </c>
      <c r="AW56" s="68">
        <v>194.75299999999999</v>
      </c>
      <c r="AX56" s="68">
        <v>206.50700000000001</v>
      </c>
      <c r="AY56" s="68">
        <v>234.15199999999999</v>
      </c>
      <c r="AZ56" s="68">
        <v>228.39599999999999</v>
      </c>
      <c r="BA56" s="68">
        <v>216.857</v>
      </c>
      <c r="BB56" s="68">
        <v>217.65600000000001</v>
      </c>
      <c r="BC56" s="68">
        <v>214.75585713999999</v>
      </c>
      <c r="BD56" s="68">
        <v>214.08699999999999</v>
      </c>
      <c r="BE56" s="329">
        <v>204.94200000000001</v>
      </c>
      <c r="BF56" s="329">
        <v>198.44370000000001</v>
      </c>
      <c r="BG56" s="329">
        <v>199.61879999999999</v>
      </c>
      <c r="BH56" s="329">
        <v>192.96770000000001</v>
      </c>
      <c r="BI56" s="329">
        <v>200.11320000000001</v>
      </c>
      <c r="BJ56" s="329">
        <v>209.28030000000001</v>
      </c>
      <c r="BK56" s="329">
        <v>215.90819999999999</v>
      </c>
      <c r="BL56" s="329">
        <v>212.36789999999999</v>
      </c>
      <c r="BM56" s="329">
        <v>207.12049999999999</v>
      </c>
      <c r="BN56" s="329">
        <v>203.89</v>
      </c>
      <c r="BO56" s="329">
        <v>202.06010000000001</v>
      </c>
      <c r="BP56" s="329">
        <v>203.23400000000001</v>
      </c>
      <c r="BQ56" s="329">
        <v>201.56549999999999</v>
      </c>
      <c r="BR56" s="329">
        <v>199.24109999999999</v>
      </c>
      <c r="BS56" s="329">
        <v>200.70060000000001</v>
      </c>
      <c r="BT56" s="329">
        <v>196.46019999999999</v>
      </c>
      <c r="BU56" s="329">
        <v>202.4648</v>
      </c>
      <c r="BV56" s="329">
        <v>210.59309999999999</v>
      </c>
    </row>
    <row r="57" spans="1:74" ht="11.1" customHeight="1" x14ac:dyDescent="0.2">
      <c r="A57" s="61" t="s">
        <v>671</v>
      </c>
      <c r="B57" s="175" t="s">
        <v>539</v>
      </c>
      <c r="C57" s="68">
        <v>42.127000000000002</v>
      </c>
      <c r="D57" s="68">
        <v>41.14</v>
      </c>
      <c r="E57" s="68">
        <v>39.15</v>
      </c>
      <c r="F57" s="68">
        <v>40.311999999999998</v>
      </c>
      <c r="G57" s="68">
        <v>39.854999999999997</v>
      </c>
      <c r="H57" s="68">
        <v>38.463999999999999</v>
      </c>
      <c r="I57" s="68">
        <v>40.021000000000001</v>
      </c>
      <c r="J57" s="68">
        <v>43.246000000000002</v>
      </c>
      <c r="K57" s="68">
        <v>43.991</v>
      </c>
      <c r="L57" s="68">
        <v>44.677</v>
      </c>
      <c r="M57" s="68">
        <v>41.048000000000002</v>
      </c>
      <c r="N57" s="68">
        <v>39.619999999999997</v>
      </c>
      <c r="O57" s="68">
        <v>39.649000000000001</v>
      </c>
      <c r="P57" s="68">
        <v>40.497</v>
      </c>
      <c r="Q57" s="68">
        <v>39.883000000000003</v>
      </c>
      <c r="R57" s="68">
        <v>41.314999999999998</v>
      </c>
      <c r="S57" s="68">
        <v>40.801000000000002</v>
      </c>
      <c r="T57" s="68">
        <v>40.414000000000001</v>
      </c>
      <c r="U57" s="68">
        <v>39.151000000000003</v>
      </c>
      <c r="V57" s="68">
        <v>39.453000000000003</v>
      </c>
      <c r="W57" s="68">
        <v>41.098999999999997</v>
      </c>
      <c r="X57" s="68">
        <v>38.960999999999999</v>
      </c>
      <c r="Y57" s="68">
        <v>36.99</v>
      </c>
      <c r="Z57" s="68">
        <v>37.183</v>
      </c>
      <c r="AA57" s="68">
        <v>37.835000000000001</v>
      </c>
      <c r="AB57" s="68">
        <v>38.392000000000003</v>
      </c>
      <c r="AC57" s="68">
        <v>36.445</v>
      </c>
      <c r="AD57" s="68">
        <v>38.634</v>
      </c>
      <c r="AE57" s="68">
        <v>39.036000000000001</v>
      </c>
      <c r="AF57" s="68">
        <v>37.073999999999998</v>
      </c>
      <c r="AG57" s="68">
        <v>35.74</v>
      </c>
      <c r="AH57" s="68">
        <v>35.841000000000001</v>
      </c>
      <c r="AI57" s="68">
        <v>39.793999999999997</v>
      </c>
      <c r="AJ57" s="68">
        <v>36.457000000000001</v>
      </c>
      <c r="AK57" s="68">
        <v>35.979999999999997</v>
      </c>
      <c r="AL57" s="68">
        <v>38.274000000000001</v>
      </c>
      <c r="AM57" s="68">
        <v>38.485999999999997</v>
      </c>
      <c r="AN57" s="68">
        <v>38.581000000000003</v>
      </c>
      <c r="AO57" s="68">
        <v>37.191000000000003</v>
      </c>
      <c r="AP57" s="68">
        <v>38.411999999999999</v>
      </c>
      <c r="AQ57" s="68">
        <v>42.451000000000001</v>
      </c>
      <c r="AR57" s="68">
        <v>43.703000000000003</v>
      </c>
      <c r="AS57" s="68">
        <v>43.703000000000003</v>
      </c>
      <c r="AT57" s="68">
        <v>43.11</v>
      </c>
      <c r="AU57" s="68">
        <v>40.380000000000003</v>
      </c>
      <c r="AV57" s="68">
        <v>38.034999999999997</v>
      </c>
      <c r="AW57" s="68">
        <v>37.987000000000002</v>
      </c>
      <c r="AX57" s="68">
        <v>40.256</v>
      </c>
      <c r="AY57" s="68">
        <v>42.499000000000002</v>
      </c>
      <c r="AZ57" s="68">
        <v>42.222999999999999</v>
      </c>
      <c r="BA57" s="68">
        <v>43.83</v>
      </c>
      <c r="BB57" s="68">
        <v>43.454000000000001</v>
      </c>
      <c r="BC57" s="68">
        <v>43.640999999999998</v>
      </c>
      <c r="BD57" s="68">
        <v>41.241</v>
      </c>
      <c r="BE57" s="329">
        <v>41.934060000000002</v>
      </c>
      <c r="BF57" s="329">
        <v>41.981749999999998</v>
      </c>
      <c r="BG57" s="329">
        <v>43.551549999999999</v>
      </c>
      <c r="BH57" s="329">
        <v>41.799280000000003</v>
      </c>
      <c r="BI57" s="329">
        <v>39.920920000000002</v>
      </c>
      <c r="BJ57" s="329">
        <v>39.95523</v>
      </c>
      <c r="BK57" s="329">
        <v>40.650640000000003</v>
      </c>
      <c r="BL57" s="329">
        <v>40.414850000000001</v>
      </c>
      <c r="BM57" s="329">
        <v>39.743600000000001</v>
      </c>
      <c r="BN57" s="329">
        <v>40.585410000000003</v>
      </c>
      <c r="BO57" s="329">
        <v>41.52478</v>
      </c>
      <c r="BP57" s="329">
        <v>41.146140000000003</v>
      </c>
      <c r="BQ57" s="329">
        <v>41.901879999999998</v>
      </c>
      <c r="BR57" s="329">
        <v>41.990079999999999</v>
      </c>
      <c r="BS57" s="329">
        <v>43.533239999999999</v>
      </c>
      <c r="BT57" s="329">
        <v>41.773670000000003</v>
      </c>
      <c r="BU57" s="329">
        <v>39.840020000000003</v>
      </c>
      <c r="BV57" s="329">
        <v>39.858319999999999</v>
      </c>
    </row>
    <row r="58" spans="1:74" ht="11.1" customHeight="1" x14ac:dyDescent="0.2">
      <c r="A58" s="61" t="s">
        <v>625</v>
      </c>
      <c r="B58" s="175" t="s">
        <v>551</v>
      </c>
      <c r="C58" s="68">
        <v>147.21</v>
      </c>
      <c r="D58" s="68">
        <v>139.28899999999999</v>
      </c>
      <c r="E58" s="68">
        <v>133.697</v>
      </c>
      <c r="F58" s="68">
        <v>124.66500000000001</v>
      </c>
      <c r="G58" s="68">
        <v>121.44499999999999</v>
      </c>
      <c r="H58" s="68">
        <v>119.89</v>
      </c>
      <c r="I58" s="68">
        <v>126.45399999999999</v>
      </c>
      <c r="J58" s="68">
        <v>127.309</v>
      </c>
      <c r="K58" s="68">
        <v>127.384</v>
      </c>
      <c r="L58" s="68">
        <v>118.65300000000001</v>
      </c>
      <c r="M58" s="68">
        <v>117.99299999999999</v>
      </c>
      <c r="N58" s="68">
        <v>134.809</v>
      </c>
      <c r="O58" s="68">
        <v>131.268</v>
      </c>
      <c r="P58" s="68">
        <v>121.96299999999999</v>
      </c>
      <c r="Q58" s="68">
        <v>118.73699999999999</v>
      </c>
      <c r="R58" s="68">
        <v>118.791</v>
      </c>
      <c r="S58" s="68">
        <v>122.13200000000001</v>
      </c>
      <c r="T58" s="68">
        <v>122.46299999999999</v>
      </c>
      <c r="U58" s="68">
        <v>126.02</v>
      </c>
      <c r="V58" s="68">
        <v>129.06</v>
      </c>
      <c r="W58" s="68">
        <v>129.32599999999999</v>
      </c>
      <c r="X58" s="68">
        <v>118.035</v>
      </c>
      <c r="Y58" s="68">
        <v>121.11799999999999</v>
      </c>
      <c r="Z58" s="68">
        <v>127.54300000000001</v>
      </c>
      <c r="AA58" s="68">
        <v>114.66800000000001</v>
      </c>
      <c r="AB58" s="68">
        <v>113.10299999999999</v>
      </c>
      <c r="AC58" s="68">
        <v>115.227</v>
      </c>
      <c r="AD58" s="68">
        <v>116.69199999999999</v>
      </c>
      <c r="AE58" s="68">
        <v>121.56399999999999</v>
      </c>
      <c r="AF58" s="68">
        <v>121.58499999999999</v>
      </c>
      <c r="AG58" s="68">
        <v>125.45699999999999</v>
      </c>
      <c r="AH58" s="68">
        <v>128.31299999999999</v>
      </c>
      <c r="AI58" s="68">
        <v>131.43600000000001</v>
      </c>
      <c r="AJ58" s="68">
        <v>120.372</v>
      </c>
      <c r="AK58" s="68">
        <v>126.215</v>
      </c>
      <c r="AL58" s="68">
        <v>136.286</v>
      </c>
      <c r="AM58" s="68">
        <v>131.99199999999999</v>
      </c>
      <c r="AN58" s="68">
        <v>123.137</v>
      </c>
      <c r="AO58" s="68">
        <v>128.29400000000001</v>
      </c>
      <c r="AP58" s="68">
        <v>129.02199999999999</v>
      </c>
      <c r="AQ58" s="68">
        <v>134.02799999999999</v>
      </c>
      <c r="AR58" s="68">
        <v>139.43700000000001</v>
      </c>
      <c r="AS58" s="68">
        <v>142.14400000000001</v>
      </c>
      <c r="AT58" s="68">
        <v>152.14500000000001</v>
      </c>
      <c r="AU58" s="68">
        <v>148.846</v>
      </c>
      <c r="AV58" s="68">
        <v>143.31700000000001</v>
      </c>
      <c r="AW58" s="68">
        <v>156.666</v>
      </c>
      <c r="AX58" s="68">
        <v>160.74100000000001</v>
      </c>
      <c r="AY58" s="68">
        <v>160.583</v>
      </c>
      <c r="AZ58" s="68">
        <v>162.696</v>
      </c>
      <c r="BA58" s="68">
        <v>160.62</v>
      </c>
      <c r="BB58" s="68">
        <v>154.69200000000001</v>
      </c>
      <c r="BC58" s="68">
        <v>150.87785714</v>
      </c>
      <c r="BD58" s="68">
        <v>148.93899999999999</v>
      </c>
      <c r="BE58" s="329">
        <v>154.46520000000001</v>
      </c>
      <c r="BF58" s="329">
        <v>158.38890000000001</v>
      </c>
      <c r="BG58" s="329">
        <v>157.12309999999999</v>
      </c>
      <c r="BH58" s="329">
        <v>149.20779999999999</v>
      </c>
      <c r="BI58" s="329">
        <v>152.95509999999999</v>
      </c>
      <c r="BJ58" s="329">
        <v>157.77690000000001</v>
      </c>
      <c r="BK58" s="329">
        <v>153.3133</v>
      </c>
      <c r="BL58" s="329">
        <v>145.17699999999999</v>
      </c>
      <c r="BM58" s="329">
        <v>139.9667</v>
      </c>
      <c r="BN58" s="329">
        <v>137.28360000000001</v>
      </c>
      <c r="BO58" s="329">
        <v>140.5</v>
      </c>
      <c r="BP58" s="329">
        <v>143.10380000000001</v>
      </c>
      <c r="BQ58" s="329">
        <v>148.215</v>
      </c>
      <c r="BR58" s="329">
        <v>151.30539999999999</v>
      </c>
      <c r="BS58" s="329">
        <v>149.8202</v>
      </c>
      <c r="BT58" s="329">
        <v>141.7928</v>
      </c>
      <c r="BU58" s="329">
        <v>145.0264</v>
      </c>
      <c r="BV58" s="329">
        <v>150.28649999999999</v>
      </c>
    </row>
    <row r="59" spans="1:74" ht="11.1" customHeight="1" x14ac:dyDescent="0.2">
      <c r="A59" s="61" t="s">
        <v>672</v>
      </c>
      <c r="B59" s="175" t="s">
        <v>552</v>
      </c>
      <c r="C59" s="68">
        <v>33.956000000000003</v>
      </c>
      <c r="D59" s="68">
        <v>35.993000000000002</v>
      </c>
      <c r="E59" s="68">
        <v>36.643999999999998</v>
      </c>
      <c r="F59" s="68">
        <v>34.622999999999998</v>
      </c>
      <c r="G59" s="68">
        <v>33.034999999999997</v>
      </c>
      <c r="H59" s="68">
        <v>36.933</v>
      </c>
      <c r="I59" s="68">
        <v>35.898000000000003</v>
      </c>
      <c r="J59" s="68">
        <v>34.158000000000001</v>
      </c>
      <c r="K59" s="68">
        <v>35.518999999999998</v>
      </c>
      <c r="L59" s="68">
        <v>37.423999999999999</v>
      </c>
      <c r="M59" s="68">
        <v>37.027000000000001</v>
      </c>
      <c r="N59" s="68">
        <v>33.951000000000001</v>
      </c>
      <c r="O59" s="68">
        <v>35.534999999999997</v>
      </c>
      <c r="P59" s="68">
        <v>37.984999999999999</v>
      </c>
      <c r="Q59" s="68">
        <v>36.985999999999997</v>
      </c>
      <c r="R59" s="68">
        <v>40.316000000000003</v>
      </c>
      <c r="S59" s="68">
        <v>38.965000000000003</v>
      </c>
      <c r="T59" s="68">
        <v>37.555999999999997</v>
      </c>
      <c r="U59" s="68">
        <v>37.801000000000002</v>
      </c>
      <c r="V59" s="68">
        <v>35.244999999999997</v>
      </c>
      <c r="W59" s="68">
        <v>35.585000000000001</v>
      </c>
      <c r="X59" s="68">
        <v>36.319000000000003</v>
      </c>
      <c r="Y59" s="68">
        <v>35.713999999999999</v>
      </c>
      <c r="Z59" s="68">
        <v>38.143999999999998</v>
      </c>
      <c r="AA59" s="68">
        <v>36.874000000000002</v>
      </c>
      <c r="AB59" s="68">
        <v>36.354999999999997</v>
      </c>
      <c r="AC59" s="68">
        <v>36.048999999999999</v>
      </c>
      <c r="AD59" s="68">
        <v>35.970999999999997</v>
      </c>
      <c r="AE59" s="68">
        <v>38.32</v>
      </c>
      <c r="AF59" s="68">
        <v>36.649000000000001</v>
      </c>
      <c r="AG59" s="68">
        <v>35.698</v>
      </c>
      <c r="AH59" s="68">
        <v>37.506999999999998</v>
      </c>
      <c r="AI59" s="68">
        <v>36.588000000000001</v>
      </c>
      <c r="AJ59" s="68">
        <v>36.767000000000003</v>
      </c>
      <c r="AK59" s="68">
        <v>36.307000000000002</v>
      </c>
      <c r="AL59" s="68">
        <v>33.661999999999999</v>
      </c>
      <c r="AM59" s="68">
        <v>34.267000000000003</v>
      </c>
      <c r="AN59" s="68">
        <v>36.662999999999997</v>
      </c>
      <c r="AO59" s="68">
        <v>38.136000000000003</v>
      </c>
      <c r="AP59" s="68">
        <v>39.07</v>
      </c>
      <c r="AQ59" s="68">
        <v>40.959000000000003</v>
      </c>
      <c r="AR59" s="68">
        <v>41.753</v>
      </c>
      <c r="AS59" s="68">
        <v>39.994999999999997</v>
      </c>
      <c r="AT59" s="68">
        <v>38.716999999999999</v>
      </c>
      <c r="AU59" s="68">
        <v>41.307000000000002</v>
      </c>
      <c r="AV59" s="68">
        <v>43.171999999999997</v>
      </c>
      <c r="AW59" s="68">
        <v>43.688000000000002</v>
      </c>
      <c r="AX59" s="68">
        <v>42.189</v>
      </c>
      <c r="AY59" s="68">
        <v>44.052</v>
      </c>
      <c r="AZ59" s="68">
        <v>46.012</v>
      </c>
      <c r="BA59" s="68">
        <v>44.531999999999996</v>
      </c>
      <c r="BB59" s="68">
        <v>43.281999999999996</v>
      </c>
      <c r="BC59" s="68">
        <v>40.056142856999998</v>
      </c>
      <c r="BD59" s="68">
        <v>40.042999999999999</v>
      </c>
      <c r="BE59" s="329">
        <v>39.355469999999997</v>
      </c>
      <c r="BF59" s="329">
        <v>38.63523</v>
      </c>
      <c r="BG59" s="329">
        <v>38.181019999999997</v>
      </c>
      <c r="BH59" s="329">
        <v>39.303049999999999</v>
      </c>
      <c r="BI59" s="329">
        <v>39.852179999999997</v>
      </c>
      <c r="BJ59" s="329">
        <v>38.53604</v>
      </c>
      <c r="BK59" s="329">
        <v>38.764879999999998</v>
      </c>
      <c r="BL59" s="329">
        <v>39.354320000000001</v>
      </c>
      <c r="BM59" s="329">
        <v>40.075760000000002</v>
      </c>
      <c r="BN59" s="329">
        <v>40.987189999999998</v>
      </c>
      <c r="BO59" s="329">
        <v>40.87603</v>
      </c>
      <c r="BP59" s="329">
        <v>40.747639999999997</v>
      </c>
      <c r="BQ59" s="329">
        <v>39.856679999999997</v>
      </c>
      <c r="BR59" s="329">
        <v>38.983339999999998</v>
      </c>
      <c r="BS59" s="329">
        <v>38.598260000000003</v>
      </c>
      <c r="BT59" s="329">
        <v>39.760939999999998</v>
      </c>
      <c r="BU59" s="329">
        <v>40.312829999999998</v>
      </c>
      <c r="BV59" s="329">
        <v>38.73751</v>
      </c>
    </row>
    <row r="60" spans="1:74" ht="11.1" customHeight="1" x14ac:dyDescent="0.2">
      <c r="A60" s="61" t="s">
        <v>974</v>
      </c>
      <c r="B60" s="646" t="s">
        <v>1237</v>
      </c>
      <c r="C60" s="68">
        <v>47.85</v>
      </c>
      <c r="D60" s="68">
        <v>49.776000000000003</v>
      </c>
      <c r="E60" s="68">
        <v>51.006999999999998</v>
      </c>
      <c r="F60" s="68">
        <v>50.417000000000002</v>
      </c>
      <c r="G60" s="68">
        <v>50.722000000000001</v>
      </c>
      <c r="H60" s="68">
        <v>49.195999999999998</v>
      </c>
      <c r="I60" s="68">
        <v>47.924999999999997</v>
      </c>
      <c r="J60" s="68">
        <v>45.738</v>
      </c>
      <c r="K60" s="68">
        <v>44.526000000000003</v>
      </c>
      <c r="L60" s="68">
        <v>43.387999999999998</v>
      </c>
      <c r="M60" s="68">
        <v>44.523000000000003</v>
      </c>
      <c r="N60" s="68">
        <v>48.881999999999998</v>
      </c>
      <c r="O60" s="68">
        <v>50.179000000000002</v>
      </c>
      <c r="P60" s="68">
        <v>51.878</v>
      </c>
      <c r="Q60" s="68">
        <v>55.764000000000003</v>
      </c>
      <c r="R60" s="68">
        <v>55.444000000000003</v>
      </c>
      <c r="S60" s="68">
        <v>54.795999999999999</v>
      </c>
      <c r="T60" s="68">
        <v>53.63</v>
      </c>
      <c r="U60" s="68">
        <v>51.506</v>
      </c>
      <c r="V60" s="68">
        <v>48.527999999999999</v>
      </c>
      <c r="W60" s="68">
        <v>46.097999999999999</v>
      </c>
      <c r="X60" s="68">
        <v>43.359000000000002</v>
      </c>
      <c r="Y60" s="68">
        <v>45.935000000000002</v>
      </c>
      <c r="Z60" s="68">
        <v>49.405999999999999</v>
      </c>
      <c r="AA60" s="68">
        <v>51.012</v>
      </c>
      <c r="AB60" s="68">
        <v>53.445999999999998</v>
      </c>
      <c r="AC60" s="68">
        <v>52.860999999999997</v>
      </c>
      <c r="AD60" s="68">
        <v>52.718000000000004</v>
      </c>
      <c r="AE60" s="68">
        <v>51.704000000000001</v>
      </c>
      <c r="AF60" s="68">
        <v>50.588000000000001</v>
      </c>
      <c r="AG60" s="68">
        <v>48.335000000000001</v>
      </c>
      <c r="AH60" s="68">
        <v>48.067999999999998</v>
      </c>
      <c r="AI60" s="68">
        <v>46.744</v>
      </c>
      <c r="AJ60" s="68">
        <v>44.085999999999999</v>
      </c>
      <c r="AK60" s="68">
        <v>47.247</v>
      </c>
      <c r="AL60" s="68">
        <v>49.57</v>
      </c>
      <c r="AM60" s="68">
        <v>52.426000000000002</v>
      </c>
      <c r="AN60" s="68">
        <v>54.823</v>
      </c>
      <c r="AO60" s="68">
        <v>57.332000000000001</v>
      </c>
      <c r="AP60" s="68">
        <v>57.061999999999998</v>
      </c>
      <c r="AQ60" s="68">
        <v>57.323</v>
      </c>
      <c r="AR60" s="68">
        <v>54.573</v>
      </c>
      <c r="AS60" s="68">
        <v>51.601999999999997</v>
      </c>
      <c r="AT60" s="68">
        <v>50.216999999999999</v>
      </c>
      <c r="AU60" s="68">
        <v>48.292000000000002</v>
      </c>
      <c r="AV60" s="68">
        <v>47.073999999999998</v>
      </c>
      <c r="AW60" s="68">
        <v>50.241999999999997</v>
      </c>
      <c r="AX60" s="68">
        <v>53.499000000000002</v>
      </c>
      <c r="AY60" s="68">
        <v>55.923000000000002</v>
      </c>
      <c r="AZ60" s="68">
        <v>57.287999999999997</v>
      </c>
      <c r="BA60" s="68">
        <v>58.441000000000003</v>
      </c>
      <c r="BB60" s="68">
        <v>58.944000000000003</v>
      </c>
      <c r="BC60" s="68">
        <v>58.775570000000002</v>
      </c>
      <c r="BD60" s="68">
        <v>56.931719999999999</v>
      </c>
      <c r="BE60" s="329">
        <v>55.166730000000001</v>
      </c>
      <c r="BF60" s="329">
        <v>52.743589999999998</v>
      </c>
      <c r="BG60" s="329">
        <v>50.822360000000003</v>
      </c>
      <c r="BH60" s="329">
        <v>48.415349999999997</v>
      </c>
      <c r="BI60" s="329">
        <v>50.18385</v>
      </c>
      <c r="BJ60" s="329">
        <v>53.046970000000002</v>
      </c>
      <c r="BK60" s="329">
        <v>55.50441</v>
      </c>
      <c r="BL60" s="329">
        <v>57.304020000000001</v>
      </c>
      <c r="BM60" s="329">
        <v>58.364040000000003</v>
      </c>
      <c r="BN60" s="329">
        <v>58.267789999999998</v>
      </c>
      <c r="BO60" s="329">
        <v>58.165730000000003</v>
      </c>
      <c r="BP60" s="329">
        <v>56.2821</v>
      </c>
      <c r="BQ60" s="329">
        <v>54.598210000000002</v>
      </c>
      <c r="BR60" s="329">
        <v>52.149740000000001</v>
      </c>
      <c r="BS60" s="329">
        <v>50.302129999999998</v>
      </c>
      <c r="BT60" s="329">
        <v>47.960850000000001</v>
      </c>
      <c r="BU60" s="329">
        <v>49.783070000000002</v>
      </c>
      <c r="BV60" s="329">
        <v>52.703200000000002</v>
      </c>
    </row>
    <row r="61" spans="1:74" ht="11.1" customHeight="1" x14ac:dyDescent="0.2">
      <c r="A61" s="61" t="s">
        <v>673</v>
      </c>
      <c r="B61" s="175" t="s">
        <v>122</v>
      </c>
      <c r="C61" s="240">
        <v>1076.6454060000001</v>
      </c>
      <c r="D61" s="240">
        <v>1071.4566769999999</v>
      </c>
      <c r="E61" s="240">
        <v>1087.534445</v>
      </c>
      <c r="F61" s="240">
        <v>1088.5326</v>
      </c>
      <c r="G61" s="240">
        <v>1099.869852</v>
      </c>
      <c r="H61" s="240">
        <v>1114.2188940000001</v>
      </c>
      <c r="I61" s="240">
        <v>1117.0335930000001</v>
      </c>
      <c r="J61" s="240">
        <v>1104.602455</v>
      </c>
      <c r="K61" s="240">
        <v>1124.5405129999999</v>
      </c>
      <c r="L61" s="240">
        <v>1115.1207340000001</v>
      </c>
      <c r="M61" s="240">
        <v>1115.4567689999999</v>
      </c>
      <c r="N61" s="240">
        <v>1112.5093549999999</v>
      </c>
      <c r="O61" s="240">
        <v>1115.0248690000001</v>
      </c>
      <c r="P61" s="240">
        <v>1094.188809</v>
      </c>
      <c r="Q61" s="240">
        <v>1097.040855</v>
      </c>
      <c r="R61" s="240">
        <v>1111.779976</v>
      </c>
      <c r="S61" s="240">
        <v>1120.7937010000001</v>
      </c>
      <c r="T61" s="240">
        <v>1122.9448649999999</v>
      </c>
      <c r="U61" s="240">
        <v>1121.790872</v>
      </c>
      <c r="V61" s="240">
        <v>1126.827106</v>
      </c>
      <c r="W61" s="240">
        <v>1137.4039909999999</v>
      </c>
      <c r="X61" s="240">
        <v>1114.033831</v>
      </c>
      <c r="Y61" s="240">
        <v>1093.3967740000001</v>
      </c>
      <c r="Z61" s="240">
        <v>1065.4037089999999</v>
      </c>
      <c r="AA61" s="240">
        <v>1053.13031</v>
      </c>
      <c r="AB61" s="240">
        <v>1054.8554670000001</v>
      </c>
      <c r="AC61" s="240">
        <v>1063.0611879999999</v>
      </c>
      <c r="AD61" s="240">
        <v>1093.281862</v>
      </c>
      <c r="AE61" s="240">
        <v>1124.816914</v>
      </c>
      <c r="AF61" s="240">
        <v>1128.1383089999999</v>
      </c>
      <c r="AG61" s="240">
        <v>1131.409455</v>
      </c>
      <c r="AH61" s="240">
        <v>1136.135563</v>
      </c>
      <c r="AI61" s="240">
        <v>1148.755285</v>
      </c>
      <c r="AJ61" s="240">
        <v>1142.9985200000001</v>
      </c>
      <c r="AK61" s="240">
        <v>1153.4772210000001</v>
      </c>
      <c r="AL61" s="240">
        <v>1168.5546509999999</v>
      </c>
      <c r="AM61" s="240">
        <v>1183.3058619999999</v>
      </c>
      <c r="AN61" s="240">
        <v>1186.8880549999999</v>
      </c>
      <c r="AO61" s="240">
        <v>1217.4337700000001</v>
      </c>
      <c r="AP61" s="240">
        <v>1244.448429</v>
      </c>
      <c r="AQ61" s="240">
        <v>1265.6067230000001</v>
      </c>
      <c r="AR61" s="240">
        <v>1277.3529639999999</v>
      </c>
      <c r="AS61" s="240">
        <v>1273.4839669999999</v>
      </c>
      <c r="AT61" s="240">
        <v>1296.0516749999999</v>
      </c>
      <c r="AU61" s="240">
        <v>1306.0070390000001</v>
      </c>
      <c r="AV61" s="240">
        <v>1313.9705389999999</v>
      </c>
      <c r="AW61" s="240">
        <v>1326.4296139999999</v>
      </c>
      <c r="AX61" s="240">
        <v>1319.668944</v>
      </c>
      <c r="AY61" s="240">
        <v>1345.4410089999999</v>
      </c>
      <c r="AZ61" s="240">
        <v>1349.4565459999999</v>
      </c>
      <c r="BA61" s="240">
        <v>1357.3668</v>
      </c>
      <c r="BB61" s="240">
        <v>1368.2333619999999</v>
      </c>
      <c r="BC61" s="240">
        <v>1368.9987965</v>
      </c>
      <c r="BD61" s="240">
        <v>1371.373938</v>
      </c>
      <c r="BE61" s="333">
        <v>1363.9570000000001</v>
      </c>
      <c r="BF61" s="333">
        <v>1358.6790000000001</v>
      </c>
      <c r="BG61" s="333">
        <v>1358.3430000000001</v>
      </c>
      <c r="BH61" s="333">
        <v>1338.2529999999999</v>
      </c>
      <c r="BI61" s="333">
        <v>1329.2929999999999</v>
      </c>
      <c r="BJ61" s="333">
        <v>1305.548</v>
      </c>
      <c r="BK61" s="333">
        <v>1306.172</v>
      </c>
      <c r="BL61" s="333">
        <v>1290.1089999999999</v>
      </c>
      <c r="BM61" s="333">
        <v>1288.7280000000001</v>
      </c>
      <c r="BN61" s="333">
        <v>1298.432</v>
      </c>
      <c r="BO61" s="333">
        <v>1311.875</v>
      </c>
      <c r="BP61" s="333">
        <v>1315.307</v>
      </c>
      <c r="BQ61" s="333">
        <v>1317.336</v>
      </c>
      <c r="BR61" s="333">
        <v>1316.5650000000001</v>
      </c>
      <c r="BS61" s="333">
        <v>1319.6320000000001</v>
      </c>
      <c r="BT61" s="333">
        <v>1301.5250000000001</v>
      </c>
      <c r="BU61" s="333">
        <v>1291.53</v>
      </c>
      <c r="BV61" s="333">
        <v>1267.08</v>
      </c>
    </row>
    <row r="62" spans="1:74" ht="11.1" customHeight="1" x14ac:dyDescent="0.2">
      <c r="A62" s="61" t="s">
        <v>674</v>
      </c>
      <c r="B62" s="178" t="s">
        <v>557</v>
      </c>
      <c r="C62" s="270">
        <v>695.95100000000002</v>
      </c>
      <c r="D62" s="270">
        <v>695.95100000000002</v>
      </c>
      <c r="E62" s="270">
        <v>695.95100000000002</v>
      </c>
      <c r="F62" s="270">
        <v>695.95100000000002</v>
      </c>
      <c r="G62" s="270">
        <v>695.95100000000002</v>
      </c>
      <c r="H62" s="270">
        <v>695.95100000000002</v>
      </c>
      <c r="I62" s="270">
        <v>695.95</v>
      </c>
      <c r="J62" s="270">
        <v>695.95</v>
      </c>
      <c r="K62" s="270">
        <v>694.952</v>
      </c>
      <c r="L62" s="270">
        <v>694.952</v>
      </c>
      <c r="M62" s="270">
        <v>694.952</v>
      </c>
      <c r="N62" s="270">
        <v>695.26800000000003</v>
      </c>
      <c r="O62" s="270">
        <v>695.80499999999995</v>
      </c>
      <c r="P62" s="270">
        <v>695.96900000000005</v>
      </c>
      <c r="Q62" s="270">
        <v>695.96900000000005</v>
      </c>
      <c r="R62" s="270">
        <v>695.96900000000005</v>
      </c>
      <c r="S62" s="270">
        <v>695.96900000000005</v>
      </c>
      <c r="T62" s="270">
        <v>695.96900000000005</v>
      </c>
      <c r="U62" s="270">
        <v>695.96900000000005</v>
      </c>
      <c r="V62" s="270">
        <v>695.96900000000005</v>
      </c>
      <c r="W62" s="270">
        <v>695.96900000000005</v>
      </c>
      <c r="X62" s="270">
        <v>695.96900000000005</v>
      </c>
      <c r="Y62" s="270">
        <v>695.96900000000005</v>
      </c>
      <c r="Z62" s="270">
        <v>695.96900000000005</v>
      </c>
      <c r="AA62" s="270">
        <v>695.96900000000005</v>
      </c>
      <c r="AB62" s="270">
        <v>695.96900000000005</v>
      </c>
      <c r="AC62" s="270">
        <v>695.92899999999997</v>
      </c>
      <c r="AD62" s="270">
        <v>693.31500000000005</v>
      </c>
      <c r="AE62" s="270">
        <v>690.97199999999998</v>
      </c>
      <c r="AF62" s="270">
        <v>690.97199999999998</v>
      </c>
      <c r="AG62" s="270">
        <v>690.97199999999998</v>
      </c>
      <c r="AH62" s="270">
        <v>690.97199999999998</v>
      </c>
      <c r="AI62" s="270">
        <v>690.96900000000005</v>
      </c>
      <c r="AJ62" s="270">
        <v>690.96600000000001</v>
      </c>
      <c r="AK62" s="270">
        <v>690.96299999999997</v>
      </c>
      <c r="AL62" s="270">
        <v>690.95899999999995</v>
      </c>
      <c r="AM62" s="270">
        <v>690.95600000000002</v>
      </c>
      <c r="AN62" s="270">
        <v>690.95299999999997</v>
      </c>
      <c r="AO62" s="270">
        <v>690.95</v>
      </c>
      <c r="AP62" s="270">
        <v>690.947</v>
      </c>
      <c r="AQ62" s="270">
        <v>692.34500000000003</v>
      </c>
      <c r="AR62" s="270">
        <v>693.89099999999996</v>
      </c>
      <c r="AS62" s="270">
        <v>695.13400000000001</v>
      </c>
      <c r="AT62" s="270">
        <v>695.13</v>
      </c>
      <c r="AU62" s="270">
        <v>695.12800000000004</v>
      </c>
      <c r="AV62" s="270">
        <v>695.12599999999998</v>
      </c>
      <c r="AW62" s="270">
        <v>695.12300000000005</v>
      </c>
      <c r="AX62" s="270">
        <v>695.11900000000003</v>
      </c>
      <c r="AY62" s="270">
        <v>695.11599999999999</v>
      </c>
      <c r="AZ62" s="270">
        <v>695.11400000000003</v>
      </c>
      <c r="BA62" s="270">
        <v>695.11199999999997</v>
      </c>
      <c r="BB62" s="270">
        <v>695.10699999999997</v>
      </c>
      <c r="BC62" s="270">
        <v>695.10457142999996</v>
      </c>
      <c r="BD62" s="270">
        <v>695.10199999999998</v>
      </c>
      <c r="BE62" s="335">
        <v>695.10199999999998</v>
      </c>
      <c r="BF62" s="335">
        <v>695.10199999999998</v>
      </c>
      <c r="BG62" s="335">
        <v>695.10199999999998</v>
      </c>
      <c r="BH62" s="335">
        <v>695.10199999999998</v>
      </c>
      <c r="BI62" s="335">
        <v>695.10199999999998</v>
      </c>
      <c r="BJ62" s="335">
        <v>695.10199999999998</v>
      </c>
      <c r="BK62" s="335">
        <v>695.10199999999998</v>
      </c>
      <c r="BL62" s="335">
        <v>695.10199999999998</v>
      </c>
      <c r="BM62" s="335">
        <v>695.10199999999998</v>
      </c>
      <c r="BN62" s="335">
        <v>695.10199999999998</v>
      </c>
      <c r="BO62" s="335">
        <v>695.10199999999998</v>
      </c>
      <c r="BP62" s="335">
        <v>695.10199999999998</v>
      </c>
      <c r="BQ62" s="335">
        <v>695.10199999999998</v>
      </c>
      <c r="BR62" s="335">
        <v>695.10199999999998</v>
      </c>
      <c r="BS62" s="335">
        <v>695.10199999999998</v>
      </c>
      <c r="BT62" s="335">
        <v>694.66800000000001</v>
      </c>
      <c r="BU62" s="335">
        <v>694.24800000000005</v>
      </c>
      <c r="BV62" s="335">
        <v>693.81399999999996</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404"/>
      <c r="BE63" s="404"/>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
      <c r="A64" s="61"/>
      <c r="B64" s="781" t="s">
        <v>1042</v>
      </c>
      <c r="C64" s="778"/>
      <c r="D64" s="778"/>
      <c r="E64" s="778"/>
      <c r="F64" s="778"/>
      <c r="G64" s="778"/>
      <c r="H64" s="778"/>
      <c r="I64" s="778"/>
      <c r="J64" s="778"/>
      <c r="K64" s="778"/>
      <c r="L64" s="778"/>
      <c r="M64" s="778"/>
      <c r="N64" s="778"/>
      <c r="O64" s="778"/>
      <c r="P64" s="778"/>
      <c r="Q64" s="778"/>
      <c r="AY64" s="406"/>
      <c r="AZ64" s="406"/>
      <c r="BA64" s="406"/>
      <c r="BB64" s="406"/>
      <c r="BC64" s="406"/>
      <c r="BD64" s="406"/>
      <c r="BE64" s="406"/>
      <c r="BF64" s="669"/>
      <c r="BG64" s="406"/>
      <c r="BH64" s="406"/>
      <c r="BI64" s="406"/>
      <c r="BJ64" s="406"/>
    </row>
    <row r="65" spans="1:74" s="443" customFormat="1" ht="12" customHeight="1" x14ac:dyDescent="0.2">
      <c r="A65" s="442"/>
      <c r="B65" s="801" t="s">
        <v>1043</v>
      </c>
      <c r="C65" s="768"/>
      <c r="D65" s="768"/>
      <c r="E65" s="768"/>
      <c r="F65" s="768"/>
      <c r="G65" s="768"/>
      <c r="H65" s="768"/>
      <c r="I65" s="768"/>
      <c r="J65" s="768"/>
      <c r="K65" s="768"/>
      <c r="L65" s="768"/>
      <c r="M65" s="768"/>
      <c r="N65" s="768"/>
      <c r="O65" s="768"/>
      <c r="P65" s="768"/>
      <c r="Q65" s="764"/>
      <c r="AY65" s="535"/>
      <c r="AZ65" s="535"/>
      <c r="BA65" s="535"/>
      <c r="BB65" s="535"/>
      <c r="BC65" s="535"/>
      <c r="BD65" s="535"/>
      <c r="BE65" s="535"/>
      <c r="BF65" s="670"/>
      <c r="BG65" s="535"/>
      <c r="BH65" s="535"/>
      <c r="BI65" s="535"/>
      <c r="BJ65" s="535"/>
    </row>
    <row r="66" spans="1:74" s="443" customFormat="1" ht="12" customHeight="1" x14ac:dyDescent="0.2">
      <c r="A66" s="442"/>
      <c r="B66" s="801" t="s">
        <v>1082</v>
      </c>
      <c r="C66" s="768"/>
      <c r="D66" s="768"/>
      <c r="E66" s="768"/>
      <c r="F66" s="768"/>
      <c r="G66" s="768"/>
      <c r="H66" s="768"/>
      <c r="I66" s="768"/>
      <c r="J66" s="768"/>
      <c r="K66" s="768"/>
      <c r="L66" s="768"/>
      <c r="M66" s="768"/>
      <c r="N66" s="768"/>
      <c r="O66" s="768"/>
      <c r="P66" s="768"/>
      <c r="Q66" s="764"/>
      <c r="AY66" s="535"/>
      <c r="AZ66" s="535"/>
      <c r="BA66" s="535"/>
      <c r="BB66" s="535"/>
      <c r="BC66" s="535"/>
      <c r="BD66" s="535"/>
      <c r="BE66" s="535"/>
      <c r="BF66" s="670"/>
      <c r="BG66" s="535"/>
      <c r="BH66" s="535"/>
      <c r="BI66" s="535"/>
      <c r="BJ66" s="535"/>
    </row>
    <row r="67" spans="1:74" s="443" customFormat="1" ht="12" customHeight="1" x14ac:dyDescent="0.2">
      <c r="A67" s="442"/>
      <c r="B67" s="801" t="s">
        <v>1083</v>
      </c>
      <c r="C67" s="768"/>
      <c r="D67" s="768"/>
      <c r="E67" s="768"/>
      <c r="F67" s="768"/>
      <c r="G67" s="768"/>
      <c r="H67" s="768"/>
      <c r="I67" s="768"/>
      <c r="J67" s="768"/>
      <c r="K67" s="768"/>
      <c r="L67" s="768"/>
      <c r="M67" s="768"/>
      <c r="N67" s="768"/>
      <c r="O67" s="768"/>
      <c r="P67" s="768"/>
      <c r="Q67" s="764"/>
      <c r="AY67" s="535"/>
      <c r="AZ67" s="535"/>
      <c r="BA67" s="535"/>
      <c r="BB67" s="535"/>
      <c r="BC67" s="535"/>
      <c r="BD67" s="535"/>
      <c r="BE67" s="535"/>
      <c r="BF67" s="670"/>
      <c r="BG67" s="535"/>
      <c r="BH67" s="535"/>
      <c r="BI67" s="535"/>
      <c r="BJ67" s="535"/>
    </row>
    <row r="68" spans="1:74" s="443" customFormat="1" ht="12" customHeight="1" x14ac:dyDescent="0.2">
      <c r="A68" s="442"/>
      <c r="B68" s="801" t="s">
        <v>1084</v>
      </c>
      <c r="C68" s="768"/>
      <c r="D68" s="768"/>
      <c r="E68" s="768"/>
      <c r="F68" s="768"/>
      <c r="G68" s="768"/>
      <c r="H68" s="768"/>
      <c r="I68" s="768"/>
      <c r="J68" s="768"/>
      <c r="K68" s="768"/>
      <c r="L68" s="768"/>
      <c r="M68" s="768"/>
      <c r="N68" s="768"/>
      <c r="O68" s="768"/>
      <c r="P68" s="768"/>
      <c r="Q68" s="764"/>
      <c r="AY68" s="535"/>
      <c r="AZ68" s="535"/>
      <c r="BA68" s="535"/>
      <c r="BB68" s="535"/>
      <c r="BC68" s="535"/>
      <c r="BD68" s="535"/>
      <c r="BE68" s="535"/>
      <c r="BF68" s="670"/>
      <c r="BG68" s="535"/>
      <c r="BH68" s="535"/>
      <c r="BI68" s="535"/>
      <c r="BJ68" s="535"/>
    </row>
    <row r="69" spans="1:74" s="443" customFormat="1" ht="12" customHeight="1" x14ac:dyDescent="0.2">
      <c r="A69" s="442"/>
      <c r="B69" s="801" t="s">
        <v>1125</v>
      </c>
      <c r="C69" s="764"/>
      <c r="D69" s="764"/>
      <c r="E69" s="764"/>
      <c r="F69" s="764"/>
      <c r="G69" s="764"/>
      <c r="H69" s="764"/>
      <c r="I69" s="764"/>
      <c r="J69" s="764"/>
      <c r="K69" s="764"/>
      <c r="L69" s="764"/>
      <c r="M69" s="764"/>
      <c r="N69" s="764"/>
      <c r="O69" s="764"/>
      <c r="P69" s="764"/>
      <c r="Q69" s="764"/>
      <c r="AY69" s="535"/>
      <c r="AZ69" s="535"/>
      <c r="BA69" s="535"/>
      <c r="BB69" s="535"/>
      <c r="BC69" s="535"/>
      <c r="BD69" s="535"/>
      <c r="BE69" s="535"/>
      <c r="BF69" s="670"/>
      <c r="BG69" s="535"/>
      <c r="BH69" s="535"/>
      <c r="BI69" s="535"/>
      <c r="BJ69" s="535"/>
    </row>
    <row r="70" spans="1:74" s="443" customFormat="1" ht="12" customHeight="1" x14ac:dyDescent="0.2">
      <c r="A70" s="442"/>
      <c r="B70" s="801" t="s">
        <v>1126</v>
      </c>
      <c r="C70" s="768"/>
      <c r="D70" s="768"/>
      <c r="E70" s="768"/>
      <c r="F70" s="768"/>
      <c r="G70" s="768"/>
      <c r="H70" s="768"/>
      <c r="I70" s="768"/>
      <c r="J70" s="768"/>
      <c r="K70" s="768"/>
      <c r="L70" s="768"/>
      <c r="M70" s="768"/>
      <c r="N70" s="768"/>
      <c r="O70" s="768"/>
      <c r="P70" s="768"/>
      <c r="Q70" s="764"/>
      <c r="AY70" s="535"/>
      <c r="AZ70" s="535"/>
      <c r="BA70" s="535"/>
      <c r="BB70" s="535"/>
      <c r="BC70" s="535"/>
      <c r="BD70" s="535"/>
      <c r="BE70" s="535"/>
      <c r="BF70" s="670"/>
      <c r="BG70" s="535"/>
      <c r="BH70" s="535"/>
      <c r="BI70" s="535"/>
      <c r="BJ70" s="535"/>
    </row>
    <row r="71" spans="1:74" s="443" customFormat="1" ht="22.35" customHeight="1" x14ac:dyDescent="0.2">
      <c r="A71" s="442"/>
      <c r="B71" s="800" t="s">
        <v>1244</v>
      </c>
      <c r="C71" s="768"/>
      <c r="D71" s="768"/>
      <c r="E71" s="768"/>
      <c r="F71" s="768"/>
      <c r="G71" s="768"/>
      <c r="H71" s="768"/>
      <c r="I71" s="768"/>
      <c r="J71" s="768"/>
      <c r="K71" s="768"/>
      <c r="L71" s="768"/>
      <c r="M71" s="768"/>
      <c r="N71" s="768"/>
      <c r="O71" s="768"/>
      <c r="P71" s="768"/>
      <c r="Q71" s="764"/>
      <c r="AY71" s="535"/>
      <c r="AZ71" s="535"/>
      <c r="BA71" s="535"/>
      <c r="BB71" s="535"/>
      <c r="BC71" s="535"/>
      <c r="BD71" s="535"/>
      <c r="BE71" s="535"/>
      <c r="BF71" s="670"/>
      <c r="BG71" s="535"/>
      <c r="BH71" s="535"/>
      <c r="BI71" s="535"/>
      <c r="BJ71" s="535"/>
    </row>
    <row r="72" spans="1:74" s="443" customFormat="1" ht="12" customHeight="1" x14ac:dyDescent="0.2">
      <c r="A72" s="442"/>
      <c r="B72" s="767" t="s">
        <v>1069</v>
      </c>
      <c r="C72" s="768"/>
      <c r="D72" s="768"/>
      <c r="E72" s="768"/>
      <c r="F72" s="768"/>
      <c r="G72" s="768"/>
      <c r="H72" s="768"/>
      <c r="I72" s="768"/>
      <c r="J72" s="768"/>
      <c r="K72" s="768"/>
      <c r="L72" s="768"/>
      <c r="M72" s="768"/>
      <c r="N72" s="768"/>
      <c r="O72" s="768"/>
      <c r="P72" s="768"/>
      <c r="Q72" s="764"/>
      <c r="AY72" s="535"/>
      <c r="AZ72" s="535"/>
      <c r="BA72" s="535"/>
      <c r="BB72" s="535"/>
      <c r="BC72" s="535"/>
      <c r="BD72" s="535"/>
      <c r="BE72" s="535"/>
      <c r="BF72" s="670"/>
      <c r="BG72" s="535"/>
      <c r="BH72" s="535"/>
      <c r="BI72" s="535"/>
      <c r="BJ72" s="535"/>
    </row>
    <row r="73" spans="1:74" s="443" customFormat="1" ht="12" customHeight="1" x14ac:dyDescent="0.2">
      <c r="A73" s="442"/>
      <c r="B73" s="799" t="s">
        <v>1085</v>
      </c>
      <c r="C73" s="768"/>
      <c r="D73" s="768"/>
      <c r="E73" s="768"/>
      <c r="F73" s="768"/>
      <c r="G73" s="768"/>
      <c r="H73" s="768"/>
      <c r="I73" s="768"/>
      <c r="J73" s="768"/>
      <c r="K73" s="768"/>
      <c r="L73" s="768"/>
      <c r="M73" s="768"/>
      <c r="N73" s="768"/>
      <c r="O73" s="768"/>
      <c r="P73" s="768"/>
      <c r="Q73" s="764"/>
      <c r="AY73" s="535"/>
      <c r="AZ73" s="535"/>
      <c r="BA73" s="535"/>
      <c r="BB73" s="535"/>
      <c r="BC73" s="535"/>
      <c r="BD73" s="535"/>
      <c r="BE73" s="535"/>
      <c r="BF73" s="670"/>
      <c r="BG73" s="535"/>
      <c r="BH73" s="535"/>
      <c r="BI73" s="535"/>
      <c r="BJ73" s="535"/>
    </row>
    <row r="74" spans="1:74" s="443" customFormat="1" ht="12" customHeight="1" x14ac:dyDescent="0.2">
      <c r="A74" s="442"/>
      <c r="B74" s="799" t="s">
        <v>1086</v>
      </c>
      <c r="C74" s="764"/>
      <c r="D74" s="764"/>
      <c r="E74" s="764"/>
      <c r="F74" s="764"/>
      <c r="G74" s="764"/>
      <c r="H74" s="764"/>
      <c r="I74" s="764"/>
      <c r="J74" s="764"/>
      <c r="K74" s="764"/>
      <c r="L74" s="764"/>
      <c r="M74" s="764"/>
      <c r="N74" s="764"/>
      <c r="O74" s="764"/>
      <c r="P74" s="764"/>
      <c r="Q74" s="764"/>
      <c r="AY74" s="535"/>
      <c r="AZ74" s="535"/>
      <c r="BA74" s="535"/>
      <c r="BB74" s="535"/>
      <c r="BC74" s="535"/>
      <c r="BD74" s="535"/>
      <c r="BE74" s="535"/>
      <c r="BF74" s="670"/>
      <c r="BG74" s="535"/>
      <c r="BH74" s="535"/>
      <c r="BI74" s="535"/>
      <c r="BJ74" s="535"/>
    </row>
    <row r="75" spans="1:74" s="443" customFormat="1" ht="12" customHeight="1" x14ac:dyDescent="0.2">
      <c r="A75" s="442"/>
      <c r="B75" s="767" t="s">
        <v>1087</v>
      </c>
      <c r="C75" s="768"/>
      <c r="D75" s="768"/>
      <c r="E75" s="768"/>
      <c r="F75" s="768"/>
      <c r="G75" s="768"/>
      <c r="H75" s="768"/>
      <c r="I75" s="768"/>
      <c r="J75" s="768"/>
      <c r="K75" s="768"/>
      <c r="L75" s="768"/>
      <c r="M75" s="768"/>
      <c r="N75" s="768"/>
      <c r="O75" s="768"/>
      <c r="P75" s="768"/>
      <c r="Q75" s="764"/>
      <c r="AY75" s="535"/>
      <c r="AZ75" s="535"/>
      <c r="BA75" s="535"/>
      <c r="BB75" s="535"/>
      <c r="BC75" s="535"/>
      <c r="BD75" s="535"/>
      <c r="BE75" s="535"/>
      <c r="BF75" s="670"/>
      <c r="BG75" s="535"/>
      <c r="BH75" s="535"/>
      <c r="BI75" s="535"/>
      <c r="BJ75" s="535"/>
    </row>
    <row r="76" spans="1:74" s="443" customFormat="1" ht="12" customHeight="1" x14ac:dyDescent="0.2">
      <c r="A76" s="442"/>
      <c r="B76" s="769" t="s">
        <v>1088</v>
      </c>
      <c r="C76" s="763"/>
      <c r="D76" s="763"/>
      <c r="E76" s="763"/>
      <c r="F76" s="763"/>
      <c r="G76" s="763"/>
      <c r="H76" s="763"/>
      <c r="I76" s="763"/>
      <c r="J76" s="763"/>
      <c r="K76" s="763"/>
      <c r="L76" s="763"/>
      <c r="M76" s="763"/>
      <c r="N76" s="763"/>
      <c r="O76" s="763"/>
      <c r="P76" s="763"/>
      <c r="Q76" s="764"/>
      <c r="AY76" s="535"/>
      <c r="AZ76" s="535"/>
      <c r="BA76" s="535"/>
      <c r="BB76" s="535"/>
      <c r="BC76" s="535"/>
      <c r="BD76" s="535"/>
      <c r="BE76" s="535"/>
      <c r="BF76" s="670"/>
      <c r="BG76" s="535"/>
      <c r="BH76" s="535"/>
      <c r="BI76" s="535"/>
      <c r="BJ76" s="535"/>
    </row>
    <row r="77" spans="1:74" s="443" customFormat="1" ht="12" customHeight="1" x14ac:dyDescent="0.2">
      <c r="A77" s="442"/>
      <c r="B77" s="762" t="s">
        <v>1073</v>
      </c>
      <c r="C77" s="763"/>
      <c r="D77" s="763"/>
      <c r="E77" s="763"/>
      <c r="F77" s="763"/>
      <c r="G77" s="763"/>
      <c r="H77" s="763"/>
      <c r="I77" s="763"/>
      <c r="J77" s="763"/>
      <c r="K77" s="763"/>
      <c r="L77" s="763"/>
      <c r="M77" s="763"/>
      <c r="N77" s="763"/>
      <c r="O77" s="763"/>
      <c r="P77" s="763"/>
      <c r="Q77" s="764"/>
      <c r="AY77" s="535"/>
      <c r="AZ77" s="535"/>
      <c r="BA77" s="535"/>
      <c r="BB77" s="535"/>
      <c r="BC77" s="535"/>
      <c r="BD77" s="535"/>
      <c r="BE77" s="535"/>
      <c r="BF77" s="670"/>
      <c r="BG77" s="535"/>
      <c r="BH77" s="535"/>
      <c r="BI77" s="535"/>
      <c r="BJ77" s="535"/>
    </row>
    <row r="78" spans="1:74" s="444" customFormat="1" ht="12" customHeight="1" x14ac:dyDescent="0.2">
      <c r="A78" s="436"/>
      <c r="B78" s="784" t="s">
        <v>1184</v>
      </c>
      <c r="C78" s="764"/>
      <c r="D78" s="764"/>
      <c r="E78" s="764"/>
      <c r="F78" s="764"/>
      <c r="G78" s="764"/>
      <c r="H78" s="764"/>
      <c r="I78" s="764"/>
      <c r="J78" s="764"/>
      <c r="K78" s="764"/>
      <c r="L78" s="764"/>
      <c r="M78" s="764"/>
      <c r="N78" s="764"/>
      <c r="O78" s="764"/>
      <c r="P78" s="764"/>
      <c r="Q78" s="764"/>
      <c r="AY78" s="536"/>
      <c r="AZ78" s="536"/>
      <c r="BA78" s="536"/>
      <c r="BB78" s="536"/>
      <c r="BC78" s="536"/>
      <c r="BD78" s="536"/>
      <c r="BE78" s="536"/>
      <c r="BF78" s="671"/>
      <c r="BG78" s="536"/>
      <c r="BH78" s="536"/>
      <c r="BI78" s="536"/>
      <c r="BJ78" s="536"/>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K3:BV3"/>
    <mergeCell ref="B1:AL1"/>
    <mergeCell ref="C3:N3"/>
    <mergeCell ref="O3:Z3"/>
    <mergeCell ref="AA3:AL3"/>
    <mergeCell ref="AM3:AX3"/>
    <mergeCell ref="AY3:BJ3"/>
    <mergeCell ref="B71:Q71"/>
    <mergeCell ref="B72:Q72"/>
    <mergeCell ref="B69:Q69"/>
    <mergeCell ref="A1:A2"/>
    <mergeCell ref="B64:Q64"/>
    <mergeCell ref="B65:Q65"/>
    <mergeCell ref="B66:Q66"/>
    <mergeCell ref="B67:Q67"/>
    <mergeCell ref="B68:Q68"/>
    <mergeCell ref="B70:Q70"/>
    <mergeCell ref="B77:Q77"/>
    <mergeCell ref="B78:Q78"/>
    <mergeCell ref="B73:Q73"/>
    <mergeCell ref="B74:Q74"/>
    <mergeCell ref="B75:Q75"/>
    <mergeCell ref="B76:Q76"/>
  </mergeCells>
  <phoneticPr fontId="5"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 </cp:lastModifiedBy>
  <cp:lastPrinted>2013-09-11T15:47:32Z</cp:lastPrinted>
  <dcterms:created xsi:type="dcterms:W3CDTF">2006-10-10T12:45:59Z</dcterms:created>
  <dcterms:modified xsi:type="dcterms:W3CDTF">2016-07-07T20:06:19Z</dcterms:modified>
</cp:coreProperties>
</file>