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Aug21\"/>
    </mc:Choice>
  </mc:AlternateContent>
  <bookViews>
    <workbookView xWindow="828" yWindow="948" windowWidth="10488"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<sst xmlns="http://schemas.openxmlformats.org/spreadsheetml/2006/main" count="3824" uniqueCount="1407">
  <si>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</si>
  <si>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</si>
  <si>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</si>
  <si>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</si>
  <si>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</si>
  <si>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</si>
  <si>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</si>
  <si>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</si>
  <si>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</si>
  <si>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</si>
  <si>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</si>
  <si>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</si>
  <si>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</si>
  <si>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</si>
  <si>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</si>
  <si>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</si>
  <si>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</si>
  <si>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</si>
  <si>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</si>
  <si>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</si>
  <si>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</si>
  <si>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</si>
  <si>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</si>
  <si>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</si>
  <si>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</si>
  <si>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</si>
  <si>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</si>
  <si>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</si>
  <si>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</si>
  <si>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</si>
  <si>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</si>
  <si>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</si>
  <si>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</si>
  <si>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</si>
  <si>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</si>
  <si>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</si>
  <si>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</si>
  <si>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</si>
  <si>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</si>
  <si>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</si>
  <si>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</si>
  <si>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</si>
  <si>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</si>
  <si>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</si>
  <si>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</si>
  <si>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</si>
  <si>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</si>
  <si>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</si>
  <si>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</si>
  <si>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</si>
  <si>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</si>
  <si>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</si>
  <si>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</si>
  <si>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</si>
  <si>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</si>
  <si>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</si>
  <si>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</si>
  <si>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</si>
  <si>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</si>
  <si>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</si>
  <si>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</si>
  <si>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</si>
  <si>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</si>
  <si>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</si>
  <si>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</si>
  <si>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</si>
  <si>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</si>
  <si>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</si>
  <si>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</si>
  <si>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</si>
  <si>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</si>
  <si>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</si>
  <si>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</si>
  <si>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</si>
  <si>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</si>
  <si>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</si>
  <si>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</si>
  <si>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</si>
  <si>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</si>
  <si>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</si>
  <si>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</si>
  <si>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</si>
  <si>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</si>
  <si>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</si>
  <si>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</si>
  <si>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</si>
  <si>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</si>
  <si>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</si>
  <si>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</si>
  <si>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</si>
  <si>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</si>
  <si>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</si>
  <si>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</si>
  <si>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</si>
  <si>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</si>
  <si>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</si>
  <si>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</si>
  <si>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</si>
  <si>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</si>
  <si>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</si>
  <si>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</si>
  <si>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</si>
  <si>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</si>
  <si>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</si>
  <si>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</si>
  <si>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</si>
  <si>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</si>
  <si>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</si>
  <si>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</si>
  <si>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</si>
  <si>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</si>
  <si>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</si>
  <si>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</si>
  <si>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</si>
  <si>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</si>
  <si>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</si>
  <si>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</si>
  <si>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</si>
  <si>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</si>
  <si>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</si>
  <si>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</si>
  <si>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</si>
  <si>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</si>
  <si>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</si>
  <si>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</si>
  <si>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</si>
  <si>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</si>
  <si>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</si>
  <si>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</si>
  <si>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</si>
  <si>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</si>
  <si>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</si>
  <si>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</si>
  <si>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</si>
  <si>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</si>
  <si>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</si>
  <si>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</si>
  <si>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</si>
  <si>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</si>
  <si>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</si>
  <si>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</si>
  <si>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</si>
  <si>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</si>
  <si>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</si>
  <si>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</si>
  <si>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</si>
  <si>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</si>
  <si>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</si>
  <si>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</si>
  <si>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</si>
  <si>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</si>
  <si>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</si>
  <si>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</si>
  <si>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</si>
  <si>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</si>
  <si>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</si>
  <si>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</si>
  <si>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</si>
  <si>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</si>
  <si>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</si>
  <si>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</si>
  <si>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</si>
  <si>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</si>
  <si>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</si>
  <si>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</si>
  <si>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</si>
  <si>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</si>
  <si>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</si>
  <si>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</si>
  <si>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</si>
  <si>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</si>
  <si>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</si>
  <si>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</si>
  <si>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</si>
  <si>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</si>
  <si>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</si>
  <si>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</si>
  <si>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</si>
  <si>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</si>
  <si>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</si>
  <si>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</si>
  <si>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</si>
  <si>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</si>
  <si>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</si>
  <si>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</si>
  <si>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</si>
  <si>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</si>
  <si>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</si>
  <si>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</si>
  <si>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</si>
  <si>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</si>
  <si>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</si>
  <si>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</si>
  <si>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</si>
  <si>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</si>
  <si>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</si>
  <si>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</si>
  <si>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</si>
  <si>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</si>
  <si>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</si>
  <si>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</si>
  <si>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</si>
  <si>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</si>
  <si>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</si>
  <si>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</si>
  <si>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</si>
  <si>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</si>
  <si>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</si>
  <si>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</si>
  <si>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</si>
  <si>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</si>
  <si>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</si>
  <si>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</si>
  <si>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</si>
  <si>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</si>
  <si>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</si>
  <si>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</si>
  <si>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</si>
  <si>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</si>
  <si>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</si>
  <si>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</si>
  <si>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</si>
  <si>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</si>
  <si>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</si>
  <si>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</si>
  <si>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</si>
  <si>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</si>
  <si>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</si>
  <si>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</si>
  <si>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</si>
  <si>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</si>
  <si>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</si>
  <si>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</si>
  <si>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</si>
  <si>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</si>
  <si>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</si>
  <si>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</si>
  <si>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</si>
  <si>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</si>
  <si>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</si>
  <si>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</si>
  <si>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</si>
  <si>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</si>
  <si>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</si>
  <si>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</si>
  <si>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</si>
  <si>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</si>
  <si>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</si>
  <si>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</si>
  <si>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</si>
  <si>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</si>
  <si>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</si>
  <si>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</si>
  <si>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</si>
  <si>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</si>
  <si>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</si>
  <si>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</si>
  <si>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</si>
  <si>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</si>
  <si>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</si>
  <si>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</si>
  <si>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</si>
  <si>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</si>
  <si>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</si>
  <si>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</si>
  <si>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</si>
  <si>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</si>
  <si>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</si>
  <si>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</si>
  <si>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</si>
  <si>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</si>
  <si>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</si>
  <si>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</si>
  <si>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</si>
  <si>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</si>
  <si>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</si>
  <si>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</si>
  <si>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</si>
  <si>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</si>
  <si>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</si>
  <si>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</si>
  <si>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</si>
  <si>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</si>
  <si>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</si>
  <si>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</si>
  <si>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</si>
  <si>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</si>
  <si>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</si>
  <si>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</si>
  <si>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</si>
  <si>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</si>
  <si>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</si>
  <si>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</si>
  <si>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</si>
  <si>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</si>
  <si>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</si>
  <si>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</si>
  <si>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</si>
  <si>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</si>
  <si>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</si>
  <si>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</si>
  <si>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</si>
  <si>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</si>
  <si>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</si>
  <si>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</si>
  <si>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</si>
  <si>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</si>
  <si>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</si>
  <si>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</si>
  <si>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</si>
  <si>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</si>
  <si>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</si>
  <si>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</si>
  <si>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</si>
  <si>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</si>
  <si>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</si>
  <si>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</si>
  <si>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</si>
  <si>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</si>
  <si>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</si>
  <si>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</si>
  <si>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</si>
  <si>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</si>
  <si>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</si>
  <si>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</si>
  <si>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</si>
  <si>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</si>
  <si>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</si>
  <si>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</si>
  <si>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</si>
  <si>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</si>
  <si>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</si>
  <si>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</si>
  <si>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</si>
  <si>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</si>
  <si>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</si>
  <si>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</si>
  <si>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</si>
  <si>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</si>
  <si>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</si>
  <si>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</si>
  <si>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</si>
  <si>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</si>
  <si>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</si>
  <si>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</si>
  <si>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</si>
  <si>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</si>
  <si>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</si>
  <si>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</si>
  <si>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</si>
  <si>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</si>
  <si>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</si>
  <si>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</si>
  <si>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</si>
  <si>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</si>
  <si>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</si>
  <si>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</si>
  <si>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</si>
  <si>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</si>
  <si>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</si>
  <si>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</si>
  <si>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</si>
  <si>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</si>
  <si>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</si>
  <si>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</si>
  <si>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</si>
  <si>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</si>
  <si>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</si>
  <si>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</si>
  <si>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</si>
  <si>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</si>
  <si>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</si>
  <si>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</si>
  <si>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</si>
  <si>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</si>
  <si>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</si>
  <si>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</si>
  <si>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</si>
  <si>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</si>
  <si>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</si>
  <si>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</si>
  <si>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</si>
  <si>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</si>
  <si>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</si>
  <si>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</si>
  <si>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</si>
  <si>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</si>
  <si>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</si>
  <si>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</si>
  <si>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</si>
  <si>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</si>
  <si>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</si>
  <si>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</si>
  <si>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</si>
  <si>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</si>
  <si>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</si>
  <si>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</si>
  <si>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</si>
  <si>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</si>
  <si>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</si>
  <si>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</si>
  <si>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</si>
  <si>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</si>
  <si>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</si>
  <si>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</si>
  <si>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</si>
  <si>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</si>
  <si>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</si>
  <si>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</si>
  <si>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</si>
  <si>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</si>
  <si>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</si>
  <si>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</si>
  <si>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</si>
  <si>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</si>
  <si>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</si>
  <si>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</si>
  <si>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</si>
  <si>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</si>
  <si>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</si>
  <si>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</si>
  <si>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</si>
  <si>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</si>
  <si>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</si>
  <si>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</si>
  <si>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</si>
  <si>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</si>
  <si>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</si>
  <si>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</si>
  <si>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</si>
  <si>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</si>
  <si>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</si>
  <si>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</si>
  <si>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</si>
  <si>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</si>
  <si>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</si>
  <si>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</si>
  <si>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</si>
  <si>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</si>
  <si>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</si>
  <si>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</si>
  <si>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</si>
  <si>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</si>
  <si>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</si>
  <si>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</si>
  <si>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</si>
  <si>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</si>
  <si>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</si>
  <si>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</si>
  <si>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</si>
  <si>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</si>
  <si>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</si>
  <si>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</si>
  <si>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</si>
  <si>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</si>
  <si>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</si>
  <si>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</si>
  <si>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</si>
  <si>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</si>
  <si>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</si>
  <si>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</si>
  <si>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</si>
  <si>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</si>
  <si>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</si>
  <si>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</si>
  <si>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</si>
  <si>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</si>
  <si>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</si>
  <si>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</si>
  <si>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</si>
  <si>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</si>
  <si>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</si>
  <si>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</si>
  <si>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</si>
  <si>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</si>
  <si>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</si>
  <si>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</si>
  <si>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</si>
  <si>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</si>
  <si>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</si>
  <si>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</si>
  <si>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</si>
  <si>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</si>
  <si>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</si>
  <si>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</si>
  <si>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</si>
  <si>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</si>
  <si>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</si>
  <si>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</si>
  <si>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</si>
  <si>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</si>
  <si>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</si>
  <si>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</si>
  <si>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</si>
  <si>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</si>
  <si>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</si>
  <si>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</si>
  <si>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</si>
  <si>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</si>
  <si>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</si>
  <si>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</si>
  <si>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</si>
  <si>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</si>
  <si>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</si>
  <si>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</si>
  <si>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</si>
  <si>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</si>
  <si>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</si>
  <si>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</si>
  <si>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</si>
  <si>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</si>
  <si>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</si>
  <si>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</si>
  <si>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</si>
  <si>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</si>
  <si>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</si>
  <si>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</si>
  <si>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</si>
  <si>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</si>
  <si>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</si>
  <si>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</si>
  <si>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</si>
  <si>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</si>
  <si>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</si>
  <si>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</si>
  <si>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</si>
  <si>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</si>
  <si>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</si>
  <si>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</si>
  <si>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</si>
  <si>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</si>
  <si>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</si>
  <si>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</si>
  <si>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</si>
  <si>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</si>
  <si>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</si>
  <si>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</si>
  <si>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</si>
  <si>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</si>
  <si>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</si>
  <si>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</si>
  <si>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</si>
  <si>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</si>
  <si>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</si>
  <si>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</si>
  <si>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</si>
  <si>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</si>
  <si>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</si>
  <si>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</si>
  <si>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</si>
  <si>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</si>
  <si>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</si>
  <si>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</si>
  <si>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</si>
  <si>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</si>
  <si>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</si>
  <si>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</si>
  <si>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</si>
  <si>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</si>
  <si>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</si>
  <si>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</si>
  <si>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</si>
  <si>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</si>
  <si>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</si>
  <si>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</si>
  <si>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</si>
  <si>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</si>
  <si>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</si>
  <si>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</si>
  <si>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</si>
  <si>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</si>
  <si>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</si>
  <si>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</si>
  <si>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</si>
  <si>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</si>
  <si>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</si>
  <si>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</si>
  <si>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</si>
  <si>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</si>
  <si>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</si>
  <si>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</si>
  <si>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</si>
  <si>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</si>
  <si>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</si>
  <si>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</si>
  <si>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</si>
  <si>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</si>
  <si>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</si>
  <si>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</si>
  <si>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</si>
  <si>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</si>
  <si>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</si>
  <si>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</si>
  <si>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</si>
  <si>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</si>
  <si>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</si>
  <si>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</si>
  <si>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</si>
  <si>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</si>
  <si>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</si>
  <si>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</si>
  <si>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</si>
  <si>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</si>
  <si>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</si>
  <si>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</si>
  <si>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</si>
  <si>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</si>
  <si>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</si>
  <si>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</si>
  <si>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</si>
  <si>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</si>
  <si>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</si>
  <si>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</si>
  <si>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</si>
  <si>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</si>
  <si>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</si>
  <si>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</si>
  <si>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</si>
  <si>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</si>
  <si>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</si>
  <si>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</si>
  <si>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</si>
  <si>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</si>
  <si>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</si>
  <si>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</si>
  <si>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</si>
  <si>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</si>
  <si>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</si>
  <si>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</si>
  <si>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</si>
  <si>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</si>
  <si>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</si>
  <si>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</si>
  <si>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</si>
  <si>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</si>
  <si>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</si>
  <si>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</si>
  <si>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</si>
  <si>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</si>
  <si>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</si>
  <si>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</si>
  <si>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</si>
  <si>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</si>
  <si>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</si>
  <si>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</si>
  <si>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</si>
  <si>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</si>
  <si>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</si>
  <si>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</si>
  <si>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</si>
  <si>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</si>
  <si>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</si>
  <si>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</si>
  <si>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</si>
  <si>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</si>
  <si>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</si>
  <si>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</si>
  <si>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</si>
  <si>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</si>
  <si>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</si>
  <si>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</si>
  <si>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</si>
  <si>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</si>
  <si>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</si>
  <si>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</si>
  <si>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</si>
  <si>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</si>
  <si>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</si>
  <si>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</si>
  <si>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</si>
  <si>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</si>
  <si>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</si>
  <si>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</si>
  <si>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</si>
  <si>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</si>
  <si>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</si>
  <si>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</si>
  <si>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</si>
  <si>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</si>
  <si>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</si>
  <si>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</si>
  <si>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</si>
  <si>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</si>
  <si>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</si>
  <si>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</si>
  <si>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</si>
  <si>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</si>
  <si>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</si>
  <si>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</si>
  <si>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</si>
  <si>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</si>
  <si>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</si>
  <si>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</si>
  <si>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</si>
  <si>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</si>
  <si>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</si>
  <si>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</si>
  <si>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</si>
  <si>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</si>
  <si>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</si>
  <si>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</si>
  <si>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</si>
  <si>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</si>
  <si>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</si>
  <si>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</si>
  <si>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</si>
  <si>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</si>
  <si>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</si>
  <si>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</si>
  <si>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</si>
  <si>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</si>
  <si>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</si>
  <si>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</si>
  <si>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</si>
  <si>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</si>
  <si>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</si>
  <si>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</si>
  <si>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</si>
  <si>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</si>
  <si>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</si>
  <si>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</si>
  <si>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</si>
  <si>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</si>
  <si>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</si>
  <si>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</si>
  <si>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</si>
  <si>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</si>
  <si>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</si>
  <si>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</si>
  <si>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</si>
  <si>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</si>
  <si>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</si>
  <si>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</si>
  <si>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</si>
  <si>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</si>
  <si>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</si>
  <si>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</si>
  <si>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</si>
  <si>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</si>
  <si>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</si>
  <si>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</si>
  <si>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</si>
  <si>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</si>
  <si>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</si>
  <si>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</si>
  <si>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</si>
  <si>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</si>
  <si>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</si>
  <si>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</si>
  <si>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</si>
  <si>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</si>
  <si>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</si>
  <si>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</si>
  <si>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</si>
  <si>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</si>
  <si>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</si>
  <si>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</si>
  <si>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</si>
  <si>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</si>
  <si>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</si>
  <si>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</si>
  <si>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</si>
  <si>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</si>
  <si>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</si>
  <si>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</si>
  <si>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</si>
  <si>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</si>
  <si>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</si>
  <si>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</si>
  <si>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</si>
  <si>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</si>
  <si>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</si>
  <si>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</si>
  <si>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</si>
  <si>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</si>
  <si>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</si>
  <si>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</si>
  <si>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</si>
  <si>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</si>
  <si>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</si>
  <si>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</si>
  <si>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</si>
  <si>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</si>
  <si>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</si>
  <si>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</si>
  <si>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</si>
  <si>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</si>
  <si>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</si>
  <si>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</si>
  <si>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</si>
  <si>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</si>
  <si>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</si>
  <si>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</si>
  <si>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</si>
  <si>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</si>
  <si>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</si>
  <si>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</si>
  <si>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</si>
  <si>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</si>
  <si>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</si>
  <si>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</si>
  <si>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</si>
  <si>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</si>
  <si>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</si>
  <si>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</si>
  <si>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</si>
  <si>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</si>
  <si>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</si>
  <si>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</si>
  <si>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</si>
  <si>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</si>
  <si>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</si>
  <si>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</si>
  <si>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</si>
  <si>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</si>
  <si>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</si>
  <si>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</si>
  <si>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</si>
  <si>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</si>
  <si>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</si>
  <si>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</si>
  <si>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</si>
  <si>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</si>
  <si>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</si>
  <si>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</si>
  <si>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</si>
  <si>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</si>
  <si>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</si>
  <si>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</si>
  <si>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</si>
  <si>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</si>
  <si>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</si>
  <si>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</si>
  <si>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</si>
  <si>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</si>
  <si>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</si>
  <si>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</si>
  <si>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</si>
  <si>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</si>
  <si>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</si>
  <si>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</si>
  <si>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</si>
  <si>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</si>
  <si>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</si>
  <si>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</si>
  <si>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</si>
  <si>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</si>
  <si>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</si>
  <si>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</si>
  <si>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</si>
  <si>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</si>
  <si>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</si>
  <si>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</si>
  <si>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</si>
  <si>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</si>
  <si>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</si>
  <si>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</si>
  <si>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</si>
  <si>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</si>
  <si>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</si>
  <si>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</si>
  <si>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</si>
  <si>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</si>
  <si>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</si>
  <si>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</si>
  <si>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</si>
  <si>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</si>
  <si>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</si>
  <si>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</si>
  <si>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</si>
  <si>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</si>
  <si>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</si>
  <si>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</si>
  <si>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</si>
  <si>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</si>
  <si>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</si>
  <si>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</si>
  <si>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</si>
  <si>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</si>
  <si>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</si>
  <si>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</si>
  <si>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</si>
  <si>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</si>
  <si>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</si>
  <si>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</si>
  <si>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</si>
  <si>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</si>
  <si>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</si>
  <si>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</si>
  <si>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</si>
  <si>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</si>
  <si>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</si>
  <si>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</si>
  <si>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</si>
  <si>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</si>
  <si>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</si>
  <si>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</si>
  <si>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</si>
  <si>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</si>
  <si>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</si>
  <si>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</si>
  <si>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</si>
  <si>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</si>
  <si>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</si>
  <si>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</si>
  <si>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</si>
  <si>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</si>
  <si>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</si>
  <si>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</si>
  <si>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</si>
  <si>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</si>
  <si>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</si>
  <si>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</si>
  <si>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</si>
  <si>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</si>
  <si>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</si>
  <si>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</si>
  <si>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</si>
  <si>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</si>
  <si>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</si>
  <si>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</si>
  <si>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</si>
  <si>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</si>
  <si>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</si>
  <si>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</si>
  <si>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</si>
  <si>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</si>
  <si>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</si>
  <si>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</si>
  <si>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</si>
  <si>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</si>
  <si>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</si>
  <si>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</si>
  <si>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</si>
  <si>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</si>
  <si>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</si>
  <si>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</si>
  <si>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</si>
  <si>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</si>
  <si>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</si>
  <si>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</si>
  <si>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</si>
  <si>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</si>
  <si>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</si>
  <si>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</si>
  <si>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</si>
  <si>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</si>
  <si>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</si>
  <si>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</si>
  <si>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</si>
  <si>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</si>
  <si>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</si>
  <si>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</si>
  <si>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</si>
  <si>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</si>
  <si>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</si>
  <si>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</si>
  <si>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</si>
  <si>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</si>
  <si>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</si>
  <si>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</si>
  <si>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</si>
  <si>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</si>
  <si>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</si>
  <si>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</si>
  <si>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</si>
  <si>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</si>
  <si>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</si>
  <si>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</si>
  <si>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</si>
  <si>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</si>
  <si>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</si>
  <si>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</si>
  <si>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</si>
  <si>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</si>
  <si>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</si>
  <si>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</si>
  <si>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</si>
  <si>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</si>
  <si>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</si>
  <si>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</si>
  <si>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</si>
  <si>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</si>
  <si>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</si>
  <si>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</si>
  <si>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</si>
  <si>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</si>
  <si>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</si>
  <si>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</si>
  <si>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</si>
  <si>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</si>
  <si>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</si>
  <si>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</si>
  <si>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</si>
  <si>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</si>
  <si>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</si>
  <si>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</si>
  <si>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</si>
  <si>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</si>
  <si>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</si>
  <si>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</si>
  <si>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</si>
  <si>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</si>
  <si>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</si>
  <si>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</si>
  <si>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</si>
  <si>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</si>
  <si>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</si>
  <si>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</si>
  <si>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</si>
  <si>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</si>
  <si>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</si>
  <si>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</si>
  <si>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</si>
  <si>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</si>
  <si>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</si>
  <si>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</si>
  <si>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</si>
  <si>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</si>
  <si>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</si>
  <si>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</si>
  <si>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</si>
  <si>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</si>
  <si>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</si>
  <si>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</si>
  <si>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</si>
  <si>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</si>
  <si>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</si>
  <si>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</si>
  <si>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</si>
  <si>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</si>
  <si>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</si>
  <si>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</si>
  <si>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</si>
  <si>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</si>
  <si>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</si>
  <si>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</si>
  <si>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</si>
  <si>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</si>
  <si>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</si>
  <si>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</si>
  <si>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</si>
  <si>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</si>
  <si>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</si>
  <si>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</si>
  <si>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</si>
  <si>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</si>
  <si>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</si>
  <si>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</si>
  <si>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</si>
  <si>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</si>
  <si>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</si>
  <si>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</si>
  <si>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</si>
  <si>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</si>
  <si>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</si>
  <si>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</si>
  <si>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</si>
  <si>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</si>
  <si>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</si>
  <si>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</si>
  <si>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</si>
  <si>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</si>
  <si>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</si>
  <si>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</si>
  <si>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</si>
  <si>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</si>
  <si>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</si>
  <si>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</si>
  <si>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</si>
  <si>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</si>
  <si>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</si>
  <si>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</si>
  <si>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</si>
  <si>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</si>
  <si>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</si>
  <si>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</si>
  <si>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</si>
  <si>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</si>
  <si>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</si>
  <si>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</si>
  <si>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</si>
  <si>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</si>
  <si>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</si>
  <si>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</si>
  <si>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</si>
  <si>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</si>
  <si>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</si>
  <si>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</si>
  <si>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</si>
  <si>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</si>
  <si>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</si>
  <si>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</si>
  <si>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</si>
  <si>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</si>
  <si>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</si>
  <si>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</si>
  <si>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</si>
  <si>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</si>
  <si>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</si>
  <si>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</si>
  <si>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</si>
  <si>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</si>
  <si>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</si>
  <si>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</si>
  <si>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</si>
  <si>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</si>
  <si>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</si>
  <si>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</si>
  <si>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</si>
  <si>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</si>
  <si>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</si>
  <si>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</si>
  <si>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</si>
  <si>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</si>
  <si>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</si>
  <si>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</si>
  <si>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</si>
  <si>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</si>
  <si>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</si>
  <si>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</si>
  <si>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</si>
  <si>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</si>
  <si>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</si>
  <si>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</si>
  <si>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</si>
  <si>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</si>
  <si>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</si>
  <si>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</si>
  <si>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</si>
  <si>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</si>
  <si>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</si>
  <si>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</si>
  <si>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</si>
  <si>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</si>
  <si>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</si>
  <si>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</si>
  <si>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</si>
  <si>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</si>
  <si>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</si>
  <si>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</si>
  <si>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</si>
  <si>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</si>
  <si>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</si>
  <si>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</si>
  <si>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</si>
  <si>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</si>
  <si>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</si>
  <si>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</si>
  <si>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</si>
  <si>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</si>
  <si>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</si>
  <si>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</si>
  <si>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</si>
  <si>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</si>
  <si>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</si>
  <si>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</si>
  <si>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</si>
  <si>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</si>
  <si>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</si>
  <si>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</si>
  <si>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</si>
  <si>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</si>
  <si>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</si>
  <si>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</si>
  <si>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</si>
  <si>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</si>
  <si>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</si>
  <si>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</si>
  <si>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</si>
  <si>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</si>
  <si>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</si>
  <si>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</si>
  <si>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</si>
  <si>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</si>
  <si>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</si>
  <si>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</si>
  <si>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</si>
  <si>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</si>
  <si>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</si>
  <si>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</si>
  <si>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</si>
  <si>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</si>
  <si>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</si>
  <si>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</si>
  <si>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</si>
  <si>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</si>
  <si>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</si>
  <si>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</si>
  <si>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</si>
  <si>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</si>
  <si>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</si>
  <si>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</si>
  <si>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</si>
  <si>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</si>
  <si>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</si>
  <si>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</si>
  <si>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</si>
  <si>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</si>
  <si>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</si>
  <si>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</si>
  <si>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</si>
  <si>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</si>
  <si>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</si>
  <si>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</si>
  <si>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</si>
  <si>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</si>
  <si>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</si>
  <si>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</si>
  <si>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</si>
  <si>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</si>
  <si>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</si>
  <si>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</si>
  <si>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</si>
  <si>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</si>
  <si>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</si>
  <si>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</si>
  <si>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</si>
  <si>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</si>
  <si>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</si>
  <si>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</si>
  <si>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</si>
  <si>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</si>
  <si>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</si>
  <si>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</si>
  <si>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</si>
  <si>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</si>
  <si>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</si>
  <si>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</si>
  <si>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</si>
  <si>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</si>
  <si>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</si>
  <si>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</si>
  <si>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</si>
  <si>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</si>
  <si>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</si>
  <si>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</si>
  <si>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</si>
  <si>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</si>
  <si>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</si>
  <si>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</si>
  <si>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</si>
  <si>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</si>
  <si>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</si>
  <si>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</si>
  <si>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</si>
  <si>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</si>
  <si>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</si>
  <si>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</si>
  <si>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</si>
  <si>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</si>
  <si>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</si>
  <si>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</si>
  <si>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</si>
  <si>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</si>
  <si>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</si>
  <si>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</si>
  <si>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</si>
  <si>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</si>
  <si>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</si>
  <si>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</si>
  <si>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</si>
  <si>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</si>
  <si>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</si>
  <si>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</si>
  <si>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</si>
  <si>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</si>
  <si>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</si>
  <si>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</si>
  <si>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</si>
  <si>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</si>
  <si>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</si>
  <si>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</si>
  <si>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</si>
  <si>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</si>
  <si>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</si>
  <si>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</si>
  <si>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</si>
  <si>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</si>
  <si>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</si>
  <si>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</si>
  <si>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</si>
  <si>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</si>
  <si>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</si>
  <si>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</si>
  <si>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</si>
  <si>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</si>
  <si>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</si>
  <si>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</si>
  <si>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</si>
  <si>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</si>
  <si>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</si>
  <si>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</si>
  <si>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</si>
  <si>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</si>
  <si>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</si>
  <si>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</si>
  <si>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</si>
  <si>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</si>
  <si>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</si>
  <si>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</si>
  <si>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</si>
  <si>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</si>
  <si>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</si>
  <si>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</si>
  <si>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</si>
  <si>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</si>
  <si>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</si>
  <si>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</si>
  <si>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</si>
  <si>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</si>
  <si>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</si>
  <si>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</si>
  <si>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</si>
  <si>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</si>
  <si>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</si>
  <si>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</si>
  <si>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</si>
  <si>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</si>
  <si>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</si>
  <si>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</si>
  <si>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</si>
  <si>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</si>
  <si>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</si>
  <si>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</si>
  <si>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</si>
  <si>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</si>
  <si>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</si>
  <si>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</si>
  <si>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</si>
  <si>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</si>
  <si>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</si>
  <si>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</si>
  <si>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</si>
  <si>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</si>
  <si>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</si>
  <si>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</si>
  <si>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</si>
  <si>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</si>
  <si>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</si>
  <si>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</si>
  <si>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</si>
  <si>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</si>
  <si>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</si>
  <si>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</si>
  <si>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</si>
  <si>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</si>
  <si>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</si>
  <si>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</si>
  <si>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</si>
  <si>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</si>
  <si>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</si>
  <si>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</si>
  <si>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</si>
  <si>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</si>
  <si>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</si>
  <si>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</si>
  <si>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</si>
  <si>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</si>
  <si>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</si>
  <si>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</si>
  <si>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</si>
  <si>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</si>
  <si>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</si>
  <si>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</si>
  <si>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</si>
  <si>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</si>
  <si>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</si>
  <si>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</si>
  <si>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</si>
  <si>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</si>
  <si>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</si>
  <si>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</si>
  <si>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</si>
  <si>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</si>
  <si>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</si>
  <si>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</si>
  <si>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</si>
  <si>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</si>
  <si>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</si>
  <si>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</si>
  <si>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</si>
  <si>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</si>
  <si>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</si>
  <si>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</si>
  <si>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</si>
  <si>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</si>
  <si>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</si>
  <si>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</si>
  <si>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</si>
  <si>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</si>
  <si>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</si>
  <si>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</si>
  <si>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</si>
  <si>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</si>
  <si>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</si>
  <si>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</si>
  <si>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</si>
  <si>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August 2021</t>
  </si>
  <si>
    <t>Thursday August 5, 2021</t>
  </si>
  <si>
    <t>(Index, 2017=100)</t>
  </si>
  <si>
    <t>Industrial Output, Manufacturing (Index, Year 2017=100)</t>
  </si>
  <si>
    <t>Industrial Production Indices (Index, 2017=100)</t>
  </si>
  <si>
    <t>Real Gross State Product (Billion $2012)</t>
  </si>
  <si>
    <t>Real Personal Income (Billion $2012)</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</si>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</sst>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64" fontId="20" fillId="4" borderId="0" xfId="0" applyNumberFormat="1" applyFont="1" applyFill="1" applyBorder="1" applyAlignment="1">
      <alignment horizontal="right"/>
    </xf>
    <xf numFmtId="0" fontId="20"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C34" sqref="C34"/>
    </sheetView>
  </sheetViews>
  <sheetFormatPr defaultRowHeight="13.2" x14ac:dyDescent="0.25"/>
  <cols>
    <col min="1" max="1" width="6.44140625" customWidth="1"/>
    <col min="2" max="2" width="14" customWidth="1"/>
    <col min="3" max="3" width="10.77734375" customWidth="1"/>
  </cols>
  <sheetData>
    <row r="1" spans="1:74" x14ac:dyDescent="0.25">
      <c r="A1" s="259" t="s">
        <v>225</v>
      </c>
      <c r="B1" s="260"/>
      <c r="C1" s="260"/>
      <c r="D1" s="722" t="s">
        <v>1398</v>
      </c>
      <c r="E1" s="723"/>
      <c r="F1" s="723"/>
      <c r="G1" s="260"/>
      <c r="H1" s="260"/>
      <c r="I1" s="260"/>
      <c r="J1" s="260"/>
      <c r="K1" s="260"/>
      <c r="L1" s="260"/>
      <c r="M1" s="260"/>
      <c r="N1" s="260"/>
      <c r="O1" s="260"/>
      <c r="P1" s="260"/>
    </row>
    <row r="2" spans="1:74" x14ac:dyDescent="0.25">
      <c r="A2" s="719" t="s">
        <v>1368</v>
      </c>
      <c r="D2" s="724" t="s">
        <v>1399</v>
      </c>
      <c r="E2" s="725"/>
      <c r="F2" s="725"/>
      <c r="G2" s="721" t="str">
        <f>"EIA completed modeling and analysis for this report on "&amp;Dates!D2&amp;"."</f>
        <v>EIA completed modeling and analysis for this report on Thursday August 5, 2021.</v>
      </c>
      <c r="H2" s="721"/>
      <c r="I2" s="721"/>
      <c r="J2" s="721"/>
      <c r="K2" s="721"/>
      <c r="L2" s="721"/>
      <c r="M2" s="721"/>
    </row>
    <row r="3" spans="1:74" x14ac:dyDescent="0.25">
      <c r="A3" t="s">
        <v>104</v>
      </c>
      <c r="D3" s="656">
        <f>YEAR(D1)-4</f>
        <v>2017</v>
      </c>
      <c r="G3" s="720"/>
      <c r="H3" s="12"/>
      <c r="I3" s="12"/>
      <c r="J3" s="12"/>
      <c r="K3" s="12"/>
      <c r="L3" s="12"/>
      <c r="M3" s="12"/>
    </row>
    <row r="4" spans="1:74" x14ac:dyDescent="0.25">
      <c r="D4" s="257"/>
    </row>
    <row r="5" spans="1:74" x14ac:dyDescent="0.25">
      <c r="A5" t="s">
        <v>1031</v>
      </c>
      <c r="D5" s="257">
        <f>+D3*100+1</f>
        <v>201701</v>
      </c>
    </row>
    <row r="7" spans="1:74" x14ac:dyDescent="0.25">
      <c r="A7" t="s">
        <v>1033</v>
      </c>
      <c r="D7" s="655">
        <f>IF(MONTH(D1)&gt;1,100*YEAR(D1)+MONTH(D1)-1,100*(YEAR(D1)-1)+12)</f>
        <v>202107</v>
      </c>
    </row>
    <row r="10" spans="1:74" s="271" customFormat="1" x14ac:dyDescent="0.25">
      <c r="A10" s="271" t="s">
        <v>226</v>
      </c>
    </row>
    <row r="11" spans="1:74" s="12" customFormat="1" ht="10.199999999999999"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199999999999999"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5">
      <c r="B13" s="47" t="s">
        <v>1032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 style="153" customWidth="1"/>
    <col min="2" max="2" width="32.44140625" style="153" customWidth="1"/>
    <col min="3" max="3" width="7.5546875" style="153" customWidth="1"/>
    <col min="4" max="50" width="6.5546875" style="153" customWidth="1"/>
    <col min="51" max="55" width="6.5546875" style="365" customWidth="1"/>
    <col min="56" max="58" width="6.5546875" style="585" customWidth="1"/>
    <col min="59" max="59" width="6.5546875" style="365" customWidth="1"/>
    <col min="60" max="60" width="6.5546875" style="681" customWidth="1"/>
    <col min="61" max="62" width="6.5546875" style="365" customWidth="1"/>
    <col min="63" max="74" width="6.5546875" style="153" customWidth="1"/>
    <col min="75" max="75" width="9.5546875" style="153"/>
    <col min="76" max="77" width="11.5546875" style="153" bestFit="1" customWidth="1"/>
    <col min="78" max="16384" width="9.5546875" style="153"/>
  </cols>
  <sheetData>
    <row r="1" spans="1:74" ht="13.35" customHeight="1" x14ac:dyDescent="0.25">
      <c r="A1" s="741" t="s">
        <v>798</v>
      </c>
      <c r="B1" s="798" t="s">
        <v>981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3.2" x14ac:dyDescent="0.25">
      <c r="A2" s="742"/>
      <c r="B2" s="486" t="str">
        <f>"U.S. Energy Information Administration  |  Short-Term Energy Outlook  - "&amp;Dates!D1</f>
        <v>U.S. Energy Information Administration  |  Short-Term Energy Outlook  - August 2021</v>
      </c>
      <c r="C2" s="487"/>
      <c r="D2" s="487"/>
      <c r="E2" s="487"/>
      <c r="F2" s="487"/>
      <c r="G2" s="487"/>
      <c r="H2" s="487"/>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714"/>
      <c r="AN2" s="715"/>
      <c r="AO2" s="715"/>
      <c r="AP2" s="715"/>
      <c r="AQ2" s="715"/>
      <c r="AR2" s="715"/>
      <c r="AS2" s="715"/>
      <c r="AT2" s="715"/>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64"/>
      <c r="B5" s="154" t="s">
        <v>929</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930</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931</v>
      </c>
      <c r="B7" s="566" t="s">
        <v>932</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1.9330970000000001</v>
      </c>
      <c r="AN7" s="208">
        <v>1.8614139999999999</v>
      </c>
      <c r="AO7" s="208">
        <v>1.978129</v>
      </c>
      <c r="AP7" s="208">
        <v>1.766</v>
      </c>
      <c r="AQ7" s="208">
        <v>1.863097</v>
      </c>
      <c r="AR7" s="208">
        <v>2.1345000000000001</v>
      </c>
      <c r="AS7" s="208">
        <v>2.1829360000000002</v>
      </c>
      <c r="AT7" s="208">
        <v>2.1352259999999998</v>
      </c>
      <c r="AU7" s="208">
        <v>2.0979999999999999</v>
      </c>
      <c r="AV7" s="208">
        <v>2.1400320000000002</v>
      </c>
      <c r="AW7" s="208">
        <v>2.1149</v>
      </c>
      <c r="AX7" s="208">
        <v>1.914677</v>
      </c>
      <c r="AY7" s="208">
        <v>2.0346129999999998</v>
      </c>
      <c r="AZ7" s="208">
        <v>1.556071</v>
      </c>
      <c r="BA7" s="208">
        <v>1.980129</v>
      </c>
      <c r="BB7" s="208">
        <v>2.2029670000000001</v>
      </c>
      <c r="BC7" s="208">
        <v>2.1748069999999999</v>
      </c>
      <c r="BD7" s="208">
        <v>2.1415029467000002</v>
      </c>
      <c r="BE7" s="208">
        <v>2.1193188693999998</v>
      </c>
      <c r="BF7" s="324">
        <v>1.9926900000000001</v>
      </c>
      <c r="BG7" s="324">
        <v>2.0603500000000001</v>
      </c>
      <c r="BH7" s="324">
        <v>2.1708750000000001</v>
      </c>
      <c r="BI7" s="324">
        <v>2.1798479999999998</v>
      </c>
      <c r="BJ7" s="324">
        <v>2.2797550000000002</v>
      </c>
      <c r="BK7" s="324">
        <v>2.2786200000000001</v>
      </c>
      <c r="BL7" s="324">
        <v>2.3344170000000002</v>
      </c>
      <c r="BM7" s="324">
        <v>2.3867400000000001</v>
      </c>
      <c r="BN7" s="324">
        <v>2.4125070000000002</v>
      </c>
      <c r="BO7" s="324">
        <v>2.460896</v>
      </c>
      <c r="BP7" s="324">
        <v>2.4764919999999999</v>
      </c>
      <c r="BQ7" s="324">
        <v>2.4605060000000001</v>
      </c>
      <c r="BR7" s="324">
        <v>2.5228700000000002</v>
      </c>
      <c r="BS7" s="324">
        <v>2.517795</v>
      </c>
      <c r="BT7" s="324">
        <v>2.5829390000000001</v>
      </c>
      <c r="BU7" s="324">
        <v>2.6112099999999998</v>
      </c>
      <c r="BV7" s="324">
        <v>2.53111</v>
      </c>
    </row>
    <row r="8" spans="1:74" x14ac:dyDescent="0.2">
      <c r="A8" s="565" t="s">
        <v>933</v>
      </c>
      <c r="B8" s="566" t="s">
        <v>934</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1.732807</v>
      </c>
      <c r="AN8" s="208">
        <v>1.6748970000000001</v>
      </c>
      <c r="AO8" s="208">
        <v>1.760032</v>
      </c>
      <c r="AP8" s="208">
        <v>1.6914</v>
      </c>
      <c r="AQ8" s="208">
        <v>1.5304519999999999</v>
      </c>
      <c r="AR8" s="208">
        <v>1.6143670000000001</v>
      </c>
      <c r="AS8" s="208">
        <v>1.671645</v>
      </c>
      <c r="AT8" s="208">
        <v>1.6707099999999999</v>
      </c>
      <c r="AU8" s="208">
        <v>1.6924330000000001</v>
      </c>
      <c r="AV8" s="208">
        <v>1.680936</v>
      </c>
      <c r="AW8" s="208">
        <v>1.7156</v>
      </c>
      <c r="AX8" s="208">
        <v>1.696323</v>
      </c>
      <c r="AY8" s="208">
        <v>1.7071609999999999</v>
      </c>
      <c r="AZ8" s="208">
        <v>1.4313929999999999</v>
      </c>
      <c r="BA8" s="208">
        <v>1.6931290000000001</v>
      </c>
      <c r="BB8" s="208">
        <v>1.7413000000000001</v>
      </c>
      <c r="BC8" s="208">
        <v>1.7529030000000001</v>
      </c>
      <c r="BD8" s="208">
        <v>1.7353182332999999</v>
      </c>
      <c r="BE8" s="208">
        <v>1.7327706087000001</v>
      </c>
      <c r="BF8" s="324">
        <v>1.7445919999999999</v>
      </c>
      <c r="BG8" s="324">
        <v>1.741719</v>
      </c>
      <c r="BH8" s="324">
        <v>1.737574</v>
      </c>
      <c r="BI8" s="324">
        <v>1.7396119999999999</v>
      </c>
      <c r="BJ8" s="324">
        <v>1.7329950000000001</v>
      </c>
      <c r="BK8" s="324">
        <v>1.725414</v>
      </c>
      <c r="BL8" s="324">
        <v>1.731479</v>
      </c>
      <c r="BM8" s="324">
        <v>1.744694</v>
      </c>
      <c r="BN8" s="324">
        <v>1.741679</v>
      </c>
      <c r="BO8" s="324">
        <v>1.745725</v>
      </c>
      <c r="BP8" s="324">
        <v>1.7442519999999999</v>
      </c>
      <c r="BQ8" s="324">
        <v>1.7557670000000001</v>
      </c>
      <c r="BR8" s="324">
        <v>1.779882</v>
      </c>
      <c r="BS8" s="324">
        <v>1.792943</v>
      </c>
      <c r="BT8" s="324">
        <v>1.7961020000000001</v>
      </c>
      <c r="BU8" s="324">
        <v>1.7948379999999999</v>
      </c>
      <c r="BV8" s="324">
        <v>1.7924180000000001</v>
      </c>
    </row>
    <row r="9" spans="1:74" x14ac:dyDescent="0.2">
      <c r="A9" s="565" t="s">
        <v>935</v>
      </c>
      <c r="B9" s="566" t="s">
        <v>962</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0.91399900000000001</v>
      </c>
      <c r="AN9" s="208">
        <v>0.88492999999999999</v>
      </c>
      <c r="AO9" s="208">
        <v>0.93471000000000004</v>
      </c>
      <c r="AP9" s="208">
        <v>0.90429999999999999</v>
      </c>
      <c r="AQ9" s="208">
        <v>0.81270900000000001</v>
      </c>
      <c r="AR9" s="208">
        <v>0.86026599999999998</v>
      </c>
      <c r="AS9" s="208">
        <v>0.89248400000000006</v>
      </c>
      <c r="AT9" s="208">
        <v>0.89393500000000004</v>
      </c>
      <c r="AU9" s="208">
        <v>0.90130100000000002</v>
      </c>
      <c r="AV9" s="208">
        <v>0.88783800000000002</v>
      </c>
      <c r="AW9" s="208">
        <v>0.90646700000000002</v>
      </c>
      <c r="AX9" s="208">
        <v>0.89077399999999995</v>
      </c>
      <c r="AY9" s="208">
        <v>0.89267799999999997</v>
      </c>
      <c r="AZ9" s="208">
        <v>0.75721499999999997</v>
      </c>
      <c r="BA9" s="208">
        <v>0.88803299999999996</v>
      </c>
      <c r="BB9" s="208">
        <v>0.91433299999999995</v>
      </c>
      <c r="BC9" s="208">
        <v>0.92577399999999999</v>
      </c>
      <c r="BD9" s="208">
        <v>0.92525188332999997</v>
      </c>
      <c r="BE9" s="208">
        <v>0.91843556671000004</v>
      </c>
      <c r="BF9" s="324">
        <v>0.93108080000000004</v>
      </c>
      <c r="BG9" s="324">
        <v>0.93238410000000005</v>
      </c>
      <c r="BH9" s="324">
        <v>0.92697149999999995</v>
      </c>
      <c r="BI9" s="324">
        <v>0.92600930000000004</v>
      </c>
      <c r="BJ9" s="324">
        <v>0.91862160000000004</v>
      </c>
      <c r="BK9" s="324">
        <v>0.91336340000000005</v>
      </c>
      <c r="BL9" s="324">
        <v>0.91416039999999998</v>
      </c>
      <c r="BM9" s="324">
        <v>0.92464950000000001</v>
      </c>
      <c r="BN9" s="324">
        <v>0.92683249999999995</v>
      </c>
      <c r="BO9" s="324">
        <v>0.92758620000000003</v>
      </c>
      <c r="BP9" s="324">
        <v>0.9299115</v>
      </c>
      <c r="BQ9" s="324">
        <v>0.93486780000000003</v>
      </c>
      <c r="BR9" s="324">
        <v>0.94886590000000004</v>
      </c>
      <c r="BS9" s="324">
        <v>0.95819960000000004</v>
      </c>
      <c r="BT9" s="324">
        <v>0.95646830000000005</v>
      </c>
      <c r="BU9" s="324">
        <v>0.95384179999999996</v>
      </c>
      <c r="BV9" s="324">
        <v>0.94856940000000001</v>
      </c>
    </row>
    <row r="10" spans="1:74" x14ac:dyDescent="0.2">
      <c r="A10" s="565" t="s">
        <v>937</v>
      </c>
      <c r="B10" s="566" t="s">
        <v>938</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0.56538699999999997</v>
      </c>
      <c r="AN10" s="208">
        <v>0.54396599999999995</v>
      </c>
      <c r="AO10" s="208">
        <v>0.57999999999999996</v>
      </c>
      <c r="AP10" s="208">
        <v>0.57256700000000005</v>
      </c>
      <c r="AQ10" s="208">
        <v>0.53861300000000001</v>
      </c>
      <c r="AR10" s="208">
        <v>0.58819999999999995</v>
      </c>
      <c r="AS10" s="208">
        <v>0.62187099999999995</v>
      </c>
      <c r="AT10" s="208">
        <v>0.62496799999999997</v>
      </c>
      <c r="AU10" s="208">
        <v>0.61713300000000004</v>
      </c>
      <c r="AV10" s="208">
        <v>0.59035499999999996</v>
      </c>
      <c r="AW10" s="208">
        <v>0.58603300000000003</v>
      </c>
      <c r="AX10" s="208">
        <v>0.55800000000000005</v>
      </c>
      <c r="AY10" s="208">
        <v>0.55364500000000005</v>
      </c>
      <c r="AZ10" s="208">
        <v>0.47021400000000002</v>
      </c>
      <c r="BA10" s="208">
        <v>0.55451600000000001</v>
      </c>
      <c r="BB10" s="208">
        <v>0.58409999999999995</v>
      </c>
      <c r="BC10" s="208">
        <v>0.60761299999999996</v>
      </c>
      <c r="BD10" s="208">
        <v>0.61225018333000003</v>
      </c>
      <c r="BE10" s="208">
        <v>0.62333221613000001</v>
      </c>
      <c r="BF10" s="324">
        <v>0.62505980000000005</v>
      </c>
      <c r="BG10" s="324">
        <v>0.62487959999999998</v>
      </c>
      <c r="BH10" s="324">
        <v>0.6087728</v>
      </c>
      <c r="BI10" s="324">
        <v>0.59335680000000002</v>
      </c>
      <c r="BJ10" s="324">
        <v>0.57546430000000004</v>
      </c>
      <c r="BK10" s="324">
        <v>0.56567429999999996</v>
      </c>
      <c r="BL10" s="324">
        <v>0.56768289999999999</v>
      </c>
      <c r="BM10" s="324">
        <v>0.58277939999999995</v>
      </c>
      <c r="BN10" s="324">
        <v>0.5888852</v>
      </c>
      <c r="BO10" s="324">
        <v>0.60304950000000002</v>
      </c>
      <c r="BP10" s="324">
        <v>0.61873480000000003</v>
      </c>
      <c r="BQ10" s="324">
        <v>0.63128070000000003</v>
      </c>
      <c r="BR10" s="324">
        <v>0.63426199999999999</v>
      </c>
      <c r="BS10" s="324">
        <v>0.63811059999999997</v>
      </c>
      <c r="BT10" s="324">
        <v>0.6239633</v>
      </c>
      <c r="BU10" s="324">
        <v>0.60749229999999999</v>
      </c>
      <c r="BV10" s="324">
        <v>0.5911073</v>
      </c>
    </row>
    <row r="11" spans="1:74" x14ac:dyDescent="0.2">
      <c r="A11" s="565"/>
      <c r="B11" s="154" t="s">
        <v>939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364"/>
      <c r="BG11" s="364"/>
      <c r="BH11" s="364"/>
      <c r="BI11" s="364"/>
      <c r="BJ11" s="364"/>
      <c r="BK11" s="364"/>
      <c r="BL11" s="364"/>
      <c r="BM11" s="364"/>
      <c r="BN11" s="364"/>
      <c r="BO11" s="364"/>
      <c r="BP11" s="364"/>
      <c r="BQ11" s="364"/>
      <c r="BR11" s="364"/>
      <c r="BS11" s="364"/>
      <c r="BT11" s="364"/>
      <c r="BU11" s="364"/>
      <c r="BV11" s="364"/>
    </row>
    <row r="12" spans="1:74" x14ac:dyDescent="0.2">
      <c r="A12" s="565" t="s">
        <v>940</v>
      </c>
      <c r="B12" s="566" t="s">
        <v>941</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5.6759999999999996E-3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2.6080000000000001E-3</v>
      </c>
      <c r="BA12" s="208">
        <v>4.0000000000000001E-3</v>
      </c>
      <c r="BB12" s="208">
        <v>3.3E-3</v>
      </c>
      <c r="BC12" s="208">
        <v>6.7099999999999998E-3</v>
      </c>
      <c r="BD12" s="208">
        <v>3.7678199999999998E-3</v>
      </c>
      <c r="BE12" s="208">
        <v>4.9416499999999997E-3</v>
      </c>
      <c r="BF12" s="324">
        <v>5.8497499999999999E-3</v>
      </c>
      <c r="BG12" s="324">
        <v>4.5215400000000001E-3</v>
      </c>
      <c r="BH12" s="324">
        <v>4.85075E-3</v>
      </c>
      <c r="BI12" s="324">
        <v>4.9531200000000001E-3</v>
      </c>
      <c r="BJ12" s="324">
        <v>4.8627999999999996E-3</v>
      </c>
      <c r="BK12" s="324">
        <v>4.59663E-3</v>
      </c>
      <c r="BL12" s="324">
        <v>4.44663E-3</v>
      </c>
      <c r="BM12" s="324">
        <v>5.1859100000000002E-3</v>
      </c>
      <c r="BN12" s="324">
        <v>5.7493600000000002E-3</v>
      </c>
      <c r="BO12" s="324">
        <v>5.9550699999999998E-3</v>
      </c>
      <c r="BP12" s="324">
        <v>4.5065299999999999E-3</v>
      </c>
      <c r="BQ12" s="324">
        <v>5.4229999999999999E-3</v>
      </c>
      <c r="BR12" s="324">
        <v>6.7349699999999998E-3</v>
      </c>
      <c r="BS12" s="324">
        <v>5.4068600000000003E-3</v>
      </c>
      <c r="BT12" s="324">
        <v>5.58421E-3</v>
      </c>
      <c r="BU12" s="324">
        <v>5.4244899999999997E-3</v>
      </c>
      <c r="BV12" s="324">
        <v>5.3086100000000001E-3</v>
      </c>
    </row>
    <row r="13" spans="1:74" x14ac:dyDescent="0.2">
      <c r="A13" s="565" t="s">
        <v>1096</v>
      </c>
      <c r="B13" s="566" t="s">
        <v>934</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0.28027600000000003</v>
      </c>
      <c r="AO13" s="208">
        <v>0.27916099999999999</v>
      </c>
      <c r="AP13" s="208">
        <v>0.22986699999999999</v>
      </c>
      <c r="AQ13" s="208">
        <v>0.23374200000000001</v>
      </c>
      <c r="AR13" s="208">
        <v>0.24879999999999999</v>
      </c>
      <c r="AS13" s="208">
        <v>0.26451599999999997</v>
      </c>
      <c r="AT13" s="208">
        <v>0.27438699999999999</v>
      </c>
      <c r="AU13" s="208">
        <v>0.25993300000000003</v>
      </c>
      <c r="AV13" s="208">
        <v>0.25819399999999998</v>
      </c>
      <c r="AW13" s="208">
        <v>0.27479999999999999</v>
      </c>
      <c r="AX13" s="208">
        <v>0.26587100000000002</v>
      </c>
      <c r="AY13" s="208">
        <v>0.259129</v>
      </c>
      <c r="AZ13" s="208">
        <v>0.219107</v>
      </c>
      <c r="BA13" s="208">
        <v>0.27074199999999998</v>
      </c>
      <c r="BB13" s="208">
        <v>0.28010000000000002</v>
      </c>
      <c r="BC13" s="208">
        <v>0.30106500000000003</v>
      </c>
      <c r="BD13" s="208">
        <v>0.3036625</v>
      </c>
      <c r="BE13" s="208">
        <v>0.32443820000000001</v>
      </c>
      <c r="BF13" s="324">
        <v>0.31156030000000001</v>
      </c>
      <c r="BG13" s="324">
        <v>0.30291479999999998</v>
      </c>
      <c r="BH13" s="324">
        <v>0.2850666</v>
      </c>
      <c r="BI13" s="324">
        <v>0.30982080000000001</v>
      </c>
      <c r="BJ13" s="324">
        <v>0.32064690000000001</v>
      </c>
      <c r="BK13" s="324">
        <v>0.30131350000000001</v>
      </c>
      <c r="BL13" s="324">
        <v>0.29458079999999998</v>
      </c>
      <c r="BM13" s="324">
        <v>0.3070832</v>
      </c>
      <c r="BN13" s="324">
        <v>0.29348550000000001</v>
      </c>
      <c r="BO13" s="324">
        <v>0.28580240000000001</v>
      </c>
      <c r="BP13" s="324">
        <v>0.32841730000000002</v>
      </c>
      <c r="BQ13" s="324">
        <v>0.32298850000000001</v>
      </c>
      <c r="BR13" s="324">
        <v>0.31861820000000002</v>
      </c>
      <c r="BS13" s="324">
        <v>0.31060290000000002</v>
      </c>
      <c r="BT13" s="324">
        <v>0.29303610000000002</v>
      </c>
      <c r="BU13" s="324">
        <v>0.31647340000000002</v>
      </c>
      <c r="BV13" s="324">
        <v>0.32622570000000001</v>
      </c>
    </row>
    <row r="14" spans="1:74" x14ac:dyDescent="0.2">
      <c r="A14" s="565" t="s">
        <v>1097</v>
      </c>
      <c r="B14" s="566" t="s">
        <v>1098</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v>
      </c>
      <c r="AN14" s="208">
        <v>0.234069</v>
      </c>
      <c r="AO14" s="208">
        <v>0.245452</v>
      </c>
      <c r="AP14" s="208">
        <v>0.26440000000000002</v>
      </c>
      <c r="AQ14" s="208">
        <v>0.25838699999999998</v>
      </c>
      <c r="AR14" s="208">
        <v>0.25516699999999998</v>
      </c>
      <c r="AS14" s="208">
        <v>0.25790299999999999</v>
      </c>
      <c r="AT14" s="208">
        <v>0.252355</v>
      </c>
      <c r="AU14" s="208">
        <v>0.2697</v>
      </c>
      <c r="AV14" s="208">
        <v>0.279613</v>
      </c>
      <c r="AW14" s="208">
        <v>0.28489999999999999</v>
      </c>
      <c r="AX14" s="208">
        <v>0.29206500000000002</v>
      </c>
      <c r="AY14" s="208">
        <v>0.296097</v>
      </c>
      <c r="AZ14" s="208">
        <v>0.24482100000000001</v>
      </c>
      <c r="BA14" s="208">
        <v>0.26754800000000001</v>
      </c>
      <c r="BB14" s="208">
        <v>0.29909999999999998</v>
      </c>
      <c r="BC14" s="208">
        <v>0.32403199999999999</v>
      </c>
      <c r="BD14" s="208">
        <v>0.28715259999999998</v>
      </c>
      <c r="BE14" s="208">
        <v>0.2790995</v>
      </c>
      <c r="BF14" s="324">
        <v>0.2782213</v>
      </c>
      <c r="BG14" s="324">
        <v>0.26962199999999997</v>
      </c>
      <c r="BH14" s="324">
        <v>0.26818599999999998</v>
      </c>
      <c r="BI14" s="324">
        <v>0.27731080000000002</v>
      </c>
      <c r="BJ14" s="324">
        <v>0.29674590000000001</v>
      </c>
      <c r="BK14" s="324">
        <v>0.28178560000000002</v>
      </c>
      <c r="BL14" s="324">
        <v>0.27172069999999998</v>
      </c>
      <c r="BM14" s="324">
        <v>0.2759278</v>
      </c>
      <c r="BN14" s="324">
        <v>0.28133530000000001</v>
      </c>
      <c r="BO14" s="324">
        <v>0.28698600000000002</v>
      </c>
      <c r="BP14" s="324">
        <v>0.28745140000000002</v>
      </c>
      <c r="BQ14" s="324">
        <v>0.287632</v>
      </c>
      <c r="BR14" s="324">
        <v>0.284468</v>
      </c>
      <c r="BS14" s="324">
        <v>0.27440110000000001</v>
      </c>
      <c r="BT14" s="324">
        <v>0.27132729999999999</v>
      </c>
      <c r="BU14" s="324">
        <v>0.27756950000000002</v>
      </c>
      <c r="BV14" s="324">
        <v>0.29829739999999999</v>
      </c>
    </row>
    <row r="15" spans="1:74" x14ac:dyDescent="0.2">
      <c r="A15" s="565" t="s">
        <v>942</v>
      </c>
      <c r="B15" s="566" t="s">
        <v>936</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-0.183611</v>
      </c>
      <c r="AN15" s="208">
        <v>-0.13896600000000001</v>
      </c>
      <c r="AO15" s="208">
        <v>8.8452000000000003E-2</v>
      </c>
      <c r="AP15" s="208">
        <v>0.18066599999999999</v>
      </c>
      <c r="AQ15" s="208">
        <v>0.17293600000000001</v>
      </c>
      <c r="AR15" s="208">
        <v>0.1966</v>
      </c>
      <c r="AS15" s="208">
        <v>0.20145099999999999</v>
      </c>
      <c r="AT15" s="208">
        <v>0.178839</v>
      </c>
      <c r="AU15" s="208">
        <v>2.0899999999999998E-2</v>
      </c>
      <c r="AV15" s="208">
        <v>-0.13364599999999999</v>
      </c>
      <c r="AW15" s="208">
        <v>-0.23166700000000001</v>
      </c>
      <c r="AX15" s="208">
        <v>-0.21754899999999999</v>
      </c>
      <c r="AY15" s="208">
        <v>-0.192968</v>
      </c>
      <c r="AZ15" s="208">
        <v>-0.12385699999999999</v>
      </c>
      <c r="BA15" s="208">
        <v>5.1999999999999998E-2</v>
      </c>
      <c r="BB15" s="208">
        <v>0.19616700000000001</v>
      </c>
      <c r="BC15" s="208">
        <v>0.26793499999999998</v>
      </c>
      <c r="BD15" s="208">
        <v>0.26684989999999997</v>
      </c>
      <c r="BE15" s="208">
        <v>0.27236779999999999</v>
      </c>
      <c r="BF15" s="324">
        <v>0.25429099999999999</v>
      </c>
      <c r="BG15" s="324">
        <v>5.68327E-2</v>
      </c>
      <c r="BH15" s="324">
        <v>-8.5619500000000001E-2</v>
      </c>
      <c r="BI15" s="324">
        <v>-0.23642489999999999</v>
      </c>
      <c r="BJ15" s="324">
        <v>-0.24172630000000001</v>
      </c>
      <c r="BK15" s="324">
        <v>-0.20096330000000001</v>
      </c>
      <c r="BL15" s="324">
        <v>-0.1239334</v>
      </c>
      <c r="BM15" s="324">
        <v>8.1920400000000004E-2</v>
      </c>
      <c r="BN15" s="324">
        <v>0.2361896</v>
      </c>
      <c r="BO15" s="324">
        <v>0.27913019999999999</v>
      </c>
      <c r="BP15" s="324">
        <v>0.2743043</v>
      </c>
      <c r="BQ15" s="324">
        <v>0.27047379999999999</v>
      </c>
      <c r="BR15" s="324">
        <v>0.24820610000000001</v>
      </c>
      <c r="BS15" s="324">
        <v>4.91978E-2</v>
      </c>
      <c r="BT15" s="324">
        <v>-9.3001100000000003E-2</v>
      </c>
      <c r="BU15" s="324">
        <v>-0.23972840000000001</v>
      </c>
      <c r="BV15" s="324">
        <v>-0.24639369999999999</v>
      </c>
    </row>
    <row r="16" spans="1:74" x14ac:dyDescent="0.2">
      <c r="A16" s="565"/>
      <c r="B16" s="154" t="s">
        <v>943</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364"/>
      <c r="BG16" s="364"/>
      <c r="BH16" s="364"/>
      <c r="BI16" s="364"/>
      <c r="BJ16" s="364"/>
      <c r="BK16" s="364"/>
      <c r="BL16" s="364"/>
      <c r="BM16" s="364"/>
      <c r="BN16" s="364"/>
      <c r="BO16" s="364"/>
      <c r="BP16" s="364"/>
      <c r="BQ16" s="364"/>
      <c r="BR16" s="364"/>
      <c r="BS16" s="364"/>
      <c r="BT16" s="364"/>
      <c r="BU16" s="364"/>
      <c r="BV16" s="364"/>
    </row>
    <row r="17" spans="1:74" x14ac:dyDescent="0.2">
      <c r="A17" s="565" t="s">
        <v>944</v>
      </c>
      <c r="B17" s="566" t="s">
        <v>938</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-2.0354000000000001E-2</v>
      </c>
      <c r="AN17" s="208">
        <v>-1.9723999999999998E-2</v>
      </c>
      <c r="AO17" s="208">
        <v>-1.7999999999999999E-2</v>
      </c>
      <c r="AP17" s="208">
        <v>-1.1133000000000001E-2</v>
      </c>
      <c r="AQ17" s="208">
        <v>-1.3644999999999999E-2</v>
      </c>
      <c r="AR17" s="208">
        <v>-1.7867000000000001E-2</v>
      </c>
      <c r="AS17" s="208">
        <v>-1.9484000000000001E-2</v>
      </c>
      <c r="AT17" s="208">
        <v>-1.8903E-2</v>
      </c>
      <c r="AU17" s="208">
        <v>-1.9266999999999999E-2</v>
      </c>
      <c r="AV17" s="208">
        <v>-1.9226E-2</v>
      </c>
      <c r="AW17" s="208">
        <v>-2.1033E-2</v>
      </c>
      <c r="AX17" s="208">
        <v>-2.0386999999999999E-2</v>
      </c>
      <c r="AY17" s="208">
        <v>-1.9290000000000002E-2</v>
      </c>
      <c r="AZ17" s="208">
        <v>-1.8036E-2</v>
      </c>
      <c r="BA17" s="208">
        <v>-2.0580999999999999E-2</v>
      </c>
      <c r="BB17" s="208">
        <v>-2.0841999999999999E-2</v>
      </c>
      <c r="BC17" s="208">
        <v>-2.2585999999999998E-2</v>
      </c>
      <c r="BD17" s="208">
        <v>-1.9643799999999999E-2</v>
      </c>
      <c r="BE17" s="208">
        <v>-2.0104199999999999E-2</v>
      </c>
      <c r="BF17" s="324">
        <v>-2.0629600000000001E-2</v>
      </c>
      <c r="BG17" s="324">
        <v>-1.96086E-2</v>
      </c>
      <c r="BH17" s="324">
        <v>-1.9370499999999999E-2</v>
      </c>
      <c r="BI17" s="324">
        <v>-2.0013300000000001E-2</v>
      </c>
      <c r="BJ17" s="324">
        <v>-1.9644100000000001E-2</v>
      </c>
      <c r="BK17" s="324">
        <v>-1.97501E-2</v>
      </c>
      <c r="BL17" s="324">
        <v>-1.92401E-2</v>
      </c>
      <c r="BM17" s="324">
        <v>-1.95233E-2</v>
      </c>
      <c r="BN17" s="324">
        <v>-1.9718699999999999E-2</v>
      </c>
      <c r="BO17" s="324">
        <v>-2.0395199999999999E-2</v>
      </c>
      <c r="BP17" s="324">
        <v>-2.0927500000000002E-2</v>
      </c>
      <c r="BQ17" s="324">
        <v>-2.04744E-2</v>
      </c>
      <c r="BR17" s="324">
        <v>-2.0882299999999999E-2</v>
      </c>
      <c r="BS17" s="324">
        <v>-2.03121E-2</v>
      </c>
      <c r="BT17" s="324">
        <v>-2.0167600000000001E-2</v>
      </c>
      <c r="BU17" s="324">
        <v>-2.0699700000000001E-2</v>
      </c>
      <c r="BV17" s="324">
        <v>-2.0453599999999999E-2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364"/>
      <c r="BG18" s="364"/>
      <c r="BH18" s="364"/>
      <c r="BI18" s="364"/>
      <c r="BJ18" s="364"/>
      <c r="BK18" s="364"/>
      <c r="BL18" s="364"/>
      <c r="BM18" s="364"/>
      <c r="BN18" s="364"/>
      <c r="BO18" s="364"/>
      <c r="BP18" s="364"/>
      <c r="BQ18" s="364"/>
      <c r="BR18" s="364"/>
      <c r="BS18" s="364"/>
      <c r="BT18" s="364"/>
      <c r="BU18" s="364"/>
      <c r="BV18" s="364"/>
    </row>
    <row r="19" spans="1:74" x14ac:dyDescent="0.2">
      <c r="A19" s="564"/>
      <c r="B19" s="154" t="s">
        <v>945</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364"/>
      <c r="BG19" s="364"/>
      <c r="BH19" s="364"/>
      <c r="BI19" s="364"/>
      <c r="BJ19" s="364"/>
      <c r="BK19" s="364"/>
      <c r="BL19" s="364"/>
      <c r="BM19" s="364"/>
      <c r="BN19" s="364"/>
      <c r="BO19" s="364"/>
      <c r="BP19" s="364"/>
      <c r="BQ19" s="364"/>
      <c r="BR19" s="364"/>
      <c r="BS19" s="364"/>
      <c r="BT19" s="364"/>
      <c r="BU19" s="364"/>
      <c r="BV19" s="364"/>
    </row>
    <row r="20" spans="1:74" x14ac:dyDescent="0.2">
      <c r="A20" s="565" t="s">
        <v>946</v>
      </c>
      <c r="B20" s="566" t="s">
        <v>947</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-0.31634800000000002</v>
      </c>
      <c r="AN20" s="208">
        <v>-0.28421200000000002</v>
      </c>
      <c r="AO20" s="208">
        <v>-0.28920400000000002</v>
      </c>
      <c r="AP20" s="208">
        <v>-0.222913</v>
      </c>
      <c r="AQ20" s="208">
        <v>-0.29944300000000001</v>
      </c>
      <c r="AR20" s="208">
        <v>-0.30752600000000002</v>
      </c>
      <c r="AS20" s="208">
        <v>-0.24601000000000001</v>
      </c>
      <c r="AT20" s="208">
        <v>-0.32187100000000002</v>
      </c>
      <c r="AU20" s="208">
        <v>-0.23514199999999999</v>
      </c>
      <c r="AV20" s="208">
        <v>-0.315411</v>
      </c>
      <c r="AW20" s="208">
        <v>-0.27358399999999999</v>
      </c>
      <c r="AX20" s="208">
        <v>-0.25849800000000001</v>
      </c>
      <c r="AY20" s="208">
        <v>-0.34467599999999998</v>
      </c>
      <c r="AZ20" s="208">
        <v>-0.32552799999999998</v>
      </c>
      <c r="BA20" s="208">
        <v>-0.37209199999999998</v>
      </c>
      <c r="BB20" s="208">
        <v>-0.40580699999999997</v>
      </c>
      <c r="BC20" s="208">
        <v>-0.36702200000000001</v>
      </c>
      <c r="BD20" s="208">
        <v>-0.41433419999999999</v>
      </c>
      <c r="BE20" s="208">
        <v>-0.35467310000000002</v>
      </c>
      <c r="BF20" s="324">
        <v>-0.38361459999999997</v>
      </c>
      <c r="BG20" s="324">
        <v>-0.38835259999999999</v>
      </c>
      <c r="BH20" s="324">
        <v>-0.38346540000000001</v>
      </c>
      <c r="BI20" s="324">
        <v>-0.34303309999999998</v>
      </c>
      <c r="BJ20" s="324">
        <v>-0.40941149999999998</v>
      </c>
      <c r="BK20" s="324">
        <v>-0.429699</v>
      </c>
      <c r="BL20" s="324">
        <v>-0.42266100000000001</v>
      </c>
      <c r="BM20" s="324">
        <v>-0.42492190000000002</v>
      </c>
      <c r="BN20" s="324">
        <v>-0.4317473</v>
      </c>
      <c r="BO20" s="324">
        <v>-0.45719399999999999</v>
      </c>
      <c r="BP20" s="324">
        <v>-0.45055250000000002</v>
      </c>
      <c r="BQ20" s="324">
        <v>-0.43803449999999999</v>
      </c>
      <c r="BR20" s="324">
        <v>-0.46743649999999998</v>
      </c>
      <c r="BS20" s="324">
        <v>-0.44725350000000003</v>
      </c>
      <c r="BT20" s="324">
        <v>-0.46276879999999998</v>
      </c>
      <c r="BU20" s="324">
        <v>-0.46265230000000002</v>
      </c>
      <c r="BV20" s="324">
        <v>-0.46863579999999999</v>
      </c>
    </row>
    <row r="21" spans="1:74" x14ac:dyDescent="0.2">
      <c r="A21" s="565" t="s">
        <v>948</v>
      </c>
      <c r="B21" s="566" t="s">
        <v>957</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-1.0956669999999999</v>
      </c>
      <c r="AN21" s="208">
        <v>-1.0621769999999999</v>
      </c>
      <c r="AO21" s="208">
        <v>-1.2108350000000001</v>
      </c>
      <c r="AP21" s="208">
        <v>-1.1082380000000001</v>
      </c>
      <c r="AQ21" s="208">
        <v>-0.96004199999999995</v>
      </c>
      <c r="AR21" s="208">
        <v>-1.1785319999999999</v>
      </c>
      <c r="AS21" s="208">
        <v>-1.1090960000000001</v>
      </c>
      <c r="AT21" s="208">
        <v>-1.043447</v>
      </c>
      <c r="AU21" s="208">
        <v>-1.072751</v>
      </c>
      <c r="AV21" s="208">
        <v>-1.2365390000000001</v>
      </c>
      <c r="AW21" s="208">
        <v>-1.181568</v>
      </c>
      <c r="AX21" s="208">
        <v>-1.4340740000000001</v>
      </c>
      <c r="AY21" s="208">
        <v>-1.285628</v>
      </c>
      <c r="AZ21" s="208">
        <v>-1.0240929999999999</v>
      </c>
      <c r="BA21" s="208">
        <v>-1.0007200000000001</v>
      </c>
      <c r="BB21" s="208">
        <v>-1.269058</v>
      </c>
      <c r="BC21" s="208">
        <v>-1.158825</v>
      </c>
      <c r="BD21" s="208">
        <v>-1.2491666667000001</v>
      </c>
      <c r="BE21" s="208">
        <v>-1.1909952903000001</v>
      </c>
      <c r="BF21" s="324">
        <v>-1.2901720000000001</v>
      </c>
      <c r="BG21" s="324">
        <v>-1.20268</v>
      </c>
      <c r="BH21" s="324">
        <v>-1.1541920000000001</v>
      </c>
      <c r="BI21" s="324">
        <v>-1.1654409999999999</v>
      </c>
      <c r="BJ21" s="324">
        <v>-1.1797439999999999</v>
      </c>
      <c r="BK21" s="324">
        <v>-1.0686059999999999</v>
      </c>
      <c r="BL21" s="324">
        <v>-1.1352660000000001</v>
      </c>
      <c r="BM21" s="324">
        <v>-1.1446149999999999</v>
      </c>
      <c r="BN21" s="324">
        <v>-1.104314</v>
      </c>
      <c r="BO21" s="324">
        <v>-1.16137</v>
      </c>
      <c r="BP21" s="324">
        <v>-1.269244</v>
      </c>
      <c r="BQ21" s="324">
        <v>-1.3040240000000001</v>
      </c>
      <c r="BR21" s="324">
        <v>-1.2554190000000001</v>
      </c>
      <c r="BS21" s="324">
        <v>-1.2673490000000001</v>
      </c>
      <c r="BT21" s="324">
        <v>-1.2055800000000001</v>
      </c>
      <c r="BU21" s="324">
        <v>-1.1686859999999999</v>
      </c>
      <c r="BV21" s="324">
        <v>-1.220842</v>
      </c>
    </row>
    <row r="22" spans="1:74" x14ac:dyDescent="0.2">
      <c r="A22" s="565" t="s">
        <v>949</v>
      </c>
      <c r="B22" s="566" t="s">
        <v>950</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-0.26675599999999999</v>
      </c>
      <c r="AN22" s="208">
        <v>-0.33626299999999998</v>
      </c>
      <c r="AO22" s="208">
        <v>-0.297879</v>
      </c>
      <c r="AP22" s="208">
        <v>-0.33552500000000002</v>
      </c>
      <c r="AQ22" s="208">
        <v>-0.33426899999999998</v>
      </c>
      <c r="AR22" s="208">
        <v>-0.26640399999999997</v>
      </c>
      <c r="AS22" s="208">
        <v>-0.35242200000000001</v>
      </c>
      <c r="AT22" s="208">
        <v>-0.37899699999999997</v>
      </c>
      <c r="AU22" s="208">
        <v>-0.333982</v>
      </c>
      <c r="AV22" s="208">
        <v>-0.40857300000000002</v>
      </c>
      <c r="AW22" s="208">
        <v>-0.325903</v>
      </c>
      <c r="AX22" s="208">
        <v>-0.24524199999999999</v>
      </c>
      <c r="AY22" s="208">
        <v>-0.33245400000000003</v>
      </c>
      <c r="AZ22" s="208">
        <v>-0.31146000000000001</v>
      </c>
      <c r="BA22" s="208">
        <v>-0.39510200000000001</v>
      </c>
      <c r="BB22" s="208">
        <v>-0.44107000000000002</v>
      </c>
      <c r="BC22" s="208">
        <v>-0.42255399999999999</v>
      </c>
      <c r="BD22" s="208">
        <v>-0.3844747</v>
      </c>
      <c r="BE22" s="208">
        <v>-0.41390660000000001</v>
      </c>
      <c r="BF22" s="324">
        <v>-0.41885499999999998</v>
      </c>
      <c r="BG22" s="324">
        <v>-0.42502139999999999</v>
      </c>
      <c r="BH22" s="324">
        <v>-0.38366430000000001</v>
      </c>
      <c r="BI22" s="324">
        <v>-0.36488379999999998</v>
      </c>
      <c r="BJ22" s="324">
        <v>-0.35220780000000002</v>
      </c>
      <c r="BK22" s="324">
        <v>-0.37463610000000003</v>
      </c>
      <c r="BL22" s="324">
        <v>-0.36043190000000003</v>
      </c>
      <c r="BM22" s="324">
        <v>-0.41693740000000001</v>
      </c>
      <c r="BN22" s="324">
        <v>-0.42312470000000002</v>
      </c>
      <c r="BO22" s="324">
        <v>-0.41389949999999998</v>
      </c>
      <c r="BP22" s="324">
        <v>-0.41509010000000002</v>
      </c>
      <c r="BQ22" s="324">
        <v>-0.41226459999999998</v>
      </c>
      <c r="BR22" s="324">
        <v>-0.41854659999999999</v>
      </c>
      <c r="BS22" s="324">
        <v>-0.42467529999999998</v>
      </c>
      <c r="BT22" s="324">
        <v>-0.38687640000000001</v>
      </c>
      <c r="BU22" s="324">
        <v>-0.38038759999999999</v>
      </c>
      <c r="BV22" s="324">
        <v>-0.36561660000000001</v>
      </c>
    </row>
    <row r="23" spans="1:74" x14ac:dyDescent="0.2">
      <c r="A23" s="565" t="s">
        <v>177</v>
      </c>
      <c r="B23" s="566" t="s">
        <v>951</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-0.27481899999999998</v>
      </c>
      <c r="AN23" s="208">
        <v>-0.36200100000000002</v>
      </c>
      <c r="AO23" s="208">
        <v>-0.18113799999999999</v>
      </c>
      <c r="AP23" s="208">
        <v>-0.27265099999999998</v>
      </c>
      <c r="AQ23" s="208">
        <v>-0.13561799999999999</v>
      </c>
      <c r="AR23" s="208">
        <v>-0.17023199999999999</v>
      </c>
      <c r="AS23" s="208">
        <v>-0.15968199999999999</v>
      </c>
      <c r="AT23" s="208">
        <v>-0.121381</v>
      </c>
      <c r="AU23" s="208">
        <v>-0.200956</v>
      </c>
      <c r="AV23" s="208">
        <v>-0.15864700000000001</v>
      </c>
      <c r="AW23" s="208">
        <v>-0.16894400000000001</v>
      </c>
      <c r="AX23" s="208">
        <v>-9.3133999999999995E-2</v>
      </c>
      <c r="AY23" s="208">
        <v>-0.18283199999999999</v>
      </c>
      <c r="AZ23" s="208">
        <v>-0.27188800000000002</v>
      </c>
      <c r="BA23" s="208">
        <v>-0.21704399999999999</v>
      </c>
      <c r="BB23" s="208">
        <v>-0.21269199999999999</v>
      </c>
      <c r="BC23" s="208">
        <v>-0.210815</v>
      </c>
      <c r="BD23" s="208">
        <v>-0.19658600000000001</v>
      </c>
      <c r="BE23" s="208">
        <v>-0.2180626</v>
      </c>
      <c r="BF23" s="324">
        <v>-0.2029368</v>
      </c>
      <c r="BG23" s="324">
        <v>-0.2019618</v>
      </c>
      <c r="BH23" s="324">
        <v>-0.18618019999999999</v>
      </c>
      <c r="BI23" s="324">
        <v>-0.18890390000000001</v>
      </c>
      <c r="BJ23" s="324">
        <v>-0.1818176</v>
      </c>
      <c r="BK23" s="324">
        <v>-0.20319509999999999</v>
      </c>
      <c r="BL23" s="324">
        <v>-0.22128320000000001</v>
      </c>
      <c r="BM23" s="324">
        <v>-0.1865964</v>
      </c>
      <c r="BN23" s="324">
        <v>-0.17804829999999999</v>
      </c>
      <c r="BO23" s="324">
        <v>-0.1782009</v>
      </c>
      <c r="BP23" s="324">
        <v>-0.17977389999999999</v>
      </c>
      <c r="BQ23" s="324">
        <v>-0.19361300000000001</v>
      </c>
      <c r="BR23" s="324">
        <v>-0.19107589999999999</v>
      </c>
      <c r="BS23" s="324">
        <v>-0.19394069999999999</v>
      </c>
      <c r="BT23" s="324">
        <v>-0.17788709999999999</v>
      </c>
      <c r="BU23" s="324">
        <v>-0.17326610000000001</v>
      </c>
      <c r="BV23" s="324">
        <v>-0.1664207</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364"/>
      <c r="BG24" s="364"/>
      <c r="BH24" s="364"/>
      <c r="BI24" s="364"/>
      <c r="BJ24" s="364"/>
      <c r="BK24" s="364"/>
      <c r="BL24" s="364"/>
      <c r="BM24" s="364"/>
      <c r="BN24" s="364"/>
      <c r="BO24" s="364"/>
      <c r="BP24" s="364"/>
      <c r="BQ24" s="364"/>
      <c r="BR24" s="364"/>
      <c r="BS24" s="364"/>
      <c r="BT24" s="364"/>
      <c r="BU24" s="364"/>
      <c r="BV24" s="364"/>
    </row>
    <row r="25" spans="1:74" x14ac:dyDescent="0.2">
      <c r="A25" s="564"/>
      <c r="B25" s="154" t="s">
        <v>952</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364"/>
      <c r="BG25" s="364"/>
      <c r="BH25" s="364"/>
      <c r="BI25" s="364"/>
      <c r="BJ25" s="364"/>
      <c r="BK25" s="364"/>
      <c r="BL25" s="364"/>
      <c r="BM25" s="364"/>
      <c r="BN25" s="364"/>
      <c r="BO25" s="364"/>
      <c r="BP25" s="364"/>
      <c r="BQ25" s="364"/>
      <c r="BR25" s="364"/>
      <c r="BS25" s="364"/>
      <c r="BT25" s="364"/>
      <c r="BU25" s="364"/>
      <c r="BV25" s="364"/>
    </row>
    <row r="26" spans="1:74" x14ac:dyDescent="0.2">
      <c r="A26" s="565" t="s">
        <v>953</v>
      </c>
      <c r="B26" s="566" t="s">
        <v>950</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0.53619300000000003</v>
      </c>
      <c r="AN26" s="208">
        <v>0.473138</v>
      </c>
      <c r="AO26" s="208">
        <v>0.37070999999999998</v>
      </c>
      <c r="AP26" s="208">
        <v>0.23119999999999999</v>
      </c>
      <c r="AQ26" s="208">
        <v>0.240452</v>
      </c>
      <c r="AR26" s="208">
        <v>0.27333400000000002</v>
      </c>
      <c r="AS26" s="208">
        <v>0.29816199999999998</v>
      </c>
      <c r="AT26" s="208">
        <v>0.28458</v>
      </c>
      <c r="AU26" s="208">
        <v>0.37923400000000002</v>
      </c>
      <c r="AV26" s="208">
        <v>0.46090399999999998</v>
      </c>
      <c r="AW26" s="208">
        <v>0.49669999999999997</v>
      </c>
      <c r="AX26" s="208">
        <v>0.45487100000000003</v>
      </c>
      <c r="AY26" s="208">
        <v>0.45383800000000002</v>
      </c>
      <c r="AZ26" s="208">
        <v>0.36521500000000001</v>
      </c>
      <c r="BA26" s="208">
        <v>0.34628999999999999</v>
      </c>
      <c r="BB26" s="208">
        <v>0.29106599999999999</v>
      </c>
      <c r="BC26" s="208">
        <v>0.29109699999999999</v>
      </c>
      <c r="BD26" s="208">
        <v>0.26551459999999999</v>
      </c>
      <c r="BE26" s="208">
        <v>0.27306419999999998</v>
      </c>
      <c r="BF26" s="324">
        <v>0.28330640000000001</v>
      </c>
      <c r="BG26" s="324">
        <v>0.38004870000000002</v>
      </c>
      <c r="BH26" s="324">
        <v>0.4321024</v>
      </c>
      <c r="BI26" s="324">
        <v>0.51707340000000002</v>
      </c>
      <c r="BJ26" s="324">
        <v>0.50680860000000005</v>
      </c>
      <c r="BK26" s="324">
        <v>0.43381320000000001</v>
      </c>
      <c r="BL26" s="324">
        <v>0.39845259999999999</v>
      </c>
      <c r="BM26" s="324">
        <v>0.3268663</v>
      </c>
      <c r="BN26" s="324">
        <v>0.29606840000000001</v>
      </c>
      <c r="BO26" s="324">
        <v>0.28103590000000001</v>
      </c>
      <c r="BP26" s="324">
        <v>0.28345690000000001</v>
      </c>
      <c r="BQ26" s="324">
        <v>0.27897339999999998</v>
      </c>
      <c r="BR26" s="324">
        <v>0.30229159999999999</v>
      </c>
      <c r="BS26" s="324">
        <v>0.40387000000000001</v>
      </c>
      <c r="BT26" s="324">
        <v>0.45513350000000002</v>
      </c>
      <c r="BU26" s="324">
        <v>0.52738039999999997</v>
      </c>
      <c r="BV26" s="324">
        <v>0.52137109999999998</v>
      </c>
    </row>
    <row r="27" spans="1:74" x14ac:dyDescent="0.2">
      <c r="A27" s="565" t="s">
        <v>756</v>
      </c>
      <c r="B27" s="566" t="s">
        <v>951</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0.16287099999999999</v>
      </c>
      <c r="AN27" s="208">
        <v>0.16520699999999999</v>
      </c>
      <c r="AO27" s="208">
        <v>0.127774</v>
      </c>
      <c r="AP27" s="208">
        <v>8.6400000000000005E-2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0.11332100000000001</v>
      </c>
      <c r="BA27" s="208">
        <v>0.16819400000000001</v>
      </c>
      <c r="BB27" s="208">
        <v>0.15976699999999999</v>
      </c>
      <c r="BC27" s="208">
        <v>0.13916100000000001</v>
      </c>
      <c r="BD27" s="208">
        <v>0.16744290000000001</v>
      </c>
      <c r="BE27" s="208">
        <v>0.15845699999999999</v>
      </c>
      <c r="BF27" s="324">
        <v>0.16969690000000001</v>
      </c>
      <c r="BG27" s="324">
        <v>0.18069460000000001</v>
      </c>
      <c r="BH27" s="324">
        <v>0.1771459</v>
      </c>
      <c r="BI27" s="324">
        <v>0.15629750000000001</v>
      </c>
      <c r="BJ27" s="324">
        <v>0.15325910000000001</v>
      </c>
      <c r="BK27" s="324">
        <v>0.15035319999999999</v>
      </c>
      <c r="BL27" s="324">
        <v>0.16600290000000001</v>
      </c>
      <c r="BM27" s="324">
        <v>0.18349989999999999</v>
      </c>
      <c r="BN27" s="324">
        <v>0.17736830000000001</v>
      </c>
      <c r="BO27" s="324">
        <v>0.18401670000000001</v>
      </c>
      <c r="BP27" s="324">
        <v>0.18280389999999999</v>
      </c>
      <c r="BQ27" s="324">
        <v>0.17395830000000001</v>
      </c>
      <c r="BR27" s="324">
        <v>0.1818901</v>
      </c>
      <c r="BS27" s="324">
        <v>0.19479940000000001</v>
      </c>
      <c r="BT27" s="324">
        <v>0.19237509999999999</v>
      </c>
      <c r="BU27" s="324">
        <v>0.1801739</v>
      </c>
      <c r="BV27" s="324">
        <v>0.17973449999999999</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364"/>
      <c r="BG28" s="364"/>
      <c r="BH28" s="364"/>
      <c r="BI28" s="364"/>
      <c r="BJ28" s="364"/>
      <c r="BK28" s="364"/>
      <c r="BL28" s="364"/>
      <c r="BM28" s="364"/>
      <c r="BN28" s="364"/>
      <c r="BO28" s="364"/>
      <c r="BP28" s="364"/>
      <c r="BQ28" s="364"/>
      <c r="BR28" s="364"/>
      <c r="BS28" s="364"/>
      <c r="BT28" s="364"/>
      <c r="BU28" s="364"/>
      <c r="BV28" s="364"/>
    </row>
    <row r="29" spans="1:74" x14ac:dyDescent="0.2">
      <c r="A29" s="564"/>
      <c r="B29" s="154" t="s">
        <v>954</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364"/>
      <c r="BG29" s="364"/>
      <c r="BH29" s="364"/>
      <c r="BI29" s="364"/>
      <c r="BJ29" s="364"/>
      <c r="BK29" s="364"/>
      <c r="BL29" s="364"/>
      <c r="BM29" s="364"/>
      <c r="BN29" s="364"/>
      <c r="BO29" s="364"/>
      <c r="BP29" s="364"/>
      <c r="BQ29" s="364"/>
      <c r="BR29" s="364"/>
      <c r="BS29" s="364"/>
      <c r="BT29" s="364"/>
      <c r="BU29" s="364"/>
      <c r="BV29" s="364"/>
    </row>
    <row r="30" spans="1:74" x14ac:dyDescent="0.2">
      <c r="A30" s="565" t="s">
        <v>955</v>
      </c>
      <c r="B30" s="566" t="s">
        <v>956</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1.7317149999999999</v>
      </c>
      <c r="AN30" s="208">
        <v>1.6490640000000001</v>
      </c>
      <c r="AO30" s="208">
        <v>1.7136990000000001</v>
      </c>
      <c r="AP30" s="208">
        <v>1.631521</v>
      </c>
      <c r="AQ30" s="208">
        <v>1.6247180000000001</v>
      </c>
      <c r="AR30" s="208">
        <v>1.683108</v>
      </c>
      <c r="AS30" s="208">
        <v>1.862797</v>
      </c>
      <c r="AT30" s="208">
        <v>1.6178710000000001</v>
      </c>
      <c r="AU30" s="208">
        <v>1.4916240000000001</v>
      </c>
      <c r="AV30" s="208">
        <v>1.637235</v>
      </c>
      <c r="AW30" s="208">
        <v>1.8891830000000001</v>
      </c>
      <c r="AX30" s="208">
        <v>1.897567</v>
      </c>
      <c r="AY30" s="208">
        <v>1.8654850000000001</v>
      </c>
      <c r="AZ30" s="208">
        <v>1.210901</v>
      </c>
      <c r="BA30" s="208">
        <v>1.5066489999999999</v>
      </c>
      <c r="BB30" s="208">
        <v>1.7469589999999999</v>
      </c>
      <c r="BC30" s="208">
        <v>1.897559</v>
      </c>
      <c r="BD30" s="208">
        <v>1.8234889999999999</v>
      </c>
      <c r="BE30" s="208">
        <v>1.763177</v>
      </c>
      <c r="BF30" s="324">
        <v>1.5967530000000001</v>
      </c>
      <c r="BG30" s="324">
        <v>1.642236</v>
      </c>
      <c r="BH30" s="324">
        <v>1.7452780000000001</v>
      </c>
      <c r="BI30" s="324">
        <v>1.8468469999999999</v>
      </c>
      <c r="BJ30" s="324">
        <v>1.995274</v>
      </c>
      <c r="BK30" s="324">
        <v>1.983036</v>
      </c>
      <c r="BL30" s="324">
        <v>1.986486</v>
      </c>
      <c r="BM30" s="324">
        <v>1.9939210000000001</v>
      </c>
      <c r="BN30" s="324">
        <v>1.9521740000000001</v>
      </c>
      <c r="BO30" s="324">
        <v>2.0389590000000002</v>
      </c>
      <c r="BP30" s="324">
        <v>2.0280990000000001</v>
      </c>
      <c r="BQ30" s="324">
        <v>2.0721210000000001</v>
      </c>
      <c r="BR30" s="324">
        <v>2.035501</v>
      </c>
      <c r="BS30" s="324">
        <v>2.0562839999999998</v>
      </c>
      <c r="BT30" s="324">
        <v>2.066322</v>
      </c>
      <c r="BU30" s="324">
        <v>2.112457</v>
      </c>
      <c r="BV30" s="324">
        <v>2.1091859999999998</v>
      </c>
    </row>
    <row r="31" spans="1:74" x14ac:dyDescent="0.2">
      <c r="A31" s="565" t="s">
        <v>1099</v>
      </c>
      <c r="B31" s="566" t="s">
        <v>1101</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1.0873980000000001</v>
      </c>
      <c r="AN31" s="208">
        <v>1.242961</v>
      </c>
      <c r="AO31" s="208">
        <v>0.93645599999999996</v>
      </c>
      <c r="AP31" s="208">
        <v>0.74649600000000005</v>
      </c>
      <c r="AQ31" s="208">
        <v>0.62624899999999994</v>
      </c>
      <c r="AR31" s="208">
        <v>0.394235</v>
      </c>
      <c r="AS31" s="208">
        <v>0.49438700000000002</v>
      </c>
      <c r="AT31" s="208">
        <v>0.56287500000000001</v>
      </c>
      <c r="AU31" s="208">
        <v>0.68554899999999996</v>
      </c>
      <c r="AV31" s="208">
        <v>0.86975199999999997</v>
      </c>
      <c r="AW31" s="208">
        <v>0.95729900000000001</v>
      </c>
      <c r="AX31" s="208">
        <v>1.155054</v>
      </c>
      <c r="AY31" s="208">
        <v>1.199792</v>
      </c>
      <c r="AZ31" s="208">
        <v>1.061264</v>
      </c>
      <c r="BA31" s="208">
        <v>1.0089250000000001</v>
      </c>
      <c r="BB31" s="208">
        <v>0.64624199999999998</v>
      </c>
      <c r="BC31" s="208">
        <v>0.66907799999999995</v>
      </c>
      <c r="BD31" s="208">
        <v>0.50166466666999998</v>
      </c>
      <c r="BE31" s="208">
        <v>0.58248013225999995</v>
      </c>
      <c r="BF31" s="324">
        <v>0.52643079999999998</v>
      </c>
      <c r="BG31" s="324">
        <v>0.6989879</v>
      </c>
      <c r="BH31" s="324">
        <v>0.86192360000000001</v>
      </c>
      <c r="BI31" s="324">
        <v>1.0312140000000001</v>
      </c>
      <c r="BJ31" s="324">
        <v>1.1805859999999999</v>
      </c>
      <c r="BK31" s="324">
        <v>1.341118</v>
      </c>
      <c r="BL31" s="324">
        <v>1.1212089999999999</v>
      </c>
      <c r="BM31" s="324">
        <v>0.93410309999999996</v>
      </c>
      <c r="BN31" s="324">
        <v>0.78598970000000001</v>
      </c>
      <c r="BO31" s="324">
        <v>0.57687120000000003</v>
      </c>
      <c r="BP31" s="324">
        <v>0.40572330000000001</v>
      </c>
      <c r="BQ31" s="324">
        <v>0.49358360000000001</v>
      </c>
      <c r="BR31" s="324">
        <v>0.52276129999999998</v>
      </c>
      <c r="BS31" s="324">
        <v>0.66676550000000001</v>
      </c>
      <c r="BT31" s="324">
        <v>0.87345720000000004</v>
      </c>
      <c r="BU31" s="324">
        <v>1.04532</v>
      </c>
      <c r="BV31" s="324">
        <v>1.199884</v>
      </c>
    </row>
    <row r="32" spans="1:74" x14ac:dyDescent="0.2">
      <c r="A32" s="565" t="s">
        <v>1100</v>
      </c>
      <c r="B32" s="566" t="s">
        <v>1102</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0.28174199999999999</v>
      </c>
      <c r="AN32" s="208">
        <v>0.25420700000000002</v>
      </c>
      <c r="AO32" s="208">
        <v>0.25680700000000001</v>
      </c>
      <c r="AP32" s="208">
        <v>0.27750000000000002</v>
      </c>
      <c r="AQ32" s="208">
        <v>0.27419399999999999</v>
      </c>
      <c r="AR32" s="208">
        <v>0.2626</v>
      </c>
      <c r="AS32" s="208">
        <v>0.27541900000000002</v>
      </c>
      <c r="AT32" s="208">
        <v>0.25916099999999997</v>
      </c>
      <c r="AU32" s="208">
        <v>0.28536699999999998</v>
      </c>
      <c r="AV32" s="208">
        <v>0.29864499999999999</v>
      </c>
      <c r="AW32" s="208">
        <v>0.29993300000000001</v>
      </c>
      <c r="AX32" s="208">
        <v>0.29812899999999998</v>
      </c>
      <c r="AY32" s="208">
        <v>0.32264500000000002</v>
      </c>
      <c r="AZ32" s="208">
        <v>0.26632099999999997</v>
      </c>
      <c r="BA32" s="208">
        <v>0.28158100000000003</v>
      </c>
      <c r="BB32" s="208">
        <v>0.31240000000000001</v>
      </c>
      <c r="BC32" s="208">
        <v>0.33790300000000001</v>
      </c>
      <c r="BD32" s="208">
        <v>0.30080200000000001</v>
      </c>
      <c r="BE32" s="208">
        <v>0.28856530000000002</v>
      </c>
      <c r="BF32" s="324">
        <v>0.28720849999999998</v>
      </c>
      <c r="BG32" s="324">
        <v>0.28634929999999997</v>
      </c>
      <c r="BH32" s="324">
        <v>0.27329439999999999</v>
      </c>
      <c r="BI32" s="324">
        <v>0.29220380000000001</v>
      </c>
      <c r="BJ32" s="324">
        <v>0.31592160000000002</v>
      </c>
      <c r="BK32" s="324">
        <v>0.30640849999999997</v>
      </c>
      <c r="BL32" s="324">
        <v>0.28840470000000001</v>
      </c>
      <c r="BM32" s="324">
        <v>0.29663620000000002</v>
      </c>
      <c r="BN32" s="324">
        <v>0.29676979999999997</v>
      </c>
      <c r="BO32" s="324">
        <v>0.29955300000000001</v>
      </c>
      <c r="BP32" s="324">
        <v>0.30444840000000001</v>
      </c>
      <c r="BQ32" s="324">
        <v>0.30030820000000003</v>
      </c>
      <c r="BR32" s="324">
        <v>0.2964116</v>
      </c>
      <c r="BS32" s="324">
        <v>0.2934852</v>
      </c>
      <c r="BT32" s="324">
        <v>0.27841060000000001</v>
      </c>
      <c r="BU32" s="324">
        <v>0.29443950000000002</v>
      </c>
      <c r="BV32" s="324">
        <v>0.31885960000000002</v>
      </c>
    </row>
    <row r="33" spans="1:77" x14ac:dyDescent="0.2">
      <c r="A33" s="565" t="s">
        <v>958</v>
      </c>
      <c r="B33" s="566" t="s">
        <v>950</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0.208729</v>
      </c>
      <c r="AN33" s="208">
        <v>7.3668999999999998E-2</v>
      </c>
      <c r="AO33" s="208">
        <v>0.221668</v>
      </c>
      <c r="AP33" s="208">
        <v>0.17577400000000001</v>
      </c>
      <c r="AQ33" s="208">
        <v>0.22269700000000001</v>
      </c>
      <c r="AR33" s="208">
        <v>0.19572899999999999</v>
      </c>
      <c r="AS33" s="208">
        <v>0.164547</v>
      </c>
      <c r="AT33" s="208">
        <v>0.18884200000000001</v>
      </c>
      <c r="AU33" s="208">
        <v>0.16795099999999999</v>
      </c>
      <c r="AV33" s="208">
        <v>0.24371599999999999</v>
      </c>
      <c r="AW33" s="208">
        <v>0.26596399999999998</v>
      </c>
      <c r="AX33" s="208">
        <v>0.22295100000000001</v>
      </c>
      <c r="AY33" s="208">
        <v>0.252224</v>
      </c>
      <c r="AZ33" s="208">
        <v>0.16050600000000001</v>
      </c>
      <c r="BA33" s="208">
        <v>0.24279999999999999</v>
      </c>
      <c r="BB33" s="208">
        <v>0.185864</v>
      </c>
      <c r="BC33" s="208">
        <v>0.33634900000000001</v>
      </c>
      <c r="BD33" s="208">
        <v>0.2307322</v>
      </c>
      <c r="BE33" s="208">
        <v>0.23311560000000001</v>
      </c>
      <c r="BF33" s="324">
        <v>0.20567079999999999</v>
      </c>
      <c r="BG33" s="324">
        <v>0.1604228</v>
      </c>
      <c r="BH33" s="324">
        <v>0.21007890000000001</v>
      </c>
      <c r="BI33" s="324">
        <v>0.1960085</v>
      </c>
      <c r="BJ33" s="324">
        <v>0.1876526</v>
      </c>
      <c r="BK33" s="324">
        <v>0.15521769999999999</v>
      </c>
      <c r="BL33" s="324">
        <v>0.18336569999999999</v>
      </c>
      <c r="BM33" s="324">
        <v>0.19306670000000001</v>
      </c>
      <c r="BN33" s="324">
        <v>0.21877260000000001</v>
      </c>
      <c r="BO33" s="324">
        <v>0.21984129999999999</v>
      </c>
      <c r="BP33" s="324">
        <v>0.2211902</v>
      </c>
      <c r="BQ33" s="324">
        <v>0.2348248</v>
      </c>
      <c r="BR33" s="324">
        <v>0.20182420000000001</v>
      </c>
      <c r="BS33" s="324">
        <v>0.1591862</v>
      </c>
      <c r="BT33" s="324">
        <v>0.20974770000000001</v>
      </c>
      <c r="BU33" s="324">
        <v>0.1964825</v>
      </c>
      <c r="BV33" s="324">
        <v>0.18736259999999999</v>
      </c>
    </row>
    <row r="34" spans="1:77" x14ac:dyDescent="0.2">
      <c r="A34" s="565" t="s">
        <v>743</v>
      </c>
      <c r="B34" s="566" t="s">
        <v>951</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8.6696999999999996E-2</v>
      </c>
      <c r="AN34" s="208">
        <v>-1.1483999999999999E-2</v>
      </c>
      <c r="AO34" s="208">
        <v>0.18199100000000001</v>
      </c>
      <c r="AP34" s="208">
        <v>2.5715999999999999E-2</v>
      </c>
      <c r="AQ34" s="208">
        <v>0.133156</v>
      </c>
      <c r="AR34" s="208">
        <v>0.22433400000000001</v>
      </c>
      <c r="AS34" s="208">
        <v>0.22370499999999999</v>
      </c>
      <c r="AT34" s="208">
        <v>0.26203900000000002</v>
      </c>
      <c r="AU34" s="208">
        <v>0.292711</v>
      </c>
      <c r="AV34" s="208">
        <v>0.32338499999999998</v>
      </c>
      <c r="AW34" s="208">
        <v>0.28822199999999998</v>
      </c>
      <c r="AX34" s="208">
        <v>0.44847999999999999</v>
      </c>
      <c r="AY34" s="208">
        <v>0.359265</v>
      </c>
      <c r="AZ34" s="208">
        <v>0.19361100000000001</v>
      </c>
      <c r="BA34" s="208">
        <v>0.21687999999999999</v>
      </c>
      <c r="BB34" s="208">
        <v>0.24607799999999999</v>
      </c>
      <c r="BC34" s="208">
        <v>0.20064399999999999</v>
      </c>
      <c r="BD34" s="208">
        <v>0.22457199999999999</v>
      </c>
      <c r="BE34" s="208">
        <v>0.2116044</v>
      </c>
      <c r="BF34" s="324">
        <v>0.23964070000000001</v>
      </c>
      <c r="BG34" s="324">
        <v>0.23904639999999999</v>
      </c>
      <c r="BH34" s="324">
        <v>0.24378359999999999</v>
      </c>
      <c r="BI34" s="324">
        <v>0.2363682</v>
      </c>
      <c r="BJ34" s="324">
        <v>0.2341038</v>
      </c>
      <c r="BK34" s="324">
        <v>0.21594630000000001</v>
      </c>
      <c r="BL34" s="324">
        <v>0.20392070000000001</v>
      </c>
      <c r="BM34" s="324">
        <v>0.21190709999999999</v>
      </c>
      <c r="BN34" s="324">
        <v>0.20974309999999999</v>
      </c>
      <c r="BO34" s="324">
        <v>0.20468980000000001</v>
      </c>
      <c r="BP34" s="324">
        <v>0.21529490000000001</v>
      </c>
      <c r="BQ34" s="324">
        <v>0.21430170000000001</v>
      </c>
      <c r="BR34" s="324">
        <v>0.2335699</v>
      </c>
      <c r="BS34" s="324">
        <v>0.23709479999999999</v>
      </c>
      <c r="BT34" s="324">
        <v>0.2432609</v>
      </c>
      <c r="BU34" s="324">
        <v>0.2371163</v>
      </c>
      <c r="BV34" s="324">
        <v>0.23364599999999999</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364"/>
      <c r="BG35" s="364"/>
      <c r="BH35" s="364"/>
      <c r="BI35" s="364"/>
      <c r="BJ35" s="364"/>
      <c r="BK35" s="364"/>
      <c r="BL35" s="364"/>
      <c r="BM35" s="364"/>
      <c r="BN35" s="364"/>
      <c r="BO35" s="364"/>
      <c r="BP35" s="364"/>
      <c r="BQ35" s="364"/>
      <c r="BR35" s="364"/>
      <c r="BS35" s="364"/>
      <c r="BT35" s="364"/>
      <c r="BU35" s="364"/>
      <c r="BV35" s="364"/>
    </row>
    <row r="36" spans="1:77" x14ac:dyDescent="0.2">
      <c r="A36" s="565"/>
      <c r="B36" s="154" t="s">
        <v>959</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654"/>
      <c r="BG36" s="654"/>
      <c r="BH36" s="654"/>
      <c r="BI36" s="654"/>
      <c r="BJ36" s="654"/>
      <c r="BK36" s="654"/>
      <c r="BL36" s="654"/>
      <c r="BM36" s="654"/>
      <c r="BN36" s="654"/>
      <c r="BO36" s="654"/>
      <c r="BP36" s="654"/>
      <c r="BQ36" s="654"/>
      <c r="BR36" s="654"/>
      <c r="BS36" s="654"/>
      <c r="BT36" s="654"/>
      <c r="BU36" s="654"/>
      <c r="BV36" s="654"/>
    </row>
    <row r="37" spans="1:77" x14ac:dyDescent="0.2">
      <c r="A37" s="565" t="s">
        <v>960</v>
      </c>
      <c r="B37" s="566" t="s">
        <v>947</v>
      </c>
      <c r="C37" s="728">
        <v>48.436999999999998</v>
      </c>
      <c r="D37" s="728">
        <v>49.591999999999999</v>
      </c>
      <c r="E37" s="728">
        <v>50.933</v>
      </c>
      <c r="F37" s="728">
        <v>52.158999999999999</v>
      </c>
      <c r="G37" s="728">
        <v>51.82</v>
      </c>
      <c r="H37" s="728">
        <v>51.734000000000002</v>
      </c>
      <c r="I37" s="728">
        <v>50.110999999999997</v>
      </c>
      <c r="J37" s="728">
        <v>51.826000000000001</v>
      </c>
      <c r="K37" s="728">
        <v>53.396999999999998</v>
      </c>
      <c r="L37" s="728">
        <v>58.63</v>
      </c>
      <c r="M37" s="728">
        <v>58.965000000000003</v>
      </c>
      <c r="N37" s="728">
        <v>55.616</v>
      </c>
      <c r="O37" s="728">
        <v>51.088000000000001</v>
      </c>
      <c r="P37" s="728">
        <v>52.548999999999999</v>
      </c>
      <c r="Q37" s="728">
        <v>50.097999999999999</v>
      </c>
      <c r="R37" s="728">
        <v>47.802</v>
      </c>
      <c r="S37" s="728">
        <v>48.286999999999999</v>
      </c>
      <c r="T37" s="728">
        <v>46.636000000000003</v>
      </c>
      <c r="U37" s="728">
        <v>46.32</v>
      </c>
      <c r="V37" s="728">
        <v>45.472000000000001</v>
      </c>
      <c r="W37" s="728">
        <v>47.158999999999999</v>
      </c>
      <c r="X37" s="728">
        <v>50.555999999999997</v>
      </c>
      <c r="Y37" s="728">
        <v>50.762999999999998</v>
      </c>
      <c r="Z37" s="728">
        <v>49.841999999999999</v>
      </c>
      <c r="AA37" s="728">
        <v>47.609000000000002</v>
      </c>
      <c r="AB37" s="728">
        <v>48.271999999999998</v>
      </c>
      <c r="AC37" s="728">
        <v>51.441000000000003</v>
      </c>
      <c r="AD37" s="728">
        <v>52.692</v>
      </c>
      <c r="AE37" s="728">
        <v>56.371000000000002</v>
      </c>
      <c r="AF37" s="728">
        <v>60.57</v>
      </c>
      <c r="AG37" s="728">
        <v>57.908000000000001</v>
      </c>
      <c r="AH37" s="728">
        <v>55.250999999999998</v>
      </c>
      <c r="AI37" s="728">
        <v>57.381999999999998</v>
      </c>
      <c r="AJ37" s="728">
        <v>59.631</v>
      </c>
      <c r="AK37" s="728">
        <v>59.642000000000003</v>
      </c>
      <c r="AL37" s="728">
        <v>57.286000000000001</v>
      </c>
      <c r="AM37" s="728">
        <v>54.011000000000003</v>
      </c>
      <c r="AN37" s="728">
        <v>52.097000000000001</v>
      </c>
      <c r="AO37" s="728">
        <v>51.58</v>
      </c>
      <c r="AP37" s="728">
        <v>49.162999999999997</v>
      </c>
      <c r="AQ37" s="728">
        <v>47.463999999999999</v>
      </c>
      <c r="AR37" s="728">
        <v>52.061999999999998</v>
      </c>
      <c r="AS37" s="728">
        <v>54.621000000000002</v>
      </c>
      <c r="AT37" s="728">
        <v>60.884999999999998</v>
      </c>
      <c r="AU37" s="728">
        <v>72.171999999999997</v>
      </c>
      <c r="AV37" s="728">
        <v>78.156999999999996</v>
      </c>
      <c r="AW37" s="728">
        <v>76.879000000000005</v>
      </c>
      <c r="AX37" s="728">
        <v>69.599999999999994</v>
      </c>
      <c r="AY37" s="728">
        <v>64.313000000000002</v>
      </c>
      <c r="AZ37" s="728">
        <v>64.936000000000007</v>
      </c>
      <c r="BA37" s="728">
        <v>68.203000000000003</v>
      </c>
      <c r="BB37" s="728">
        <v>69.808000000000007</v>
      </c>
      <c r="BC37" s="728">
        <v>67.233000000000004</v>
      </c>
      <c r="BD37" s="728">
        <v>64.456427000000005</v>
      </c>
      <c r="BE37" s="728">
        <v>64.655150000000006</v>
      </c>
      <c r="BF37" s="729">
        <v>65.218500000000006</v>
      </c>
      <c r="BG37" s="729">
        <v>66.246970000000005</v>
      </c>
      <c r="BH37" s="729">
        <v>67.703429999999997</v>
      </c>
      <c r="BI37" s="729">
        <v>67.551060000000007</v>
      </c>
      <c r="BJ37" s="729">
        <v>63.828989999999997</v>
      </c>
      <c r="BK37" s="729">
        <v>59.81391</v>
      </c>
      <c r="BL37" s="729">
        <v>57.845999999999997</v>
      </c>
      <c r="BM37" s="729">
        <v>57.011580000000002</v>
      </c>
      <c r="BN37" s="729">
        <v>58.041640000000001</v>
      </c>
      <c r="BO37" s="729">
        <v>57.133270000000003</v>
      </c>
      <c r="BP37" s="729">
        <v>57.203679999999999</v>
      </c>
      <c r="BQ37" s="729">
        <v>55.832650000000001</v>
      </c>
      <c r="BR37" s="729">
        <v>56.659350000000003</v>
      </c>
      <c r="BS37" s="729">
        <v>57.249290000000002</v>
      </c>
      <c r="BT37" s="729">
        <v>59.091709999999999</v>
      </c>
      <c r="BU37" s="729">
        <v>60.33746</v>
      </c>
      <c r="BV37" s="729">
        <v>59.053939999999997</v>
      </c>
    </row>
    <row r="38" spans="1:77" x14ac:dyDescent="0.2">
      <c r="A38" s="565" t="s">
        <v>1103</v>
      </c>
      <c r="B38" s="566" t="s">
        <v>1101</v>
      </c>
      <c r="C38" s="728">
        <v>53.35</v>
      </c>
      <c r="D38" s="728">
        <v>47.243000000000002</v>
      </c>
      <c r="E38" s="728">
        <v>40.155000000000001</v>
      </c>
      <c r="F38" s="728">
        <v>38.497</v>
      </c>
      <c r="G38" s="728">
        <v>46.146999999999998</v>
      </c>
      <c r="H38" s="728">
        <v>56.906999999999996</v>
      </c>
      <c r="I38" s="728">
        <v>63.676000000000002</v>
      </c>
      <c r="J38" s="728">
        <v>73.858000000000004</v>
      </c>
      <c r="K38" s="728">
        <v>71.391000000000005</v>
      </c>
      <c r="L38" s="728">
        <v>72.944000000000003</v>
      </c>
      <c r="M38" s="728">
        <v>69.936000000000007</v>
      </c>
      <c r="N38" s="728">
        <v>62.183</v>
      </c>
      <c r="O38" s="728">
        <v>45.42</v>
      </c>
      <c r="P38" s="728">
        <v>38.515999999999998</v>
      </c>
      <c r="Q38" s="728">
        <v>34.042000000000002</v>
      </c>
      <c r="R38" s="728">
        <v>35.340000000000003</v>
      </c>
      <c r="S38" s="728">
        <v>43.707000000000001</v>
      </c>
      <c r="T38" s="728">
        <v>56.505000000000003</v>
      </c>
      <c r="U38" s="728">
        <v>60.118000000000002</v>
      </c>
      <c r="V38" s="728">
        <v>66.724999999999994</v>
      </c>
      <c r="W38" s="728">
        <v>75.245000000000005</v>
      </c>
      <c r="X38" s="728">
        <v>78.825999999999993</v>
      </c>
      <c r="Y38" s="728">
        <v>73.986000000000004</v>
      </c>
      <c r="Z38" s="728">
        <v>63.738</v>
      </c>
      <c r="AA38" s="728">
        <v>51.215000000000003</v>
      </c>
      <c r="AB38" s="728">
        <v>45.709000000000003</v>
      </c>
      <c r="AC38" s="728">
        <v>48.942999999999998</v>
      </c>
      <c r="AD38" s="728">
        <v>53.396000000000001</v>
      </c>
      <c r="AE38" s="728">
        <v>63.353000000000002</v>
      </c>
      <c r="AF38" s="728">
        <v>71.709999999999994</v>
      </c>
      <c r="AG38" s="728">
        <v>77.822000000000003</v>
      </c>
      <c r="AH38" s="728">
        <v>91.102999999999994</v>
      </c>
      <c r="AI38" s="728">
        <v>95.606999999999999</v>
      </c>
      <c r="AJ38" s="728">
        <v>94.686000000000007</v>
      </c>
      <c r="AK38" s="728">
        <v>88.108999999999995</v>
      </c>
      <c r="AL38" s="728">
        <v>79.67</v>
      </c>
      <c r="AM38" s="728">
        <v>74.518000000000001</v>
      </c>
      <c r="AN38" s="728">
        <v>64.108000000000004</v>
      </c>
      <c r="AO38" s="728">
        <v>60.280999999999999</v>
      </c>
      <c r="AP38" s="728">
        <v>61.877000000000002</v>
      </c>
      <c r="AQ38" s="728">
        <v>66.965000000000003</v>
      </c>
      <c r="AR38" s="728">
        <v>75.305000000000007</v>
      </c>
      <c r="AS38" s="728">
        <v>85.183000000000007</v>
      </c>
      <c r="AT38" s="728">
        <v>95.29</v>
      </c>
      <c r="AU38" s="728">
        <v>100.71299999999999</v>
      </c>
      <c r="AV38" s="728">
        <v>95.093000000000004</v>
      </c>
      <c r="AW38" s="728">
        <v>90.284999999999997</v>
      </c>
      <c r="AX38" s="728">
        <v>70.445999999999998</v>
      </c>
      <c r="AY38" s="728">
        <v>53.853000000000002</v>
      </c>
      <c r="AZ38" s="728">
        <v>41.234000000000002</v>
      </c>
      <c r="BA38" s="728">
        <v>39.317999999999998</v>
      </c>
      <c r="BB38" s="728">
        <v>42.079000000000001</v>
      </c>
      <c r="BC38" s="728">
        <v>48.640999999999998</v>
      </c>
      <c r="BD38" s="728">
        <v>56.754167899999999</v>
      </c>
      <c r="BE38" s="728">
        <v>64.977459167999996</v>
      </c>
      <c r="BF38" s="729">
        <v>71.856300000000005</v>
      </c>
      <c r="BG38" s="729">
        <v>75.724059999999994</v>
      </c>
      <c r="BH38" s="729">
        <v>75.603920000000002</v>
      </c>
      <c r="BI38" s="729">
        <v>70.749529999999993</v>
      </c>
      <c r="BJ38" s="729">
        <v>60.749119999999998</v>
      </c>
      <c r="BK38" s="729">
        <v>48.301540000000003</v>
      </c>
      <c r="BL38" s="729">
        <v>41.34207</v>
      </c>
      <c r="BM38" s="729">
        <v>39.843730000000001</v>
      </c>
      <c r="BN38" s="729">
        <v>43.701830000000001</v>
      </c>
      <c r="BO38" s="729">
        <v>52.246429999999997</v>
      </c>
      <c r="BP38" s="729">
        <v>63.646189999999997</v>
      </c>
      <c r="BQ38" s="729">
        <v>71.789339999999996</v>
      </c>
      <c r="BR38" s="729">
        <v>81.172049999999999</v>
      </c>
      <c r="BS38" s="729">
        <v>85.833759999999998</v>
      </c>
      <c r="BT38" s="729">
        <v>85.824489999999997</v>
      </c>
      <c r="BU38" s="729">
        <v>82.305899999999994</v>
      </c>
      <c r="BV38" s="729">
        <v>72.44829</v>
      </c>
    </row>
    <row r="39" spans="1:77" x14ac:dyDescent="0.2">
      <c r="A39" s="565" t="s">
        <v>1104</v>
      </c>
      <c r="B39" s="566" t="s">
        <v>1354</v>
      </c>
      <c r="C39" s="728">
        <v>2.177</v>
      </c>
      <c r="D39" s="728">
        <v>1.0369999999999999</v>
      </c>
      <c r="E39" s="728">
        <v>1.3520000000000001</v>
      </c>
      <c r="F39" s="728">
        <v>1.167</v>
      </c>
      <c r="G39" s="728">
        <v>1.373</v>
      </c>
      <c r="H39" s="728">
        <v>1.252</v>
      </c>
      <c r="I39" s="728">
        <v>1.7529999999999999</v>
      </c>
      <c r="J39" s="728">
        <v>1.8620000000000001</v>
      </c>
      <c r="K39" s="728">
        <v>1.7390000000000001</v>
      </c>
      <c r="L39" s="728">
        <v>2.0350000000000001</v>
      </c>
      <c r="M39" s="728">
        <v>2.0750000000000002</v>
      </c>
      <c r="N39" s="728">
        <v>2.0699999999999998</v>
      </c>
      <c r="O39" s="728">
        <v>1.71</v>
      </c>
      <c r="P39" s="728">
        <v>1.252</v>
      </c>
      <c r="Q39" s="728">
        <v>1.0209999999999999</v>
      </c>
      <c r="R39" s="728">
        <v>1.266</v>
      </c>
      <c r="S39" s="728">
        <v>1.3360000000000001</v>
      </c>
      <c r="T39" s="728">
        <v>1.284</v>
      </c>
      <c r="U39" s="728">
        <v>1.681</v>
      </c>
      <c r="V39" s="728">
        <v>1.72</v>
      </c>
      <c r="W39" s="728">
        <v>1.88</v>
      </c>
      <c r="X39" s="728">
        <v>1.7030000000000001</v>
      </c>
      <c r="Y39" s="728">
        <v>1.6890000000000001</v>
      </c>
      <c r="Z39" s="728">
        <v>1.79</v>
      </c>
      <c r="AA39" s="728">
        <v>1.389</v>
      </c>
      <c r="AB39" s="728">
        <v>1.4550000000000001</v>
      </c>
      <c r="AC39" s="728">
        <v>1.6830000000000001</v>
      </c>
      <c r="AD39" s="728">
        <v>1.74</v>
      </c>
      <c r="AE39" s="728">
        <v>1.8049999999999999</v>
      </c>
      <c r="AF39" s="728">
        <v>1.7609999999999999</v>
      </c>
      <c r="AG39" s="728">
        <v>1.9259999999999999</v>
      </c>
      <c r="AH39" s="728">
        <v>2.169</v>
      </c>
      <c r="AI39" s="728">
        <v>2.6459999999999999</v>
      </c>
      <c r="AJ39" s="728">
        <v>2.0390000000000001</v>
      </c>
      <c r="AK39" s="728">
        <v>1.994</v>
      </c>
      <c r="AL39" s="728">
        <v>1.659</v>
      </c>
      <c r="AM39" s="728">
        <v>1.61</v>
      </c>
      <c r="AN39" s="728">
        <v>1.2869999999999999</v>
      </c>
      <c r="AO39" s="728">
        <v>1.411</v>
      </c>
      <c r="AP39" s="728">
        <v>1.4179999999999999</v>
      </c>
      <c r="AQ39" s="728">
        <v>1.355</v>
      </c>
      <c r="AR39" s="728">
        <v>1.504</v>
      </c>
      <c r="AS39" s="728">
        <v>1.3959999999999999</v>
      </c>
      <c r="AT39" s="728">
        <v>1.58</v>
      </c>
      <c r="AU39" s="728">
        <v>1.5089999999999999</v>
      </c>
      <c r="AV39" s="728">
        <v>1.357</v>
      </c>
      <c r="AW39" s="728">
        <v>1.26</v>
      </c>
      <c r="AX39" s="728">
        <v>1.476</v>
      </c>
      <c r="AY39" s="728">
        <v>1.153</v>
      </c>
      <c r="AZ39" s="728">
        <v>0.99399999999999999</v>
      </c>
      <c r="BA39" s="728">
        <v>1.056</v>
      </c>
      <c r="BB39" s="728">
        <v>1.079</v>
      </c>
      <c r="BC39" s="728">
        <v>1.095</v>
      </c>
      <c r="BD39" s="728">
        <v>1.2168321</v>
      </c>
      <c r="BE39" s="728">
        <v>1.4958359999999999</v>
      </c>
      <c r="BF39" s="729">
        <v>1.7644299999999999</v>
      </c>
      <c r="BG39" s="729">
        <v>1.683837</v>
      </c>
      <c r="BH39" s="729">
        <v>1.847904</v>
      </c>
      <c r="BI39" s="729">
        <v>1.838838</v>
      </c>
      <c r="BJ39" s="729">
        <v>1.737468</v>
      </c>
      <c r="BK39" s="729">
        <v>1.5488519999999999</v>
      </c>
      <c r="BL39" s="729">
        <v>1.589547</v>
      </c>
      <c r="BM39" s="729">
        <v>1.610754</v>
      </c>
      <c r="BN39" s="729">
        <v>1.6354649999999999</v>
      </c>
      <c r="BO39" s="729">
        <v>1.7931619999999999</v>
      </c>
      <c r="BP39" s="729">
        <v>1.8145659999999999</v>
      </c>
      <c r="BQ39" s="729">
        <v>1.994049</v>
      </c>
      <c r="BR39" s="729">
        <v>2.1709939999999999</v>
      </c>
      <c r="BS39" s="729">
        <v>2.019698</v>
      </c>
      <c r="BT39" s="729">
        <v>2.1225429999999998</v>
      </c>
      <c r="BU39" s="729">
        <v>2.0541670000000001</v>
      </c>
      <c r="BV39" s="729">
        <v>1.909816</v>
      </c>
    </row>
    <row r="40" spans="1:77" x14ac:dyDescent="0.2">
      <c r="A40" s="565" t="s">
        <v>961</v>
      </c>
      <c r="B40" s="566" t="s">
        <v>950</v>
      </c>
      <c r="C40" s="728">
        <v>32.683999999999997</v>
      </c>
      <c r="D40" s="728">
        <v>30.513999999999999</v>
      </c>
      <c r="E40" s="728">
        <v>31.283999999999999</v>
      </c>
      <c r="F40" s="728">
        <v>37.875999999999998</v>
      </c>
      <c r="G40" s="728">
        <v>48.814999999999998</v>
      </c>
      <c r="H40" s="728">
        <v>56.79</v>
      </c>
      <c r="I40" s="728">
        <v>64.825999999999993</v>
      </c>
      <c r="J40" s="728">
        <v>75.113</v>
      </c>
      <c r="K40" s="728">
        <v>75.546999999999997</v>
      </c>
      <c r="L40" s="728">
        <v>72.864999999999995</v>
      </c>
      <c r="M40" s="728">
        <v>61.472000000000001</v>
      </c>
      <c r="N40" s="728">
        <v>47.453000000000003</v>
      </c>
      <c r="O40" s="728">
        <v>35.372</v>
      </c>
      <c r="P40" s="728">
        <v>26.768999999999998</v>
      </c>
      <c r="Q40" s="728">
        <v>31.332999999999998</v>
      </c>
      <c r="R40" s="728">
        <v>38.628999999999998</v>
      </c>
      <c r="S40" s="728">
        <v>47.244</v>
      </c>
      <c r="T40" s="728">
        <v>55.5</v>
      </c>
      <c r="U40" s="728">
        <v>66.623000000000005</v>
      </c>
      <c r="V40" s="728">
        <v>77.533000000000001</v>
      </c>
      <c r="W40" s="728">
        <v>78.623000000000005</v>
      </c>
      <c r="X40" s="728">
        <v>70.501000000000005</v>
      </c>
      <c r="Y40" s="728">
        <v>57.856000000000002</v>
      </c>
      <c r="Z40" s="728">
        <v>47.581000000000003</v>
      </c>
      <c r="AA40" s="728">
        <v>39.506</v>
      </c>
      <c r="AB40" s="728">
        <v>36.786000000000001</v>
      </c>
      <c r="AC40" s="728">
        <v>39.841000000000001</v>
      </c>
      <c r="AD40" s="728">
        <v>48.649000000000001</v>
      </c>
      <c r="AE40" s="728">
        <v>61.228999999999999</v>
      </c>
      <c r="AF40" s="728">
        <v>70.718000000000004</v>
      </c>
      <c r="AG40" s="728">
        <v>80.313000000000002</v>
      </c>
      <c r="AH40" s="728">
        <v>86.619</v>
      </c>
      <c r="AI40" s="728">
        <v>85.869</v>
      </c>
      <c r="AJ40" s="728">
        <v>75.340999999999994</v>
      </c>
      <c r="AK40" s="728">
        <v>61.542999999999999</v>
      </c>
      <c r="AL40" s="728">
        <v>52.180999999999997</v>
      </c>
      <c r="AM40" s="728">
        <v>43.433</v>
      </c>
      <c r="AN40" s="728">
        <v>39.457000000000001</v>
      </c>
      <c r="AO40" s="728">
        <v>43.576999999999998</v>
      </c>
      <c r="AP40" s="728">
        <v>53.850999999999999</v>
      </c>
      <c r="AQ40" s="728">
        <v>59.686</v>
      </c>
      <c r="AR40" s="728">
        <v>69.328000000000003</v>
      </c>
      <c r="AS40" s="728">
        <v>77.971000000000004</v>
      </c>
      <c r="AT40" s="728">
        <v>84.802000000000007</v>
      </c>
      <c r="AU40" s="728">
        <v>86.033000000000001</v>
      </c>
      <c r="AV40" s="728">
        <v>74.903999999999996</v>
      </c>
      <c r="AW40" s="728">
        <v>62.491</v>
      </c>
      <c r="AX40" s="728">
        <v>54.746000000000002</v>
      </c>
      <c r="AY40" s="728">
        <v>44.243000000000002</v>
      </c>
      <c r="AZ40" s="728">
        <v>38.536000000000001</v>
      </c>
      <c r="BA40" s="728">
        <v>37.167000000000002</v>
      </c>
      <c r="BB40" s="728">
        <v>42.942</v>
      </c>
      <c r="BC40" s="728">
        <v>47.396999999999998</v>
      </c>
      <c r="BD40" s="728">
        <v>56.738408499999998</v>
      </c>
      <c r="BE40" s="728">
        <v>65.130634467999997</v>
      </c>
      <c r="BF40" s="729">
        <v>73.734359999999995</v>
      </c>
      <c r="BG40" s="729">
        <v>74.446079999999995</v>
      </c>
      <c r="BH40" s="729">
        <v>68.726780000000005</v>
      </c>
      <c r="BI40" s="729">
        <v>57.075339999999997</v>
      </c>
      <c r="BJ40" s="729">
        <v>45.612349999999999</v>
      </c>
      <c r="BK40" s="729">
        <v>37.823079999999997</v>
      </c>
      <c r="BL40" s="729">
        <v>33.566429999999997</v>
      </c>
      <c r="BM40" s="729">
        <v>35.727110000000003</v>
      </c>
      <c r="BN40" s="729">
        <v>42.4788</v>
      </c>
      <c r="BO40" s="729">
        <v>51.528930000000003</v>
      </c>
      <c r="BP40" s="729">
        <v>60.063290000000002</v>
      </c>
      <c r="BQ40" s="729">
        <v>68.720939999999999</v>
      </c>
      <c r="BR40" s="729">
        <v>77.227639999999994</v>
      </c>
      <c r="BS40" s="729">
        <v>77.817610000000002</v>
      </c>
      <c r="BT40" s="729">
        <v>71.980609999999999</v>
      </c>
      <c r="BU40" s="729">
        <v>60.276499999999999</v>
      </c>
      <c r="BV40" s="729">
        <v>48.739089999999997</v>
      </c>
    </row>
    <row r="41" spans="1:77" x14ac:dyDescent="0.2">
      <c r="A41" s="565" t="s">
        <v>750</v>
      </c>
      <c r="B41" s="566" t="s">
        <v>951</v>
      </c>
      <c r="C41" s="728">
        <v>24.588000000000001</v>
      </c>
      <c r="D41" s="728">
        <v>22.812999999999999</v>
      </c>
      <c r="E41" s="728">
        <v>21.494</v>
      </c>
      <c r="F41" s="728">
        <v>20.533000000000001</v>
      </c>
      <c r="G41" s="728">
        <v>19.548999999999999</v>
      </c>
      <c r="H41" s="728">
        <v>20.552</v>
      </c>
      <c r="I41" s="728">
        <v>22.626999999999999</v>
      </c>
      <c r="J41" s="728">
        <v>23.629000000000001</v>
      </c>
      <c r="K41" s="728">
        <v>23.398</v>
      </c>
      <c r="L41" s="728">
        <v>21.593</v>
      </c>
      <c r="M41" s="728">
        <v>21.337</v>
      </c>
      <c r="N41" s="728">
        <v>20.113</v>
      </c>
      <c r="O41" s="728">
        <v>18.978000000000002</v>
      </c>
      <c r="P41" s="728">
        <v>18.283000000000001</v>
      </c>
      <c r="Q41" s="728">
        <v>19.359000000000002</v>
      </c>
      <c r="R41" s="728">
        <v>18.922000000000001</v>
      </c>
      <c r="S41" s="728">
        <v>18.594999999999999</v>
      </c>
      <c r="T41" s="728">
        <v>18.648</v>
      </c>
      <c r="U41" s="728">
        <v>19.718</v>
      </c>
      <c r="V41" s="728">
        <v>20.146000000000001</v>
      </c>
      <c r="W41" s="728">
        <v>20.393999999999998</v>
      </c>
      <c r="X41" s="728">
        <v>20.254999999999999</v>
      </c>
      <c r="Y41" s="728">
        <v>20.603999999999999</v>
      </c>
      <c r="Z41" s="728">
        <v>20.91</v>
      </c>
      <c r="AA41" s="728">
        <v>20.800999999999998</v>
      </c>
      <c r="AB41" s="728">
        <v>19.015999999999998</v>
      </c>
      <c r="AC41" s="728">
        <v>18.427</v>
      </c>
      <c r="AD41" s="728">
        <v>18.494</v>
      </c>
      <c r="AE41" s="728">
        <v>18.981999999999999</v>
      </c>
      <c r="AF41" s="728">
        <v>19.721</v>
      </c>
      <c r="AG41" s="728">
        <v>20.393999999999998</v>
      </c>
      <c r="AH41" s="728">
        <v>20.664999999999999</v>
      </c>
      <c r="AI41" s="728">
        <v>21.263999999999999</v>
      </c>
      <c r="AJ41" s="728">
        <v>20.805</v>
      </c>
      <c r="AK41" s="728">
        <v>20.6</v>
      </c>
      <c r="AL41" s="728">
        <v>20.9</v>
      </c>
      <c r="AM41" s="728">
        <v>21.538</v>
      </c>
      <c r="AN41" s="728">
        <v>21.785</v>
      </c>
      <c r="AO41" s="728">
        <v>23.989000000000001</v>
      </c>
      <c r="AP41" s="728">
        <v>29.289000000000001</v>
      </c>
      <c r="AQ41" s="728">
        <v>34.265999999999998</v>
      </c>
      <c r="AR41" s="728">
        <v>35.667999999999999</v>
      </c>
      <c r="AS41" s="728">
        <v>37.57</v>
      </c>
      <c r="AT41" s="728">
        <v>40.207000000000001</v>
      </c>
      <c r="AU41" s="728">
        <v>38.628</v>
      </c>
      <c r="AV41" s="728">
        <v>37.487000000000002</v>
      </c>
      <c r="AW41" s="728">
        <v>36.503</v>
      </c>
      <c r="AX41" s="728">
        <v>32.889000000000003</v>
      </c>
      <c r="AY41" s="728">
        <v>28.5</v>
      </c>
      <c r="AZ41" s="728">
        <v>24.954000000000001</v>
      </c>
      <c r="BA41" s="728">
        <v>22.840398</v>
      </c>
      <c r="BB41" s="728">
        <v>21.182044000000001</v>
      </c>
      <c r="BC41" s="728">
        <v>22.248663000000001</v>
      </c>
      <c r="BD41" s="728">
        <v>22.3691645</v>
      </c>
      <c r="BE41" s="728">
        <v>22.837389000000002</v>
      </c>
      <c r="BF41" s="729">
        <v>22.59422</v>
      </c>
      <c r="BG41" s="729">
        <v>22.10126</v>
      </c>
      <c r="BH41" s="729">
        <v>21.552330000000001</v>
      </c>
      <c r="BI41" s="729">
        <v>21.30555</v>
      </c>
      <c r="BJ41" s="729">
        <v>20.891390000000001</v>
      </c>
      <c r="BK41" s="729">
        <v>20.160699999999999</v>
      </c>
      <c r="BL41" s="729">
        <v>18.96331</v>
      </c>
      <c r="BM41" s="729">
        <v>18.38214</v>
      </c>
      <c r="BN41" s="729">
        <v>18.50235</v>
      </c>
      <c r="BO41" s="729">
        <v>18.990500000000001</v>
      </c>
      <c r="BP41" s="729">
        <v>19.588539999999998</v>
      </c>
      <c r="BQ41" s="729">
        <v>20.485469999999999</v>
      </c>
      <c r="BR41" s="729">
        <v>20.69763</v>
      </c>
      <c r="BS41" s="729">
        <v>20.45654</v>
      </c>
      <c r="BT41" s="729">
        <v>20.154990000000002</v>
      </c>
      <c r="BU41" s="729">
        <v>20.042079999999999</v>
      </c>
      <c r="BV41" s="729">
        <v>19.758500000000002</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70"/>
      <c r="BG42" s="570"/>
      <c r="BH42" s="570"/>
      <c r="BI42" s="570"/>
      <c r="BJ42" s="570"/>
      <c r="BK42" s="570"/>
      <c r="BL42" s="570"/>
      <c r="BM42" s="570"/>
      <c r="BN42" s="570"/>
      <c r="BO42" s="570"/>
      <c r="BP42" s="570"/>
      <c r="BQ42" s="570"/>
      <c r="BR42" s="570"/>
      <c r="BS42" s="570"/>
      <c r="BT42" s="570"/>
      <c r="BU42" s="570"/>
      <c r="BV42" s="570"/>
    </row>
    <row r="43" spans="1:77" ht="11.1" customHeight="1" x14ac:dyDescent="0.2">
      <c r="A43" s="57"/>
      <c r="B43" s="154" t="s">
        <v>574</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8"/>
      <c r="BG43" s="568"/>
      <c r="BH43" s="568"/>
      <c r="BI43" s="568"/>
      <c r="BJ43" s="568"/>
      <c r="BK43" s="568"/>
      <c r="BL43" s="568"/>
      <c r="BM43" s="568"/>
      <c r="BN43" s="568"/>
      <c r="BO43" s="568"/>
      <c r="BP43" s="568"/>
      <c r="BQ43" s="568"/>
      <c r="BR43" s="568"/>
      <c r="BS43" s="568"/>
      <c r="BT43" s="568"/>
      <c r="BU43" s="568"/>
      <c r="BV43" s="568"/>
      <c r="BX43" s="709"/>
      <c r="BY43" s="709"/>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16.230871</v>
      </c>
      <c r="AN44" s="208">
        <v>15.866655</v>
      </c>
      <c r="AO44" s="208">
        <v>15.226290000000001</v>
      </c>
      <c r="AP44" s="208">
        <v>12.7864</v>
      </c>
      <c r="AQ44" s="208">
        <v>12.957807000000001</v>
      </c>
      <c r="AR44" s="208">
        <v>13.732032999999999</v>
      </c>
      <c r="AS44" s="208">
        <v>14.337935999999999</v>
      </c>
      <c r="AT44" s="208">
        <v>14.151419000000001</v>
      </c>
      <c r="AU44" s="208">
        <v>13.572832999999999</v>
      </c>
      <c r="AV44" s="208">
        <v>13.444742</v>
      </c>
      <c r="AW44" s="208">
        <v>14.123767000000001</v>
      </c>
      <c r="AX44" s="208">
        <v>14.139839</v>
      </c>
      <c r="AY44" s="208">
        <v>14.525097000000001</v>
      </c>
      <c r="AZ44" s="208">
        <v>12.373536</v>
      </c>
      <c r="BA44" s="208">
        <v>14.383032</v>
      </c>
      <c r="BB44" s="208">
        <v>15.160333</v>
      </c>
      <c r="BC44" s="208">
        <v>15.594903</v>
      </c>
      <c r="BD44" s="208">
        <v>16.190033332999999</v>
      </c>
      <c r="BE44" s="208">
        <v>16.011532257999999</v>
      </c>
      <c r="BF44" s="324">
        <v>15.89378</v>
      </c>
      <c r="BG44" s="324">
        <v>15.130100000000001</v>
      </c>
      <c r="BH44" s="324">
        <v>14.234579999999999</v>
      </c>
      <c r="BI44" s="324">
        <v>15.13697</v>
      </c>
      <c r="BJ44" s="324">
        <v>15.92652</v>
      </c>
      <c r="BK44" s="324">
        <v>15.333600000000001</v>
      </c>
      <c r="BL44" s="324">
        <v>14.682119999999999</v>
      </c>
      <c r="BM44" s="324">
        <v>15.27108</v>
      </c>
      <c r="BN44" s="324">
        <v>15.840960000000001</v>
      </c>
      <c r="BO44" s="324">
        <v>16.63664</v>
      </c>
      <c r="BP44" s="324">
        <v>17.216709999999999</v>
      </c>
      <c r="BQ44" s="324">
        <v>17.389430000000001</v>
      </c>
      <c r="BR44" s="324">
        <v>17.550170000000001</v>
      </c>
      <c r="BS44" s="324">
        <v>16.786670000000001</v>
      </c>
      <c r="BT44" s="324">
        <v>15.60699</v>
      </c>
      <c r="BU44" s="324">
        <v>16.018979999999999</v>
      </c>
      <c r="BV44" s="324">
        <v>16.76071</v>
      </c>
      <c r="BX44" s="710"/>
      <c r="BY44" s="710"/>
    </row>
    <row r="45" spans="1:77" ht="11.1" customHeight="1" x14ac:dyDescent="0.2">
      <c r="A45" s="565" t="s">
        <v>975</v>
      </c>
      <c r="B45" s="566" t="s">
        <v>968</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0.69906400000000002</v>
      </c>
      <c r="AN45" s="208">
        <v>0.63834500000000005</v>
      </c>
      <c r="AO45" s="208">
        <v>0.49848399999999998</v>
      </c>
      <c r="AP45" s="208">
        <v>0.31759999999999999</v>
      </c>
      <c r="AQ45" s="208">
        <v>0.33609699999999998</v>
      </c>
      <c r="AR45" s="208">
        <v>0.40236699999999997</v>
      </c>
      <c r="AS45" s="208">
        <v>0.45580700000000002</v>
      </c>
      <c r="AT45" s="208">
        <v>0.42216100000000001</v>
      </c>
      <c r="AU45" s="208">
        <v>0.53606699999999996</v>
      </c>
      <c r="AV45" s="208">
        <v>0.58680699999999997</v>
      </c>
      <c r="AW45" s="208">
        <v>0.63733300000000004</v>
      </c>
      <c r="AX45" s="208">
        <v>0.56745199999999996</v>
      </c>
      <c r="AY45" s="208">
        <v>0.587677</v>
      </c>
      <c r="AZ45" s="208">
        <v>0.47853600000000002</v>
      </c>
      <c r="BA45" s="208">
        <v>0.51448400000000005</v>
      </c>
      <c r="BB45" s="208">
        <v>0.45083299999999998</v>
      </c>
      <c r="BC45" s="208">
        <v>0.43025799999999997</v>
      </c>
      <c r="BD45" s="208">
        <v>0.4329575</v>
      </c>
      <c r="BE45" s="208">
        <v>0.43152119999999999</v>
      </c>
      <c r="BF45" s="324">
        <v>0.4530033</v>
      </c>
      <c r="BG45" s="324">
        <v>0.56074329999999994</v>
      </c>
      <c r="BH45" s="324">
        <v>0.60924829999999996</v>
      </c>
      <c r="BI45" s="324">
        <v>0.67337080000000005</v>
      </c>
      <c r="BJ45" s="324">
        <v>0.66006759999999998</v>
      </c>
      <c r="BK45" s="324">
        <v>0.58416639999999997</v>
      </c>
      <c r="BL45" s="324">
        <v>0.5644555</v>
      </c>
      <c r="BM45" s="324">
        <v>0.51036619999999999</v>
      </c>
      <c r="BN45" s="324">
        <v>0.47343669999999999</v>
      </c>
      <c r="BO45" s="324">
        <v>0.46505269999999999</v>
      </c>
      <c r="BP45" s="324">
        <v>0.46626079999999998</v>
      </c>
      <c r="BQ45" s="324">
        <v>0.45293159999999999</v>
      </c>
      <c r="BR45" s="324">
        <v>0.48418169999999999</v>
      </c>
      <c r="BS45" s="324">
        <v>0.59866949999999997</v>
      </c>
      <c r="BT45" s="324">
        <v>0.64750859999999999</v>
      </c>
      <c r="BU45" s="324">
        <v>0.70755440000000003</v>
      </c>
      <c r="BV45" s="324">
        <v>0.7011056</v>
      </c>
      <c r="BX45" s="710"/>
      <c r="BY45" s="710"/>
    </row>
    <row r="46" spans="1:77" ht="11.1" customHeight="1" x14ac:dyDescent="0.2">
      <c r="A46" s="61" t="s">
        <v>882</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1.1506769999999999</v>
      </c>
      <c r="AN46" s="208">
        <v>1.1690689999999999</v>
      </c>
      <c r="AO46" s="208">
        <v>1.0488710000000001</v>
      </c>
      <c r="AP46" s="208">
        <v>0.82230000000000003</v>
      </c>
      <c r="AQ46" s="208">
        <v>0.95422600000000002</v>
      </c>
      <c r="AR46" s="208">
        <v>1.0747</v>
      </c>
      <c r="AS46" s="208">
        <v>1.1127419999999999</v>
      </c>
      <c r="AT46" s="208">
        <v>1.1172899999999999</v>
      </c>
      <c r="AU46" s="208">
        <v>1.099367</v>
      </c>
      <c r="AV46" s="208">
        <v>1.1021939999999999</v>
      </c>
      <c r="AW46" s="208">
        <v>1.0676669999999999</v>
      </c>
      <c r="AX46" s="208">
        <v>1.057903</v>
      </c>
      <c r="AY46" s="208">
        <v>1.0235160000000001</v>
      </c>
      <c r="AZ46" s="208">
        <v>1.008786</v>
      </c>
      <c r="BA46" s="208">
        <v>1.1134189999999999</v>
      </c>
      <c r="BB46" s="208">
        <v>1.162433</v>
      </c>
      <c r="BC46" s="208">
        <v>1.1839360000000001</v>
      </c>
      <c r="BD46" s="208">
        <v>1.1947536333</v>
      </c>
      <c r="BE46" s="208">
        <v>1.1956044644999999</v>
      </c>
      <c r="BF46" s="324">
        <v>1.2119789999999999</v>
      </c>
      <c r="BG46" s="324">
        <v>1.1523319999999999</v>
      </c>
      <c r="BH46" s="324">
        <v>1.149858</v>
      </c>
      <c r="BI46" s="324">
        <v>1.155964</v>
      </c>
      <c r="BJ46" s="324">
        <v>1.1420300000000001</v>
      </c>
      <c r="BK46" s="324">
        <v>1.111896</v>
      </c>
      <c r="BL46" s="324">
        <v>1.1105799999999999</v>
      </c>
      <c r="BM46" s="324">
        <v>1.1456949999999999</v>
      </c>
      <c r="BN46" s="324">
        <v>1.1862919999999999</v>
      </c>
      <c r="BO46" s="324">
        <v>1.20346</v>
      </c>
      <c r="BP46" s="324">
        <v>1.2279009999999999</v>
      </c>
      <c r="BQ46" s="324">
        <v>1.2172240000000001</v>
      </c>
      <c r="BR46" s="324">
        <v>1.223395</v>
      </c>
      <c r="BS46" s="324">
        <v>1.190485</v>
      </c>
      <c r="BT46" s="324">
        <v>1.1866920000000001</v>
      </c>
      <c r="BU46" s="324">
        <v>1.179611</v>
      </c>
      <c r="BV46" s="324">
        <v>1.1693530000000001</v>
      </c>
      <c r="BX46" s="710"/>
      <c r="BY46" s="710"/>
    </row>
    <row r="47" spans="1:77" ht="11.1" customHeight="1" x14ac:dyDescent="0.2">
      <c r="A47" s="61" t="s">
        <v>757</v>
      </c>
      <c r="B47" s="566"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0.29406399999999999</v>
      </c>
      <c r="AN47" s="208">
        <v>-0.13827600000000001</v>
      </c>
      <c r="AO47" s="208">
        <v>-1.1161000000000001E-2</v>
      </c>
      <c r="AP47" s="208">
        <v>0.194967</v>
      </c>
      <c r="AQ47" s="208">
        <v>0.248581</v>
      </c>
      <c r="AR47" s="208">
        <v>0.24840000000000001</v>
      </c>
      <c r="AS47" s="208">
        <v>0.458258</v>
      </c>
      <c r="AT47" s="208">
        <v>0.51300000000000001</v>
      </c>
      <c r="AU47" s="208">
        <v>0.35903299999999999</v>
      </c>
      <c r="AV47" s="208">
        <v>0.307226</v>
      </c>
      <c r="AW47" s="208">
        <v>0.24576700000000001</v>
      </c>
      <c r="AX47" s="208">
        <v>4.2226E-2</v>
      </c>
      <c r="AY47" s="208">
        <v>-8.2903000000000004E-2</v>
      </c>
      <c r="AZ47" s="208">
        <v>-0.11607099999999999</v>
      </c>
      <c r="BA47" s="208">
        <v>-3.8096999999999999E-2</v>
      </c>
      <c r="BB47" s="208">
        <v>3.7433000000000001E-2</v>
      </c>
      <c r="BC47" s="208">
        <v>0.31251600000000002</v>
      </c>
      <c r="BD47" s="208">
        <v>0.47540576667000001</v>
      </c>
      <c r="BE47" s="208">
        <v>0.39855652954999998</v>
      </c>
      <c r="BF47" s="324">
        <v>0.39676899999999998</v>
      </c>
      <c r="BG47" s="324">
        <v>0.36731429999999998</v>
      </c>
      <c r="BH47" s="324">
        <v>0.33535510000000002</v>
      </c>
      <c r="BI47" s="324">
        <v>0.35678349999999998</v>
      </c>
      <c r="BJ47" s="324">
        <v>0.41164529999999999</v>
      </c>
      <c r="BK47" s="324">
        <v>9.6389900000000001E-2</v>
      </c>
      <c r="BL47" s="324">
        <v>5.5850200000000003E-2</v>
      </c>
      <c r="BM47" s="324">
        <v>0.1234581</v>
      </c>
      <c r="BN47" s="324">
        <v>0.18453320000000001</v>
      </c>
      <c r="BO47" s="324">
        <v>0.3449738</v>
      </c>
      <c r="BP47" s="324">
        <v>0.3088497</v>
      </c>
      <c r="BQ47" s="324">
        <v>0.33886369999999999</v>
      </c>
      <c r="BR47" s="324">
        <v>0.31628079999999997</v>
      </c>
      <c r="BS47" s="324">
        <v>0.27958430000000001</v>
      </c>
      <c r="BT47" s="324">
        <v>0.2025467</v>
      </c>
      <c r="BU47" s="324">
        <v>0.26653450000000001</v>
      </c>
      <c r="BV47" s="324">
        <v>0.35296739999999999</v>
      </c>
      <c r="BX47" s="710"/>
      <c r="BY47" s="710"/>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0.16203200000000001</v>
      </c>
      <c r="AN48" s="208">
        <v>0.76182799999999995</v>
      </c>
      <c r="AO48" s="208">
        <v>0.32477400000000001</v>
      </c>
      <c r="AP48" s="208">
        <v>0.117033</v>
      </c>
      <c r="AQ48" s="208">
        <v>0.45551599999999998</v>
      </c>
      <c r="AR48" s="208">
        <v>0.87756699999999999</v>
      </c>
      <c r="AS48" s="208">
        <v>0.71135499999999996</v>
      </c>
      <c r="AT48" s="208">
        <v>1.044645</v>
      </c>
      <c r="AU48" s="208">
        <v>0.80413299999999999</v>
      </c>
      <c r="AV48" s="208">
        <v>0.64754800000000001</v>
      </c>
      <c r="AW48" s="208">
        <v>0.16293299999999999</v>
      </c>
      <c r="AX48" s="208">
        <v>0.55209699999999995</v>
      </c>
      <c r="AY48" s="208">
        <v>0.11651599999999999</v>
      </c>
      <c r="AZ48" s="208">
        <v>1.0418210000000001</v>
      </c>
      <c r="BA48" s="208">
        <v>0.99299999999999999</v>
      </c>
      <c r="BB48" s="208">
        <v>1.006667</v>
      </c>
      <c r="BC48" s="208">
        <v>0.921871</v>
      </c>
      <c r="BD48" s="208">
        <v>0.86816666666999998</v>
      </c>
      <c r="BE48" s="208">
        <v>0.94729830967999995</v>
      </c>
      <c r="BF48" s="324">
        <v>0.79020820000000003</v>
      </c>
      <c r="BG48" s="324">
        <v>0.55695280000000003</v>
      </c>
      <c r="BH48" s="324">
        <v>0.73908980000000002</v>
      </c>
      <c r="BI48" s="324">
        <v>0.2576446</v>
      </c>
      <c r="BJ48" s="324">
        <v>-0.2116644</v>
      </c>
      <c r="BK48" s="324">
        <v>0.34885539999999998</v>
      </c>
      <c r="BL48" s="324">
        <v>0.60542390000000001</v>
      </c>
      <c r="BM48" s="324">
        <v>0.74231429999999998</v>
      </c>
      <c r="BN48" s="324">
        <v>0.79528350000000003</v>
      </c>
      <c r="BO48" s="324">
        <v>0.84937799999999997</v>
      </c>
      <c r="BP48" s="324">
        <v>0.78639800000000004</v>
      </c>
      <c r="BQ48" s="324">
        <v>0.67378519999999997</v>
      </c>
      <c r="BR48" s="324">
        <v>0.70306670000000004</v>
      </c>
      <c r="BS48" s="324">
        <v>0.58204210000000001</v>
      </c>
      <c r="BT48" s="324">
        <v>0.774088</v>
      </c>
      <c r="BU48" s="324">
        <v>0.2790668</v>
      </c>
      <c r="BV48" s="324">
        <v>-0.15840589999999999</v>
      </c>
      <c r="BX48" s="710"/>
      <c r="BY48" s="710"/>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1.225E-3</v>
      </c>
      <c r="AN49" s="208">
        <v>-1.03E-4</v>
      </c>
      <c r="AO49" s="208">
        <v>9.68E-4</v>
      </c>
      <c r="AP49" s="208">
        <v>-1E-4</v>
      </c>
      <c r="AQ49" s="208">
        <v>1.2260000000000001E-3</v>
      </c>
      <c r="AR49" s="208">
        <v>1.1000000000000001E-3</v>
      </c>
      <c r="AS49" s="208">
        <v>4.5199999999999998E-4</v>
      </c>
      <c r="AT49" s="208">
        <v>3.5500000000000001E-4</v>
      </c>
      <c r="AU49" s="208">
        <v>3.6699999999999998E-4</v>
      </c>
      <c r="AV49" s="208">
        <v>2.9E-4</v>
      </c>
      <c r="AW49" s="208">
        <v>2.33E-4</v>
      </c>
      <c r="AX49" s="208">
        <v>1.94E-4</v>
      </c>
      <c r="AY49" s="208">
        <v>5.8100000000000003E-4</v>
      </c>
      <c r="AZ49" s="208">
        <v>3.57E-4</v>
      </c>
      <c r="BA49" s="208">
        <v>5.8100000000000003E-4</v>
      </c>
      <c r="BB49" s="208">
        <v>2.33E-4</v>
      </c>
      <c r="BC49" s="208">
        <v>5.8100000000000003E-4</v>
      </c>
      <c r="BD49" s="208">
        <v>1.6640000000000001E-4</v>
      </c>
      <c r="BE49" s="208">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0"/>
      <c r="BY49" s="710"/>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18.537932999999999</v>
      </c>
      <c r="AN50" s="208">
        <v>18.297518</v>
      </c>
      <c r="AO50" s="208">
        <v>17.088225999999999</v>
      </c>
      <c r="AP50" s="208">
        <v>14.238200000000001</v>
      </c>
      <c r="AQ50" s="208">
        <v>14.953453</v>
      </c>
      <c r="AR50" s="208">
        <v>16.336167</v>
      </c>
      <c r="AS50" s="208">
        <v>17.076550000000001</v>
      </c>
      <c r="AT50" s="208">
        <v>17.24887</v>
      </c>
      <c r="AU50" s="208">
        <v>16.3718</v>
      </c>
      <c r="AV50" s="208">
        <v>16.088806999999999</v>
      </c>
      <c r="AW50" s="208">
        <v>16.2377</v>
      </c>
      <c r="AX50" s="208">
        <v>16.359711000000001</v>
      </c>
      <c r="AY50" s="208">
        <v>16.170483999999998</v>
      </c>
      <c r="AZ50" s="208">
        <v>14.786965</v>
      </c>
      <c r="BA50" s="208">
        <v>16.966418999999998</v>
      </c>
      <c r="BB50" s="208">
        <v>17.817931999999999</v>
      </c>
      <c r="BC50" s="208">
        <v>18.444064999999998</v>
      </c>
      <c r="BD50" s="208">
        <v>19.1614833</v>
      </c>
      <c r="BE50" s="208">
        <v>18.984570561999998</v>
      </c>
      <c r="BF50" s="324">
        <v>18.745740000000001</v>
      </c>
      <c r="BG50" s="324">
        <v>17.76763</v>
      </c>
      <c r="BH50" s="324">
        <v>17.06812</v>
      </c>
      <c r="BI50" s="324">
        <v>17.580680000000001</v>
      </c>
      <c r="BJ50" s="324">
        <v>17.928429999999999</v>
      </c>
      <c r="BK50" s="324">
        <v>17.47448</v>
      </c>
      <c r="BL50" s="324">
        <v>17.018360000000001</v>
      </c>
      <c r="BM50" s="324">
        <v>17.793150000000001</v>
      </c>
      <c r="BN50" s="324">
        <v>18.480640000000001</v>
      </c>
      <c r="BO50" s="324">
        <v>19.499680000000001</v>
      </c>
      <c r="BP50" s="324">
        <v>20.00629</v>
      </c>
      <c r="BQ50" s="324">
        <v>20.072289999999999</v>
      </c>
      <c r="BR50" s="324">
        <v>20.277090000000001</v>
      </c>
      <c r="BS50" s="324">
        <v>19.437639999999998</v>
      </c>
      <c r="BT50" s="324">
        <v>18.417809999999999</v>
      </c>
      <c r="BU50" s="324">
        <v>18.451689999999999</v>
      </c>
      <c r="BV50" s="324">
        <v>18.82555</v>
      </c>
      <c r="BX50" s="710"/>
      <c r="BY50" s="710"/>
      <c r="BZ50" s="712"/>
      <c r="CA50" s="711"/>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1.1360269999999999</v>
      </c>
      <c r="AN52" s="208">
        <v>0.93948100000000001</v>
      </c>
      <c r="AO52" s="208">
        <v>0.97841800000000001</v>
      </c>
      <c r="AP52" s="208">
        <v>0.76726499999999997</v>
      </c>
      <c r="AQ52" s="208">
        <v>0.80670799999999998</v>
      </c>
      <c r="AR52" s="208">
        <v>0.872498</v>
      </c>
      <c r="AS52" s="208">
        <v>0.93551600000000001</v>
      </c>
      <c r="AT52" s="208">
        <v>0.92400000000000004</v>
      </c>
      <c r="AU52" s="208">
        <v>0.94583600000000001</v>
      </c>
      <c r="AV52" s="208">
        <v>0.92458099999999999</v>
      </c>
      <c r="AW52" s="208">
        <v>0.93373399999999995</v>
      </c>
      <c r="AX52" s="208">
        <v>0.91674199999999995</v>
      </c>
      <c r="AY52" s="208">
        <v>0.89135200000000003</v>
      </c>
      <c r="AZ52" s="208">
        <v>0.764571</v>
      </c>
      <c r="BA52" s="208">
        <v>0.86361500000000002</v>
      </c>
      <c r="BB52" s="208">
        <v>0.94893499999999997</v>
      </c>
      <c r="BC52" s="208">
        <v>1.0244200000000001</v>
      </c>
      <c r="BD52" s="208">
        <v>1.1292450000000001</v>
      </c>
      <c r="BE52" s="208">
        <v>1.087426</v>
      </c>
      <c r="BF52" s="324">
        <v>1.087353</v>
      </c>
      <c r="BG52" s="324">
        <v>1.0344199999999999</v>
      </c>
      <c r="BH52" s="324">
        <v>0.97559269999999998</v>
      </c>
      <c r="BI52" s="324">
        <v>1.044815</v>
      </c>
      <c r="BJ52" s="324">
        <v>1.099556</v>
      </c>
      <c r="BK52" s="324">
        <v>1.0817570000000001</v>
      </c>
      <c r="BL52" s="324">
        <v>1.0422819999999999</v>
      </c>
      <c r="BM52" s="324">
        <v>1.0407280000000001</v>
      </c>
      <c r="BN52" s="324">
        <v>1.044136</v>
      </c>
      <c r="BO52" s="324">
        <v>1.1104210000000001</v>
      </c>
      <c r="BP52" s="324">
        <v>1.1252200000000001</v>
      </c>
      <c r="BQ52" s="324">
        <v>1.1350990000000001</v>
      </c>
      <c r="BR52" s="324">
        <v>1.179381</v>
      </c>
      <c r="BS52" s="324">
        <v>1.131737</v>
      </c>
      <c r="BT52" s="324">
        <v>1.0758570000000001</v>
      </c>
      <c r="BU52" s="324">
        <v>1.1191850000000001</v>
      </c>
      <c r="BV52" s="324">
        <v>1.1975709999999999</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5" t="s">
        <v>976</v>
      </c>
      <c r="B55" s="566" t="s">
        <v>968</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0.38770900000000003</v>
      </c>
      <c r="AN55" s="208">
        <v>0.381241</v>
      </c>
      <c r="AO55" s="208">
        <v>0.62116099999999996</v>
      </c>
      <c r="AP55" s="208">
        <v>0.68279999999999996</v>
      </c>
      <c r="AQ55" s="208">
        <v>0.671323</v>
      </c>
      <c r="AR55" s="208">
        <v>0.70996700000000001</v>
      </c>
      <c r="AS55" s="208">
        <v>0.73229</v>
      </c>
      <c r="AT55" s="208">
        <v>0.71216100000000004</v>
      </c>
      <c r="AU55" s="208">
        <v>0.55553300000000005</v>
      </c>
      <c r="AV55" s="208">
        <v>0.40983900000000001</v>
      </c>
      <c r="AW55" s="208">
        <v>0.33329999999999999</v>
      </c>
      <c r="AX55" s="208">
        <v>0.346968</v>
      </c>
      <c r="AY55" s="208">
        <v>0.36725799999999997</v>
      </c>
      <c r="AZ55" s="208">
        <v>0.34267900000000001</v>
      </c>
      <c r="BA55" s="208">
        <v>0.59428999999999998</v>
      </c>
      <c r="BB55" s="208">
        <v>0.778667</v>
      </c>
      <c r="BC55" s="208">
        <v>0.89974200000000004</v>
      </c>
      <c r="BD55" s="208">
        <v>0.86143281999999999</v>
      </c>
      <c r="BE55" s="208">
        <v>0.88084715000000002</v>
      </c>
      <c r="BF55" s="324">
        <v>0.84992239999999997</v>
      </c>
      <c r="BG55" s="324">
        <v>0.63389099999999998</v>
      </c>
      <c r="BH55" s="324">
        <v>0.47248390000000001</v>
      </c>
      <c r="BI55" s="324">
        <v>0.35565980000000003</v>
      </c>
      <c r="BJ55" s="324">
        <v>0.38052930000000001</v>
      </c>
      <c r="BK55" s="324">
        <v>0.38673239999999998</v>
      </c>
      <c r="BL55" s="324">
        <v>0.44681470000000001</v>
      </c>
      <c r="BM55" s="324">
        <v>0.67011719999999997</v>
      </c>
      <c r="BN55" s="324">
        <v>0.81675980000000004</v>
      </c>
      <c r="BO55" s="324">
        <v>0.85787360000000001</v>
      </c>
      <c r="BP55" s="324">
        <v>0.89467949999999996</v>
      </c>
      <c r="BQ55" s="324">
        <v>0.88651729999999995</v>
      </c>
      <c r="BR55" s="324">
        <v>0.85802730000000005</v>
      </c>
      <c r="BS55" s="324">
        <v>0.63960859999999997</v>
      </c>
      <c r="BT55" s="324">
        <v>0.47694639999999999</v>
      </c>
      <c r="BU55" s="324">
        <v>0.35973899999999998</v>
      </c>
      <c r="BV55" s="324">
        <v>0.383438</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9.6255799999999994</v>
      </c>
      <c r="AN56" s="208">
        <v>9.7415520000000004</v>
      </c>
      <c r="AO56" s="208">
        <v>8.5752579999999998</v>
      </c>
      <c r="AP56" s="208">
        <v>6.3520669999999999</v>
      </c>
      <c r="AQ56" s="208">
        <v>7.4770000000000003</v>
      </c>
      <c r="AR56" s="208">
        <v>8.7450670000000006</v>
      </c>
      <c r="AS56" s="208">
        <v>9.0261940000000003</v>
      </c>
      <c r="AT56" s="208">
        <v>9.3124839999999995</v>
      </c>
      <c r="AU56" s="208">
        <v>9.0904670000000003</v>
      </c>
      <c r="AV56" s="208">
        <v>9.2524519999999999</v>
      </c>
      <c r="AW56" s="208">
        <v>8.8821670000000008</v>
      </c>
      <c r="AX56" s="208">
        <v>8.8095479999999995</v>
      </c>
      <c r="AY56" s="208">
        <v>8.519774</v>
      </c>
      <c r="AZ56" s="208">
        <v>8.3963570000000001</v>
      </c>
      <c r="BA56" s="208">
        <v>9.2834520000000005</v>
      </c>
      <c r="BB56" s="208">
        <v>9.6359999999999992</v>
      </c>
      <c r="BC56" s="208">
        <v>9.8667099999999994</v>
      </c>
      <c r="BD56" s="208">
        <v>10.056833333</v>
      </c>
      <c r="BE56" s="208">
        <v>9.8928964516000004</v>
      </c>
      <c r="BF56" s="324">
        <v>9.8671699999999998</v>
      </c>
      <c r="BG56" s="324">
        <v>9.5672789999999992</v>
      </c>
      <c r="BH56" s="324">
        <v>9.4384879999999995</v>
      </c>
      <c r="BI56" s="324">
        <v>9.6390740000000008</v>
      </c>
      <c r="BJ56" s="324">
        <v>9.4888119999999994</v>
      </c>
      <c r="BK56" s="324">
        <v>9.3378449999999997</v>
      </c>
      <c r="BL56" s="324">
        <v>9.1858439999999995</v>
      </c>
      <c r="BM56" s="324">
        <v>9.3337699999999995</v>
      </c>
      <c r="BN56" s="324">
        <v>9.5666119999999992</v>
      </c>
      <c r="BO56" s="324">
        <v>9.9880359999999992</v>
      </c>
      <c r="BP56" s="324">
        <v>10.174939999999999</v>
      </c>
      <c r="BQ56" s="324">
        <v>10.087109999999999</v>
      </c>
      <c r="BR56" s="324">
        <v>10.18112</v>
      </c>
      <c r="BS56" s="324">
        <v>9.9612049999999996</v>
      </c>
      <c r="BT56" s="324">
        <v>9.8193450000000002</v>
      </c>
      <c r="BU56" s="324">
        <v>9.8095189999999999</v>
      </c>
      <c r="BV56" s="324">
        <v>9.7296270000000007</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1.8553539999999999</v>
      </c>
      <c r="AN57" s="208">
        <v>1.6663790000000001</v>
      </c>
      <c r="AO57" s="208">
        <v>1.359097</v>
      </c>
      <c r="AP57" s="208">
        <v>0.61890000000000001</v>
      </c>
      <c r="AQ57" s="208">
        <v>0.50541899999999995</v>
      </c>
      <c r="AR57" s="208">
        <v>0.73113300000000003</v>
      </c>
      <c r="AS57" s="208">
        <v>0.83570999999999995</v>
      </c>
      <c r="AT57" s="208">
        <v>0.85099999999999998</v>
      </c>
      <c r="AU57" s="208">
        <v>0.79949999999999999</v>
      </c>
      <c r="AV57" s="208">
        <v>0.82128999999999996</v>
      </c>
      <c r="AW57" s="208">
        <v>1.0617000000000001</v>
      </c>
      <c r="AX57" s="208">
        <v>1.125194</v>
      </c>
      <c r="AY57" s="208">
        <v>1.2263550000000001</v>
      </c>
      <c r="AZ57" s="208">
        <v>0.94935700000000001</v>
      </c>
      <c r="BA57" s="208">
        <v>1.101</v>
      </c>
      <c r="BB57" s="208">
        <v>1.2626329999999999</v>
      </c>
      <c r="BC57" s="208">
        <v>1.308065</v>
      </c>
      <c r="BD57" s="208">
        <v>1.36</v>
      </c>
      <c r="BE57" s="208">
        <v>1.4503107097000001</v>
      </c>
      <c r="BF57" s="324">
        <v>1.456629</v>
      </c>
      <c r="BG57" s="324">
        <v>1.3893979999999999</v>
      </c>
      <c r="BH57" s="324">
        <v>1.2868869999999999</v>
      </c>
      <c r="BI57" s="324">
        <v>1.3723030000000001</v>
      </c>
      <c r="BJ57" s="324">
        <v>1.462475</v>
      </c>
      <c r="BK57" s="324">
        <v>1.5263770000000001</v>
      </c>
      <c r="BL57" s="324">
        <v>1.4567889999999999</v>
      </c>
      <c r="BM57" s="324">
        <v>1.526681</v>
      </c>
      <c r="BN57" s="324">
        <v>1.5522720000000001</v>
      </c>
      <c r="BO57" s="324">
        <v>1.6223650000000001</v>
      </c>
      <c r="BP57" s="324">
        <v>1.6893659999999999</v>
      </c>
      <c r="BQ57" s="324">
        <v>1.740658</v>
      </c>
      <c r="BR57" s="324">
        <v>1.7367250000000001</v>
      </c>
      <c r="BS57" s="324">
        <v>1.6529</v>
      </c>
      <c r="BT57" s="324">
        <v>1.523814</v>
      </c>
      <c r="BU57" s="324">
        <v>1.5496209999999999</v>
      </c>
      <c r="BV57" s="324">
        <v>1.6268560000000001</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5.0848709999999997</v>
      </c>
      <c r="AN58" s="208">
        <v>4.8115860000000001</v>
      </c>
      <c r="AO58" s="208">
        <v>4.9511609999999999</v>
      </c>
      <c r="AP58" s="208">
        <v>5.1005330000000004</v>
      </c>
      <c r="AQ58" s="208">
        <v>4.821161</v>
      </c>
      <c r="AR58" s="208">
        <v>4.5796330000000003</v>
      </c>
      <c r="AS58" s="208">
        <v>4.8424519999999998</v>
      </c>
      <c r="AT58" s="208">
        <v>4.8226449999999996</v>
      </c>
      <c r="AU58" s="208">
        <v>4.4931999999999999</v>
      </c>
      <c r="AV58" s="208">
        <v>4.2126450000000002</v>
      </c>
      <c r="AW58" s="208">
        <v>4.5217669999999996</v>
      </c>
      <c r="AX58" s="208">
        <v>4.636355</v>
      </c>
      <c r="AY58" s="208">
        <v>4.5535480000000002</v>
      </c>
      <c r="AZ58" s="208">
        <v>3.7661069999999999</v>
      </c>
      <c r="BA58" s="208">
        <v>4.5060320000000003</v>
      </c>
      <c r="BB58" s="208">
        <v>4.6066669999999998</v>
      </c>
      <c r="BC58" s="208">
        <v>4.7458070000000001</v>
      </c>
      <c r="BD58" s="208">
        <v>4.9600758666999996</v>
      </c>
      <c r="BE58" s="208">
        <v>4.8105699903000003</v>
      </c>
      <c r="BF58" s="324">
        <v>4.76213</v>
      </c>
      <c r="BG58" s="324">
        <v>4.5623880000000003</v>
      </c>
      <c r="BH58" s="324">
        <v>4.3392470000000003</v>
      </c>
      <c r="BI58" s="324">
        <v>4.6253209999999996</v>
      </c>
      <c r="BJ58" s="324">
        <v>4.8879900000000003</v>
      </c>
      <c r="BK58" s="324">
        <v>4.6325779999999996</v>
      </c>
      <c r="BL58" s="324">
        <v>4.4943150000000003</v>
      </c>
      <c r="BM58" s="324">
        <v>4.699878</v>
      </c>
      <c r="BN58" s="324">
        <v>4.8787240000000001</v>
      </c>
      <c r="BO58" s="324">
        <v>5.21075</v>
      </c>
      <c r="BP58" s="324">
        <v>5.3442239999999996</v>
      </c>
      <c r="BQ58" s="324">
        <v>5.4315280000000001</v>
      </c>
      <c r="BR58" s="324">
        <v>5.5507840000000002</v>
      </c>
      <c r="BS58" s="324">
        <v>5.4081080000000004</v>
      </c>
      <c r="BT58" s="324">
        <v>5.0329189999999997</v>
      </c>
      <c r="BU58" s="324">
        <v>5.1931180000000001</v>
      </c>
      <c r="BV58" s="324">
        <v>5.439508</v>
      </c>
      <c r="BX58" s="710"/>
      <c r="BY58" s="710"/>
      <c r="BZ58" s="710"/>
      <c r="CA58" s="711"/>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0.22922500000000001</v>
      </c>
      <c r="AN59" s="208">
        <v>0.22927600000000001</v>
      </c>
      <c r="AO59" s="208">
        <v>0.23245199999999999</v>
      </c>
      <c r="AP59" s="208">
        <v>0.1449</v>
      </c>
      <c r="AQ59" s="208">
        <v>0.16722600000000001</v>
      </c>
      <c r="AR59" s="208">
        <v>0.239033</v>
      </c>
      <c r="AS59" s="208">
        <v>0.225387</v>
      </c>
      <c r="AT59" s="208">
        <v>0.19241900000000001</v>
      </c>
      <c r="AU59" s="208">
        <v>0.16506699999999999</v>
      </c>
      <c r="AV59" s="208">
        <v>0.16280700000000001</v>
      </c>
      <c r="AW59" s="208">
        <v>0.15329999999999999</v>
      </c>
      <c r="AX59" s="208">
        <v>0.146839</v>
      </c>
      <c r="AY59" s="208">
        <v>0.16925799999999999</v>
      </c>
      <c r="AZ59" s="208">
        <v>0.1875</v>
      </c>
      <c r="BA59" s="208">
        <v>0.22719400000000001</v>
      </c>
      <c r="BB59" s="208">
        <v>0.18133299999999999</v>
      </c>
      <c r="BC59" s="208">
        <v>0.205903</v>
      </c>
      <c r="BD59" s="208">
        <v>0.21553333332999999</v>
      </c>
      <c r="BE59" s="208">
        <v>0.24386681935000001</v>
      </c>
      <c r="BF59" s="324">
        <v>0.26638830000000002</v>
      </c>
      <c r="BG59" s="324">
        <v>0.25016549999999999</v>
      </c>
      <c r="BH59" s="324">
        <v>0.2462655</v>
      </c>
      <c r="BI59" s="324">
        <v>0.16947889999999999</v>
      </c>
      <c r="BJ59" s="324">
        <v>0.2066539</v>
      </c>
      <c r="BK59" s="324">
        <v>0.2869968</v>
      </c>
      <c r="BL59" s="324">
        <v>0.21550630000000001</v>
      </c>
      <c r="BM59" s="324">
        <v>0.26222000000000001</v>
      </c>
      <c r="BN59" s="324">
        <v>0.29083940000000003</v>
      </c>
      <c r="BO59" s="324">
        <v>0.29972330000000003</v>
      </c>
      <c r="BP59" s="324">
        <v>0.28345229999999999</v>
      </c>
      <c r="BQ59" s="324">
        <v>0.30085679999999998</v>
      </c>
      <c r="BR59" s="324">
        <v>0.30800630000000001</v>
      </c>
      <c r="BS59" s="324">
        <v>0.2872595</v>
      </c>
      <c r="BT59" s="324">
        <v>0.27533380000000002</v>
      </c>
      <c r="BU59" s="324">
        <v>0.1876611</v>
      </c>
      <c r="BV59" s="324">
        <v>0.2234341</v>
      </c>
    </row>
    <row r="60" spans="1:79" ht="11.1" customHeight="1" x14ac:dyDescent="0.2">
      <c r="A60" s="61" t="s">
        <v>765</v>
      </c>
      <c r="B60" s="566" t="s">
        <v>977</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2.4912209999999999</v>
      </c>
      <c r="AN60" s="208">
        <v>2.406965</v>
      </c>
      <c r="AO60" s="208">
        <v>2.327515</v>
      </c>
      <c r="AP60" s="208">
        <v>2.1062650000000001</v>
      </c>
      <c r="AQ60" s="208">
        <v>2.1180319999999999</v>
      </c>
      <c r="AR60" s="208">
        <v>2.2038319999999998</v>
      </c>
      <c r="AS60" s="208">
        <v>2.3500329999999998</v>
      </c>
      <c r="AT60" s="208">
        <v>2.2821609999999999</v>
      </c>
      <c r="AU60" s="208">
        <v>2.2138689999999999</v>
      </c>
      <c r="AV60" s="208">
        <v>2.1543549999999998</v>
      </c>
      <c r="AW60" s="208">
        <v>2.2191999999999998</v>
      </c>
      <c r="AX60" s="208">
        <v>2.2115490000000002</v>
      </c>
      <c r="AY60" s="208">
        <v>2.2256429999999998</v>
      </c>
      <c r="AZ60" s="208">
        <v>1.9095359999999999</v>
      </c>
      <c r="BA60" s="208">
        <v>2.1180659999999998</v>
      </c>
      <c r="BB60" s="208">
        <v>2.3015669999999999</v>
      </c>
      <c r="BC60" s="208">
        <v>2.4422579999999998</v>
      </c>
      <c r="BD60" s="208">
        <v>2.8368529467000001</v>
      </c>
      <c r="BE60" s="208">
        <v>2.7935054408000002</v>
      </c>
      <c r="BF60" s="324">
        <v>2.6308569999999998</v>
      </c>
      <c r="BG60" s="324">
        <v>2.3989289999999999</v>
      </c>
      <c r="BH60" s="324">
        <v>2.2603390000000001</v>
      </c>
      <c r="BI60" s="324">
        <v>2.46366</v>
      </c>
      <c r="BJ60" s="324">
        <v>2.6015239999999999</v>
      </c>
      <c r="BK60" s="324">
        <v>2.3857029999999999</v>
      </c>
      <c r="BL60" s="324">
        <v>2.2613699999999999</v>
      </c>
      <c r="BM60" s="324">
        <v>2.3412109999999999</v>
      </c>
      <c r="BN60" s="324">
        <v>2.4195709999999999</v>
      </c>
      <c r="BO60" s="324">
        <v>2.6313520000000001</v>
      </c>
      <c r="BP60" s="324">
        <v>2.7448440000000001</v>
      </c>
      <c r="BQ60" s="324">
        <v>2.7607210000000002</v>
      </c>
      <c r="BR60" s="324">
        <v>2.8218070000000002</v>
      </c>
      <c r="BS60" s="324">
        <v>2.6202960000000002</v>
      </c>
      <c r="BT60" s="324">
        <v>2.3653089999999999</v>
      </c>
      <c r="BU60" s="324">
        <v>2.4712170000000002</v>
      </c>
      <c r="BV60" s="324">
        <v>2.6202589999999999</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19.673960000000001</v>
      </c>
      <c r="AN61" s="208">
        <v>19.236999000000001</v>
      </c>
      <c r="AO61" s="208">
        <v>18.066644</v>
      </c>
      <c r="AP61" s="208">
        <v>15.005464999999999</v>
      </c>
      <c r="AQ61" s="208">
        <v>15.760161</v>
      </c>
      <c r="AR61" s="208">
        <v>17.208665</v>
      </c>
      <c r="AS61" s="208">
        <v>18.012066000000001</v>
      </c>
      <c r="AT61" s="208">
        <v>18.17287</v>
      </c>
      <c r="AU61" s="208">
        <v>17.317636</v>
      </c>
      <c r="AV61" s="208">
        <v>17.013387999999999</v>
      </c>
      <c r="AW61" s="208">
        <v>17.171434000000001</v>
      </c>
      <c r="AX61" s="208">
        <v>17.276453</v>
      </c>
      <c r="AY61" s="208">
        <v>17.061836</v>
      </c>
      <c r="AZ61" s="208">
        <v>15.551536</v>
      </c>
      <c r="BA61" s="208">
        <v>17.830034000000001</v>
      </c>
      <c r="BB61" s="208">
        <v>18.766867000000001</v>
      </c>
      <c r="BC61" s="208">
        <v>19.468485000000001</v>
      </c>
      <c r="BD61" s="208">
        <v>20.290728300000001</v>
      </c>
      <c r="BE61" s="208">
        <v>20.071996561999999</v>
      </c>
      <c r="BF61" s="324">
        <v>19.833100000000002</v>
      </c>
      <c r="BG61" s="324">
        <v>18.802050000000001</v>
      </c>
      <c r="BH61" s="324">
        <v>18.043710000000001</v>
      </c>
      <c r="BI61" s="324">
        <v>18.625499999999999</v>
      </c>
      <c r="BJ61" s="324">
        <v>19.027979999999999</v>
      </c>
      <c r="BK61" s="324">
        <v>18.556229999999999</v>
      </c>
      <c r="BL61" s="324">
        <v>18.060639999999999</v>
      </c>
      <c r="BM61" s="324">
        <v>18.833880000000001</v>
      </c>
      <c r="BN61" s="324">
        <v>19.52478</v>
      </c>
      <c r="BO61" s="324">
        <v>20.610099999999999</v>
      </c>
      <c r="BP61" s="324">
        <v>21.131509999999999</v>
      </c>
      <c r="BQ61" s="324">
        <v>21.20739</v>
      </c>
      <c r="BR61" s="324">
        <v>21.456469999999999</v>
      </c>
      <c r="BS61" s="324">
        <v>20.569379999999999</v>
      </c>
      <c r="BT61" s="324">
        <v>19.493670000000002</v>
      </c>
      <c r="BU61" s="324">
        <v>19.570869999999999</v>
      </c>
      <c r="BV61" s="324">
        <v>20.023119999999999</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16.856611999999998</v>
      </c>
      <c r="AN63" s="208">
        <v>16.441966000000001</v>
      </c>
      <c r="AO63" s="208">
        <v>15.772484</v>
      </c>
      <c r="AP63" s="208">
        <v>13.322699999999999</v>
      </c>
      <c r="AQ63" s="208">
        <v>13.424968</v>
      </c>
      <c r="AR63" s="208">
        <v>14.212300000000001</v>
      </c>
      <c r="AS63" s="208">
        <v>14.823968000000001</v>
      </c>
      <c r="AT63" s="208">
        <v>14.677032000000001</v>
      </c>
      <c r="AU63" s="208">
        <v>14.137600000000001</v>
      </c>
      <c r="AV63" s="208">
        <v>13.845774</v>
      </c>
      <c r="AW63" s="208">
        <v>14.580233</v>
      </c>
      <c r="AX63" s="208">
        <v>14.539129000000001</v>
      </c>
      <c r="AY63" s="208">
        <v>14.974968000000001</v>
      </c>
      <c r="AZ63" s="208">
        <v>12.8035</v>
      </c>
      <c r="BA63" s="208">
        <v>14.834065000000001</v>
      </c>
      <c r="BB63" s="208">
        <v>15.633367</v>
      </c>
      <c r="BC63" s="208">
        <v>16.129774000000001</v>
      </c>
      <c r="BD63" s="208">
        <v>16.703700000000001</v>
      </c>
      <c r="BE63" s="208">
        <v>16.586457418999998</v>
      </c>
      <c r="BF63" s="324">
        <v>16.266259999999999</v>
      </c>
      <c r="BG63" s="324">
        <v>15.557230000000001</v>
      </c>
      <c r="BH63" s="324">
        <v>14.6958</v>
      </c>
      <c r="BI63" s="324">
        <v>15.566369999999999</v>
      </c>
      <c r="BJ63" s="324">
        <v>16.266390000000001</v>
      </c>
      <c r="BK63" s="324">
        <v>15.736510000000001</v>
      </c>
      <c r="BL63" s="324">
        <v>15.09601</v>
      </c>
      <c r="BM63" s="324">
        <v>15.53065</v>
      </c>
      <c r="BN63" s="324">
        <v>16.120750000000001</v>
      </c>
      <c r="BO63" s="324">
        <v>16.758189999999999</v>
      </c>
      <c r="BP63" s="324">
        <v>17.402519999999999</v>
      </c>
      <c r="BQ63" s="324">
        <v>17.582139999999999</v>
      </c>
      <c r="BR63" s="324">
        <v>17.715209999999999</v>
      </c>
      <c r="BS63" s="324">
        <v>17.005590000000002</v>
      </c>
      <c r="BT63" s="324">
        <v>15.88949</v>
      </c>
      <c r="BU63" s="324">
        <v>16.333010000000002</v>
      </c>
      <c r="BV63" s="324">
        <v>16.994219999999999</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18.973685</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18.388085</v>
      </c>
      <c r="AX64" s="208">
        <v>18.386085000000001</v>
      </c>
      <c r="AY64" s="208">
        <v>18.142900000000001</v>
      </c>
      <c r="AZ64" s="208">
        <v>18.089600000000001</v>
      </c>
      <c r="BA64" s="208">
        <v>18.089600000000001</v>
      </c>
      <c r="BB64" s="208">
        <v>18.127700000000001</v>
      </c>
      <c r="BC64" s="208">
        <v>18.127700000000001</v>
      </c>
      <c r="BD64" s="208">
        <v>18.127700000000001</v>
      </c>
      <c r="BE64" s="208">
        <v>18.127700000000001</v>
      </c>
      <c r="BF64" s="324">
        <v>18.127700000000001</v>
      </c>
      <c r="BG64" s="324">
        <v>18.127700000000001</v>
      </c>
      <c r="BH64" s="324">
        <v>18.127700000000001</v>
      </c>
      <c r="BI64" s="324">
        <v>18.127700000000001</v>
      </c>
      <c r="BJ64" s="324">
        <v>18.127700000000001</v>
      </c>
      <c r="BK64" s="324">
        <v>18.127700000000001</v>
      </c>
      <c r="BL64" s="324">
        <v>18.127700000000001</v>
      </c>
      <c r="BM64" s="324">
        <v>18.127700000000001</v>
      </c>
      <c r="BN64" s="324">
        <v>18.127700000000001</v>
      </c>
      <c r="BO64" s="324">
        <v>18.127700000000001</v>
      </c>
      <c r="BP64" s="324">
        <v>18.127700000000001</v>
      </c>
      <c r="BQ64" s="324">
        <v>18.127700000000001</v>
      </c>
      <c r="BR64" s="324">
        <v>18.127700000000001</v>
      </c>
      <c r="BS64" s="324">
        <v>18.127700000000001</v>
      </c>
      <c r="BT64" s="324">
        <v>18.127700000000001</v>
      </c>
      <c r="BU64" s="324">
        <v>18.127700000000001</v>
      </c>
      <c r="BV64" s="324">
        <v>18.127700000000001</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0.88842056775</v>
      </c>
      <c r="AN65" s="209">
        <v>0.86645722760999999</v>
      </c>
      <c r="AO65" s="209">
        <v>0.83117692612000005</v>
      </c>
      <c r="AP65" s="209">
        <v>0.70207843187999996</v>
      </c>
      <c r="AQ65" s="209">
        <v>0.72018168469999999</v>
      </c>
      <c r="AR65" s="209">
        <v>0.76319595791999995</v>
      </c>
      <c r="AS65" s="209">
        <v>0.79604233360999999</v>
      </c>
      <c r="AT65" s="209">
        <v>0.78815191747000002</v>
      </c>
      <c r="AU65" s="209">
        <v>0.76892932888999999</v>
      </c>
      <c r="AV65" s="209">
        <v>0.75305721691000005</v>
      </c>
      <c r="AW65" s="209">
        <v>0.79291742452000002</v>
      </c>
      <c r="AX65" s="209">
        <v>0.79076807270000005</v>
      </c>
      <c r="AY65" s="209">
        <v>0.82538998727000001</v>
      </c>
      <c r="AZ65" s="209">
        <v>0.70778237218999995</v>
      </c>
      <c r="BA65" s="209">
        <v>0.82003278127000001</v>
      </c>
      <c r="BB65" s="209">
        <v>0.86240212492000001</v>
      </c>
      <c r="BC65" s="209">
        <v>0.88978601808000002</v>
      </c>
      <c r="BD65" s="209">
        <v>0.92144618457000005</v>
      </c>
      <c r="BE65" s="209">
        <v>0.91497859183999997</v>
      </c>
      <c r="BF65" s="350">
        <v>0.89731490000000003</v>
      </c>
      <c r="BG65" s="350">
        <v>0.85820180000000001</v>
      </c>
      <c r="BH65" s="350">
        <v>0.81068180000000001</v>
      </c>
      <c r="BI65" s="350">
        <v>0.85870619999999998</v>
      </c>
      <c r="BJ65" s="350">
        <v>0.89732210000000001</v>
      </c>
      <c r="BK65" s="350">
        <v>0.86809199999999997</v>
      </c>
      <c r="BL65" s="350">
        <v>0.83275920000000003</v>
      </c>
      <c r="BM65" s="350">
        <v>0.85673580000000005</v>
      </c>
      <c r="BN65" s="350">
        <v>0.88928850000000004</v>
      </c>
      <c r="BO65" s="350">
        <v>0.92445219999999995</v>
      </c>
      <c r="BP65" s="350">
        <v>0.95999579999999995</v>
      </c>
      <c r="BQ65" s="350">
        <v>0.96990460000000001</v>
      </c>
      <c r="BR65" s="350">
        <v>0.97724509999999998</v>
      </c>
      <c r="BS65" s="350">
        <v>0.93809980000000004</v>
      </c>
      <c r="BT65" s="350">
        <v>0.87653110000000001</v>
      </c>
      <c r="BU65" s="350">
        <v>0.90099750000000001</v>
      </c>
      <c r="BV65" s="350">
        <v>0.93747270000000005</v>
      </c>
    </row>
    <row r="66" spans="1:74" s="400" customFormat="1" ht="22.35" customHeight="1" x14ac:dyDescent="0.2">
      <c r="A66" s="399"/>
      <c r="B66" s="794" t="s">
        <v>978</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586"/>
      <c r="BH66" s="208"/>
      <c r="BI66" s="481"/>
      <c r="BJ66" s="481"/>
    </row>
    <row r="67" spans="1:74" ht="12" customHeight="1" x14ac:dyDescent="0.25">
      <c r="A67" s="61"/>
      <c r="B67" s="752" t="s">
        <v>815</v>
      </c>
      <c r="C67" s="744"/>
      <c r="D67" s="744"/>
      <c r="E67" s="744"/>
      <c r="F67" s="744"/>
      <c r="G67" s="744"/>
      <c r="H67" s="744"/>
      <c r="I67" s="744"/>
      <c r="J67" s="744"/>
      <c r="K67" s="744"/>
      <c r="L67" s="744"/>
      <c r="M67" s="744"/>
      <c r="N67" s="744"/>
      <c r="O67" s="744"/>
      <c r="P67" s="744"/>
      <c r="Q67" s="744"/>
      <c r="BG67" s="585"/>
      <c r="BH67" s="208"/>
    </row>
    <row r="68" spans="1:74" s="400" customFormat="1" ht="12" customHeight="1" x14ac:dyDescent="0.2">
      <c r="A68" s="399"/>
      <c r="B68" s="770" t="str">
        <f>"Notes: "&amp;"EIA completed modeling and analysis for this report on " &amp;Dates!D2&amp;"."</f>
        <v>Notes: EIA completed modeling and analysis for this report on Thursday August 5, 2021.</v>
      </c>
      <c r="C68" s="769"/>
      <c r="D68" s="769"/>
      <c r="E68" s="769"/>
      <c r="F68" s="769"/>
      <c r="G68" s="769"/>
      <c r="H68" s="769"/>
      <c r="I68" s="769"/>
      <c r="J68" s="769"/>
      <c r="K68" s="769"/>
      <c r="L68" s="769"/>
      <c r="M68" s="769"/>
      <c r="N68" s="769"/>
      <c r="O68" s="769"/>
      <c r="P68" s="769"/>
      <c r="Q68" s="769"/>
      <c r="AY68" s="481"/>
      <c r="AZ68" s="481"/>
      <c r="BA68" s="481"/>
      <c r="BB68" s="481"/>
      <c r="BC68" s="481"/>
      <c r="BD68" s="586"/>
      <c r="BE68" s="586"/>
      <c r="BF68" s="586"/>
      <c r="BG68" s="586"/>
      <c r="BH68" s="208"/>
      <c r="BI68" s="481"/>
      <c r="BJ68" s="481"/>
    </row>
    <row r="69" spans="1:74" s="400" customFormat="1" ht="12" customHeight="1" x14ac:dyDescent="0.2">
      <c r="A69" s="399"/>
      <c r="B69" s="770" t="s">
        <v>353</v>
      </c>
      <c r="C69" s="769"/>
      <c r="D69" s="769"/>
      <c r="E69" s="769"/>
      <c r="F69" s="769"/>
      <c r="G69" s="769"/>
      <c r="H69" s="769"/>
      <c r="I69" s="769"/>
      <c r="J69" s="769"/>
      <c r="K69" s="769"/>
      <c r="L69" s="769"/>
      <c r="M69" s="769"/>
      <c r="N69" s="769"/>
      <c r="O69" s="769"/>
      <c r="P69" s="769"/>
      <c r="Q69" s="769"/>
      <c r="AY69" s="481"/>
      <c r="AZ69" s="481"/>
      <c r="BA69" s="481"/>
      <c r="BB69" s="481"/>
      <c r="BC69" s="481"/>
      <c r="BD69" s="586"/>
      <c r="BE69" s="586"/>
      <c r="BF69" s="586"/>
      <c r="BG69" s="586"/>
      <c r="BH69" s="208"/>
      <c r="BI69" s="481"/>
      <c r="BJ69" s="481"/>
    </row>
    <row r="70" spans="1:74" s="400" customFormat="1" ht="12" customHeight="1" x14ac:dyDescent="0.2">
      <c r="A70" s="399"/>
      <c r="B70" s="763" t="s">
        <v>849</v>
      </c>
      <c r="C70" s="762"/>
      <c r="D70" s="762"/>
      <c r="E70" s="762"/>
      <c r="F70" s="762"/>
      <c r="G70" s="762"/>
      <c r="H70" s="762"/>
      <c r="I70" s="762"/>
      <c r="J70" s="762"/>
      <c r="K70" s="762"/>
      <c r="L70" s="762"/>
      <c r="M70" s="762"/>
      <c r="N70" s="762"/>
      <c r="O70" s="762"/>
      <c r="P70" s="762"/>
      <c r="Q70" s="759"/>
      <c r="AY70" s="481"/>
      <c r="AZ70" s="481"/>
      <c r="BA70" s="481"/>
      <c r="BB70" s="481"/>
      <c r="BC70" s="481"/>
      <c r="BD70" s="586"/>
      <c r="BE70" s="586"/>
      <c r="BF70" s="586"/>
      <c r="BG70" s="586"/>
      <c r="BH70" s="208"/>
      <c r="BI70" s="481"/>
      <c r="BJ70" s="481"/>
    </row>
    <row r="71" spans="1:74" s="400" customFormat="1" ht="12" customHeight="1" x14ac:dyDescent="0.2">
      <c r="A71" s="399"/>
      <c r="B71" s="764" t="s">
        <v>851</v>
      </c>
      <c r="C71" s="766"/>
      <c r="D71" s="766"/>
      <c r="E71" s="766"/>
      <c r="F71" s="766"/>
      <c r="G71" s="766"/>
      <c r="H71" s="766"/>
      <c r="I71" s="766"/>
      <c r="J71" s="766"/>
      <c r="K71" s="766"/>
      <c r="L71" s="766"/>
      <c r="M71" s="766"/>
      <c r="N71" s="766"/>
      <c r="O71" s="766"/>
      <c r="P71" s="766"/>
      <c r="Q71" s="759"/>
      <c r="AY71" s="481"/>
      <c r="AZ71" s="481"/>
      <c r="BA71" s="481"/>
      <c r="BB71" s="481"/>
      <c r="BC71" s="481"/>
      <c r="BD71" s="586"/>
      <c r="BE71" s="586"/>
      <c r="BF71" s="586"/>
      <c r="BG71" s="586"/>
      <c r="BH71" s="208"/>
      <c r="BI71" s="481"/>
      <c r="BJ71" s="481"/>
    </row>
    <row r="72" spans="1:74" s="400" customFormat="1" ht="12" customHeight="1" x14ac:dyDescent="0.2">
      <c r="A72" s="399"/>
      <c r="B72" s="765" t="s">
        <v>838</v>
      </c>
      <c r="C72" s="766"/>
      <c r="D72" s="766"/>
      <c r="E72" s="766"/>
      <c r="F72" s="766"/>
      <c r="G72" s="766"/>
      <c r="H72" s="766"/>
      <c r="I72" s="766"/>
      <c r="J72" s="766"/>
      <c r="K72" s="766"/>
      <c r="L72" s="766"/>
      <c r="M72" s="766"/>
      <c r="N72" s="766"/>
      <c r="O72" s="766"/>
      <c r="P72" s="766"/>
      <c r="Q72" s="759"/>
      <c r="AY72" s="481"/>
      <c r="AZ72" s="481"/>
      <c r="BA72" s="481"/>
      <c r="BB72" s="481"/>
      <c r="BC72" s="481"/>
      <c r="BD72" s="586"/>
      <c r="BE72" s="586"/>
      <c r="BF72" s="586"/>
      <c r="BG72" s="586"/>
      <c r="BH72" s="208"/>
      <c r="BI72" s="481"/>
      <c r="BJ72" s="481"/>
    </row>
    <row r="73" spans="1:74" s="400" customFormat="1" ht="12" customHeight="1" x14ac:dyDescent="0.2">
      <c r="A73" s="393"/>
      <c r="B73" s="771" t="s">
        <v>1380</v>
      </c>
      <c r="C73" s="759"/>
      <c r="D73" s="759"/>
      <c r="E73" s="759"/>
      <c r="F73" s="759"/>
      <c r="G73" s="759"/>
      <c r="H73" s="759"/>
      <c r="I73" s="759"/>
      <c r="J73" s="759"/>
      <c r="K73" s="759"/>
      <c r="L73" s="759"/>
      <c r="M73" s="759"/>
      <c r="N73" s="759"/>
      <c r="O73" s="759"/>
      <c r="P73" s="759"/>
      <c r="Q73" s="759"/>
      <c r="AY73" s="481"/>
      <c r="AZ73" s="481"/>
      <c r="BA73" s="481"/>
      <c r="BB73" s="481"/>
      <c r="BC73" s="481"/>
      <c r="BD73" s="586"/>
      <c r="BE73" s="586"/>
      <c r="BF73" s="586"/>
      <c r="BG73" s="586"/>
      <c r="BH73" s="208"/>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3"/>
      <c r="BE74" s="573"/>
      <c r="BF74" s="573"/>
      <c r="BG74" s="573"/>
      <c r="BH74" s="208"/>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3"/>
      <c r="BE75" s="573"/>
      <c r="BF75" s="573"/>
      <c r="BG75" s="573"/>
      <c r="BH75" s="208"/>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3"/>
      <c r="BE76" s="573"/>
      <c r="BF76" s="573"/>
      <c r="BG76" s="573"/>
      <c r="BH76" s="208"/>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3"/>
      <c r="BE77" s="573"/>
      <c r="BF77" s="573"/>
      <c r="BG77" s="573"/>
      <c r="BH77" s="208"/>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3"/>
      <c r="BE78" s="573"/>
      <c r="BF78" s="573"/>
      <c r="BG78" s="573"/>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3"/>
      <c r="BE79" s="573"/>
      <c r="BF79" s="573"/>
      <c r="BG79" s="573"/>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3"/>
      <c r="BE80" s="573"/>
      <c r="BF80" s="573"/>
      <c r="BG80" s="573"/>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3"/>
      <c r="BE81" s="573"/>
      <c r="BF81" s="573"/>
      <c r="BG81" s="573"/>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3"/>
      <c r="BE82" s="573"/>
      <c r="BF82" s="573"/>
      <c r="BG82" s="573"/>
      <c r="BI82" s="364"/>
      <c r="BJ82" s="364"/>
      <c r="BK82" s="364"/>
      <c r="BL82" s="364"/>
      <c r="BM82" s="364"/>
      <c r="BN82" s="364"/>
      <c r="BO82" s="364"/>
      <c r="BP82" s="364"/>
      <c r="BQ82" s="364"/>
      <c r="BR82" s="364"/>
      <c r="BS82" s="364"/>
      <c r="BT82" s="364"/>
      <c r="BU82" s="364"/>
      <c r="BV82" s="364"/>
    </row>
    <row r="83" spans="3:74" x14ac:dyDescent="0.2">
      <c r="BG83" s="585"/>
      <c r="BK83" s="365"/>
      <c r="BL83" s="365"/>
      <c r="BM83" s="365"/>
      <c r="BN83" s="365"/>
      <c r="BO83" s="365"/>
      <c r="BP83" s="365"/>
      <c r="BQ83" s="365"/>
      <c r="BR83" s="365"/>
      <c r="BS83" s="365"/>
      <c r="BT83" s="365"/>
      <c r="BU83" s="365"/>
      <c r="BV83" s="365"/>
    </row>
    <row r="84" spans="3:74" x14ac:dyDescent="0.2">
      <c r="BG84" s="585"/>
      <c r="BK84" s="365"/>
      <c r="BL84" s="365"/>
      <c r="BM84" s="365"/>
      <c r="BN84" s="365"/>
      <c r="BO84" s="365"/>
      <c r="BP84" s="365"/>
      <c r="BQ84" s="365"/>
      <c r="BR84" s="365"/>
      <c r="BS84" s="365"/>
      <c r="BT84" s="365"/>
      <c r="BU84" s="365"/>
      <c r="BV84" s="365"/>
    </row>
    <row r="85" spans="3:74" x14ac:dyDescent="0.2">
      <c r="BG85" s="585"/>
      <c r="BK85" s="365"/>
      <c r="BL85" s="365"/>
      <c r="BM85" s="365"/>
      <c r="BN85" s="365"/>
      <c r="BO85" s="365"/>
      <c r="BP85" s="365"/>
      <c r="BQ85" s="365"/>
      <c r="BR85" s="365"/>
      <c r="BS85" s="365"/>
      <c r="BT85" s="365"/>
      <c r="BU85" s="365"/>
      <c r="BV85" s="365"/>
    </row>
    <row r="86" spans="3:74" x14ac:dyDescent="0.2">
      <c r="BG86" s="585"/>
      <c r="BK86" s="365"/>
      <c r="BL86" s="365"/>
      <c r="BM86" s="365"/>
      <c r="BN86" s="365"/>
      <c r="BO86" s="365"/>
      <c r="BP86" s="365"/>
      <c r="BQ86" s="365"/>
      <c r="BR86" s="365"/>
      <c r="BS86" s="365"/>
      <c r="BT86" s="365"/>
      <c r="BU86" s="365"/>
      <c r="BV86" s="365"/>
    </row>
    <row r="87" spans="3:74" x14ac:dyDescent="0.2">
      <c r="BG87" s="585"/>
      <c r="BK87" s="365"/>
      <c r="BL87" s="365"/>
      <c r="BM87" s="365"/>
      <c r="BN87" s="365"/>
      <c r="BO87" s="365"/>
      <c r="BP87" s="365"/>
      <c r="BQ87" s="365"/>
      <c r="BR87" s="365"/>
      <c r="BS87" s="365"/>
      <c r="BT87" s="365"/>
      <c r="BU87" s="365"/>
      <c r="BV87" s="365"/>
    </row>
    <row r="88" spans="3:74" x14ac:dyDescent="0.2">
      <c r="BG88" s="585"/>
      <c r="BK88" s="365"/>
      <c r="BL88" s="365"/>
      <c r="BM88" s="365"/>
      <c r="BN88" s="365"/>
      <c r="BO88" s="365"/>
      <c r="BP88" s="365"/>
      <c r="BQ88" s="365"/>
      <c r="BR88" s="365"/>
      <c r="BS88" s="365"/>
      <c r="BT88" s="365"/>
      <c r="BU88" s="365"/>
      <c r="BV88" s="365"/>
    </row>
    <row r="89" spans="3:74" x14ac:dyDescent="0.2">
      <c r="BG89" s="585"/>
      <c r="BK89" s="365"/>
      <c r="BL89" s="365"/>
      <c r="BM89" s="365"/>
      <c r="BN89" s="365"/>
      <c r="BO89" s="365"/>
      <c r="BP89" s="365"/>
      <c r="BQ89" s="365"/>
      <c r="BR89" s="365"/>
      <c r="BS89" s="365"/>
      <c r="BT89" s="365"/>
      <c r="BU89" s="365"/>
      <c r="BV89" s="365"/>
    </row>
    <row r="90" spans="3:74" x14ac:dyDescent="0.2">
      <c r="BG90" s="585"/>
      <c r="BK90" s="365"/>
      <c r="BL90" s="365"/>
      <c r="BM90" s="365"/>
      <c r="BN90" s="365"/>
      <c r="BO90" s="365"/>
      <c r="BP90" s="365"/>
      <c r="BQ90" s="365"/>
      <c r="BR90" s="365"/>
      <c r="BS90" s="365"/>
      <c r="BT90" s="365"/>
      <c r="BU90" s="365"/>
      <c r="BV90" s="365"/>
    </row>
    <row r="91" spans="3:74" x14ac:dyDescent="0.2">
      <c r="BG91" s="585"/>
      <c r="BK91" s="365"/>
      <c r="BL91" s="365"/>
      <c r="BM91" s="365"/>
      <c r="BN91" s="365"/>
      <c r="BO91" s="365"/>
      <c r="BP91" s="365"/>
      <c r="BQ91" s="365"/>
      <c r="BR91" s="365"/>
      <c r="BS91" s="365"/>
      <c r="BT91" s="365"/>
      <c r="BU91" s="365"/>
      <c r="BV91" s="365"/>
    </row>
    <row r="92" spans="3:74" x14ac:dyDescent="0.2">
      <c r="BG92" s="585"/>
      <c r="BK92" s="365"/>
      <c r="BL92" s="365"/>
      <c r="BM92" s="365"/>
      <c r="BN92" s="365"/>
      <c r="BO92" s="365"/>
      <c r="BP92" s="365"/>
      <c r="BQ92" s="365"/>
      <c r="BR92" s="365"/>
      <c r="BS92" s="365"/>
      <c r="BT92" s="365"/>
      <c r="BU92" s="365"/>
      <c r="BV92" s="365"/>
    </row>
    <row r="93" spans="3:74" x14ac:dyDescent="0.2">
      <c r="BG93" s="585"/>
      <c r="BK93" s="365"/>
      <c r="BL93" s="365"/>
      <c r="BM93" s="365"/>
      <c r="BN93" s="365"/>
      <c r="BO93" s="365"/>
      <c r="BP93" s="365"/>
      <c r="BQ93" s="365"/>
      <c r="BR93" s="365"/>
      <c r="BS93" s="365"/>
      <c r="BT93" s="365"/>
      <c r="BU93" s="365"/>
      <c r="BV93" s="365"/>
    </row>
    <row r="94" spans="3:74" x14ac:dyDescent="0.2">
      <c r="BG94" s="585"/>
      <c r="BK94" s="365"/>
      <c r="BL94" s="365"/>
      <c r="BM94" s="365"/>
      <c r="BN94" s="365"/>
      <c r="BO94" s="365"/>
      <c r="BP94" s="365"/>
      <c r="BQ94" s="365"/>
      <c r="BR94" s="365"/>
      <c r="BS94" s="365"/>
      <c r="BT94" s="365"/>
      <c r="BU94" s="365"/>
      <c r="BV94" s="365"/>
    </row>
    <row r="95" spans="3:74" x14ac:dyDescent="0.2">
      <c r="BG95" s="585"/>
      <c r="BK95" s="365"/>
      <c r="BL95" s="365"/>
      <c r="BM95" s="365"/>
      <c r="BN95" s="365"/>
      <c r="BO95" s="365"/>
      <c r="BP95" s="365"/>
      <c r="BQ95" s="365"/>
      <c r="BR95" s="365"/>
      <c r="BS95" s="365"/>
      <c r="BT95" s="365"/>
      <c r="BU95" s="365"/>
      <c r="BV95" s="365"/>
    </row>
    <row r="96" spans="3:74" x14ac:dyDescent="0.2">
      <c r="BG96" s="585"/>
      <c r="BK96" s="365"/>
      <c r="BL96" s="365"/>
      <c r="BM96" s="365"/>
      <c r="BN96" s="365"/>
      <c r="BO96" s="365"/>
      <c r="BP96" s="365"/>
      <c r="BQ96" s="365"/>
      <c r="BR96" s="365"/>
      <c r="BS96" s="365"/>
      <c r="BT96" s="365"/>
      <c r="BU96" s="365"/>
      <c r="BV96" s="365"/>
    </row>
    <row r="97" spans="59:74" x14ac:dyDescent="0.2">
      <c r="BG97" s="585"/>
      <c r="BK97" s="365"/>
      <c r="BL97" s="365"/>
      <c r="BM97" s="365"/>
      <c r="BN97" s="365"/>
      <c r="BO97" s="365"/>
      <c r="BP97" s="365"/>
      <c r="BQ97" s="365"/>
      <c r="BR97" s="365"/>
      <c r="BS97" s="365"/>
      <c r="BT97" s="365"/>
      <c r="BU97" s="365"/>
      <c r="BV97" s="365"/>
    </row>
    <row r="98" spans="59:74" x14ac:dyDescent="0.2">
      <c r="BG98" s="585"/>
      <c r="BK98" s="365"/>
      <c r="BL98" s="365"/>
      <c r="BM98" s="365"/>
      <c r="BN98" s="365"/>
      <c r="BO98" s="365"/>
      <c r="BP98" s="365"/>
      <c r="BQ98" s="365"/>
      <c r="BR98" s="365"/>
      <c r="BS98" s="365"/>
      <c r="BT98" s="365"/>
      <c r="BU98" s="365"/>
      <c r="BV98" s="365"/>
    </row>
    <row r="99" spans="59:74" x14ac:dyDescent="0.2">
      <c r="BG99" s="585"/>
      <c r="BK99" s="365"/>
      <c r="BL99" s="365"/>
      <c r="BM99" s="365"/>
      <c r="BN99" s="365"/>
      <c r="BO99" s="365"/>
      <c r="BP99" s="365"/>
      <c r="BQ99" s="365"/>
      <c r="BR99" s="365"/>
      <c r="BS99" s="365"/>
      <c r="BT99" s="365"/>
      <c r="BU99" s="365"/>
      <c r="BV99" s="365"/>
    </row>
    <row r="100" spans="59:74" x14ac:dyDescent="0.2">
      <c r="BG100" s="585"/>
      <c r="BK100" s="365"/>
      <c r="BL100" s="365"/>
      <c r="BM100" s="365"/>
      <c r="BN100" s="365"/>
      <c r="BO100" s="365"/>
      <c r="BP100" s="365"/>
      <c r="BQ100" s="365"/>
      <c r="BR100" s="365"/>
      <c r="BS100" s="365"/>
      <c r="BT100" s="365"/>
      <c r="BU100" s="365"/>
      <c r="BV100" s="365"/>
    </row>
    <row r="101" spans="59:74" x14ac:dyDescent="0.2">
      <c r="BG101" s="585"/>
      <c r="BK101" s="365"/>
      <c r="BL101" s="365"/>
      <c r="BM101" s="365"/>
      <c r="BN101" s="365"/>
      <c r="BO101" s="365"/>
      <c r="BP101" s="365"/>
      <c r="BQ101" s="365"/>
      <c r="BR101" s="365"/>
      <c r="BS101" s="365"/>
      <c r="BT101" s="365"/>
      <c r="BU101" s="365"/>
      <c r="BV101" s="365"/>
    </row>
    <row r="102" spans="59:74" x14ac:dyDescent="0.2">
      <c r="BG102" s="585"/>
      <c r="BK102" s="365"/>
      <c r="BL102" s="365"/>
      <c r="BM102" s="365"/>
      <c r="BN102" s="365"/>
      <c r="BO102" s="365"/>
      <c r="BP102" s="365"/>
      <c r="BQ102" s="365"/>
      <c r="BR102" s="365"/>
      <c r="BS102" s="365"/>
      <c r="BT102" s="365"/>
      <c r="BU102" s="365"/>
      <c r="BV102" s="365"/>
    </row>
    <row r="103" spans="59:74" x14ac:dyDescent="0.2">
      <c r="BG103" s="585"/>
      <c r="BK103" s="365"/>
      <c r="BL103" s="365"/>
      <c r="BM103" s="365"/>
      <c r="BN103" s="365"/>
      <c r="BO103" s="365"/>
      <c r="BP103" s="365"/>
      <c r="BQ103" s="365"/>
      <c r="BR103" s="365"/>
      <c r="BS103" s="365"/>
      <c r="BT103" s="365"/>
      <c r="BU103" s="365"/>
      <c r="BV103" s="365"/>
    </row>
    <row r="104" spans="59:74" x14ac:dyDescent="0.2">
      <c r="BG104" s="585"/>
      <c r="BK104" s="365"/>
      <c r="BL104" s="365"/>
      <c r="BM104" s="365"/>
      <c r="BN104" s="365"/>
      <c r="BO104" s="365"/>
      <c r="BP104" s="365"/>
      <c r="BQ104" s="365"/>
      <c r="BR104" s="365"/>
      <c r="BS104" s="365"/>
      <c r="BT104" s="365"/>
      <c r="BU104" s="365"/>
      <c r="BV104" s="365"/>
    </row>
    <row r="105" spans="59:74" x14ac:dyDescent="0.2">
      <c r="BG105" s="585"/>
      <c r="BK105" s="365"/>
      <c r="BL105" s="365"/>
      <c r="BM105" s="365"/>
      <c r="BN105" s="365"/>
      <c r="BO105" s="365"/>
      <c r="BP105" s="365"/>
      <c r="BQ105" s="365"/>
      <c r="BR105" s="365"/>
      <c r="BS105" s="365"/>
      <c r="BT105" s="365"/>
      <c r="BU105" s="365"/>
      <c r="BV105" s="365"/>
    </row>
    <row r="106" spans="59:74" x14ac:dyDescent="0.2">
      <c r="BG106" s="585"/>
      <c r="BK106" s="365"/>
      <c r="BL106" s="365"/>
      <c r="BM106" s="365"/>
      <c r="BN106" s="365"/>
      <c r="BO106" s="365"/>
      <c r="BP106" s="365"/>
      <c r="BQ106" s="365"/>
      <c r="BR106" s="365"/>
      <c r="BS106" s="365"/>
      <c r="BT106" s="365"/>
      <c r="BU106" s="365"/>
      <c r="BV106" s="365"/>
    </row>
    <row r="107" spans="59:74" x14ac:dyDescent="0.2">
      <c r="BG107" s="585"/>
      <c r="BK107" s="365"/>
      <c r="BL107" s="365"/>
      <c r="BM107" s="365"/>
      <c r="BN107" s="365"/>
      <c r="BO107" s="365"/>
      <c r="BP107" s="365"/>
      <c r="BQ107" s="365"/>
      <c r="BR107" s="365"/>
      <c r="BS107" s="365"/>
      <c r="BT107" s="365"/>
      <c r="BU107" s="365"/>
      <c r="BV107" s="365"/>
    </row>
    <row r="108" spans="59:74" x14ac:dyDescent="0.2">
      <c r="BG108" s="585"/>
      <c r="BK108" s="365"/>
      <c r="BL108" s="365"/>
      <c r="BM108" s="365"/>
      <c r="BN108" s="365"/>
      <c r="BO108" s="365"/>
      <c r="BP108" s="365"/>
      <c r="BQ108" s="365"/>
      <c r="BR108" s="365"/>
      <c r="BS108" s="365"/>
      <c r="BT108" s="365"/>
      <c r="BU108" s="365"/>
      <c r="BV108" s="365"/>
    </row>
    <row r="109" spans="59:74" x14ac:dyDescent="0.2">
      <c r="BG109" s="585"/>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F19" sqref="BF19"/>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63" customWidth="1"/>
    <col min="56" max="58" width="6.5546875" style="588" customWidth="1"/>
    <col min="59" max="62" width="6.5546875" style="363" customWidth="1"/>
    <col min="63" max="74" width="6.5546875" style="2" customWidth="1"/>
    <col min="75" max="16384" width="9.5546875" style="2"/>
  </cols>
  <sheetData>
    <row r="1" spans="1:74" ht="15.75" customHeight="1" x14ac:dyDescent="0.25">
      <c r="A1" s="741" t="s">
        <v>798</v>
      </c>
      <c r="B1" s="801" t="s">
        <v>1381</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9"/>
    </row>
    <row r="2" spans="1:74" s="5" customFormat="1" ht="13.2"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9"/>
      <c r="BE2" s="589"/>
      <c r="BF2" s="589"/>
      <c r="BG2" s="477"/>
      <c r="BH2" s="477"/>
      <c r="BI2" s="477"/>
      <c r="BJ2" s="47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0"/>
      <c r="BE5" s="590"/>
      <c r="BF5" s="590"/>
      <c r="BG5" s="590"/>
      <c r="BH5" s="385"/>
      <c r="BI5" s="385"/>
      <c r="BJ5" s="385"/>
      <c r="BK5" s="385"/>
      <c r="BL5" s="385"/>
      <c r="BM5" s="385"/>
      <c r="BN5" s="385"/>
      <c r="BO5" s="385"/>
      <c r="BP5" s="385"/>
      <c r="BQ5" s="385"/>
      <c r="BR5" s="385"/>
      <c r="BS5" s="385"/>
      <c r="BT5" s="385"/>
      <c r="BU5" s="385"/>
      <c r="BV5" s="385"/>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178.4</v>
      </c>
      <c r="BA6" s="232">
        <v>201.1</v>
      </c>
      <c r="BB6" s="232">
        <v>205.5</v>
      </c>
      <c r="BC6" s="232">
        <v>218.1</v>
      </c>
      <c r="BD6" s="232">
        <v>225.63990000000001</v>
      </c>
      <c r="BE6" s="232">
        <v>230.53960000000001</v>
      </c>
      <c r="BF6" s="305">
        <v>224.16249999999999</v>
      </c>
      <c r="BG6" s="305">
        <v>216.24420000000001</v>
      </c>
      <c r="BH6" s="305">
        <v>206.93360000000001</v>
      </c>
      <c r="BI6" s="305">
        <v>202.91630000000001</v>
      </c>
      <c r="BJ6" s="305">
        <v>195.1414</v>
      </c>
      <c r="BK6" s="305">
        <v>186.53190000000001</v>
      </c>
      <c r="BL6" s="305">
        <v>190.75210000000001</v>
      </c>
      <c r="BM6" s="305">
        <v>193.42789999999999</v>
      </c>
      <c r="BN6" s="305">
        <v>201.13120000000001</v>
      </c>
      <c r="BO6" s="305">
        <v>202.38679999999999</v>
      </c>
      <c r="BP6" s="305">
        <v>202.3767</v>
      </c>
      <c r="BQ6" s="305">
        <v>199.8904</v>
      </c>
      <c r="BR6" s="305">
        <v>200.846</v>
      </c>
      <c r="BS6" s="305">
        <v>193.19110000000001</v>
      </c>
      <c r="BT6" s="305">
        <v>187.16309999999999</v>
      </c>
      <c r="BU6" s="305">
        <v>182.7921</v>
      </c>
      <c r="BV6" s="305">
        <v>175.36920000000001</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358"/>
      <c r="BG7" s="358"/>
      <c r="BH7" s="358"/>
      <c r="BI7" s="358"/>
      <c r="BJ7" s="358"/>
      <c r="BK7" s="358"/>
      <c r="BL7" s="358"/>
      <c r="BM7" s="358"/>
      <c r="BN7" s="358"/>
      <c r="BO7" s="358"/>
      <c r="BP7" s="358"/>
      <c r="BQ7" s="358"/>
      <c r="BR7" s="358"/>
      <c r="BS7" s="358"/>
      <c r="BT7" s="358"/>
      <c r="BU7" s="358"/>
      <c r="BV7" s="35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232">
        <v>275.67500000000001</v>
      </c>
      <c r="BC8" s="232">
        <v>288.82</v>
      </c>
      <c r="BD8" s="232">
        <v>295.8</v>
      </c>
      <c r="BE8" s="232">
        <v>301.32499999999999</v>
      </c>
      <c r="BF8" s="305">
        <v>301.44650000000001</v>
      </c>
      <c r="BG8" s="305">
        <v>286.00850000000003</v>
      </c>
      <c r="BH8" s="305">
        <v>276.40809999999999</v>
      </c>
      <c r="BI8" s="305">
        <v>276.70929999999998</v>
      </c>
      <c r="BJ8" s="305">
        <v>277.16489999999999</v>
      </c>
      <c r="BK8" s="305">
        <v>260.89600000000002</v>
      </c>
      <c r="BL8" s="305">
        <v>259.42419999999998</v>
      </c>
      <c r="BM8" s="305">
        <v>258.94349999999997</v>
      </c>
      <c r="BN8" s="305">
        <v>264.49900000000002</v>
      </c>
      <c r="BO8" s="305">
        <v>270.69</v>
      </c>
      <c r="BP8" s="305">
        <v>275.72250000000003</v>
      </c>
      <c r="BQ8" s="305">
        <v>273.76949999999999</v>
      </c>
      <c r="BR8" s="305">
        <v>278.21269999999998</v>
      </c>
      <c r="BS8" s="305">
        <v>261.58789999999999</v>
      </c>
      <c r="BT8" s="305">
        <v>255.15219999999999</v>
      </c>
      <c r="BU8" s="305">
        <v>255.79409999999999</v>
      </c>
      <c r="BV8" s="305">
        <v>255.50720000000001</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232">
        <v>277.57499999999999</v>
      </c>
      <c r="BC9" s="232">
        <v>288.24</v>
      </c>
      <c r="BD9" s="232">
        <v>297.3</v>
      </c>
      <c r="BE9" s="232">
        <v>303.47500000000002</v>
      </c>
      <c r="BF9" s="305">
        <v>302.21980000000002</v>
      </c>
      <c r="BG9" s="305">
        <v>280.67630000000003</v>
      </c>
      <c r="BH9" s="305">
        <v>272.9923</v>
      </c>
      <c r="BI9" s="305">
        <v>271.30250000000001</v>
      </c>
      <c r="BJ9" s="305">
        <v>253.71260000000001</v>
      </c>
      <c r="BK9" s="305">
        <v>239.20189999999999</v>
      </c>
      <c r="BL9" s="305">
        <v>244.62909999999999</v>
      </c>
      <c r="BM9" s="305">
        <v>248.60059999999999</v>
      </c>
      <c r="BN9" s="305">
        <v>263.6986</v>
      </c>
      <c r="BO9" s="305">
        <v>272.25479999999999</v>
      </c>
      <c r="BP9" s="305">
        <v>271.92680000000001</v>
      </c>
      <c r="BQ9" s="305">
        <v>271.47809999999998</v>
      </c>
      <c r="BR9" s="305">
        <v>263.16070000000002</v>
      </c>
      <c r="BS9" s="305">
        <v>253.97880000000001</v>
      </c>
      <c r="BT9" s="305">
        <v>251.44710000000001</v>
      </c>
      <c r="BU9" s="305">
        <v>251.24950000000001</v>
      </c>
      <c r="BV9" s="305">
        <v>233.3563</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232">
        <v>257.875</v>
      </c>
      <c r="BC10" s="232">
        <v>269.89999999999998</v>
      </c>
      <c r="BD10" s="232">
        <v>274.02499999999998</v>
      </c>
      <c r="BE10" s="232">
        <v>281.52499999999998</v>
      </c>
      <c r="BF10" s="305">
        <v>274.01870000000002</v>
      </c>
      <c r="BG10" s="305">
        <v>265.42380000000003</v>
      </c>
      <c r="BH10" s="305">
        <v>255.96039999999999</v>
      </c>
      <c r="BI10" s="305">
        <v>251.60480000000001</v>
      </c>
      <c r="BJ10" s="305">
        <v>245.48840000000001</v>
      </c>
      <c r="BK10" s="305">
        <v>236.69409999999999</v>
      </c>
      <c r="BL10" s="305">
        <v>238.03569999999999</v>
      </c>
      <c r="BM10" s="305">
        <v>241.6619</v>
      </c>
      <c r="BN10" s="305">
        <v>249.44900000000001</v>
      </c>
      <c r="BO10" s="305">
        <v>249.5839</v>
      </c>
      <c r="BP10" s="305">
        <v>250.92449999999999</v>
      </c>
      <c r="BQ10" s="305">
        <v>247.2971</v>
      </c>
      <c r="BR10" s="305">
        <v>248.9665</v>
      </c>
      <c r="BS10" s="305">
        <v>241.52449999999999</v>
      </c>
      <c r="BT10" s="305">
        <v>235.13829999999999</v>
      </c>
      <c r="BU10" s="305">
        <v>231.006</v>
      </c>
      <c r="BV10" s="305">
        <v>225.13759999999999</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232">
        <v>296.7</v>
      </c>
      <c r="BC11" s="232">
        <v>310.22000000000003</v>
      </c>
      <c r="BD11" s="232">
        <v>325.82499999999999</v>
      </c>
      <c r="BE11" s="232">
        <v>351.92500000000001</v>
      </c>
      <c r="BF11" s="305">
        <v>355.17840000000001</v>
      </c>
      <c r="BG11" s="305">
        <v>325.97859999999997</v>
      </c>
      <c r="BH11" s="305">
        <v>303.54199999999997</v>
      </c>
      <c r="BI11" s="305">
        <v>294.90780000000001</v>
      </c>
      <c r="BJ11" s="305">
        <v>279.9948</v>
      </c>
      <c r="BK11" s="305">
        <v>268.72359999999998</v>
      </c>
      <c r="BL11" s="305">
        <v>267.43849999999998</v>
      </c>
      <c r="BM11" s="305">
        <v>275.70080000000002</v>
      </c>
      <c r="BN11" s="305">
        <v>283.08769999999998</v>
      </c>
      <c r="BO11" s="305">
        <v>290.7724</v>
      </c>
      <c r="BP11" s="305">
        <v>288.11099999999999</v>
      </c>
      <c r="BQ11" s="305">
        <v>284.84120000000001</v>
      </c>
      <c r="BR11" s="305">
        <v>287.64089999999999</v>
      </c>
      <c r="BS11" s="305">
        <v>287.27629999999999</v>
      </c>
      <c r="BT11" s="305">
        <v>278.79570000000001</v>
      </c>
      <c r="BU11" s="305">
        <v>268.39980000000003</v>
      </c>
      <c r="BV11" s="305">
        <v>256.62939999999998</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232">
        <v>351.82499999999999</v>
      </c>
      <c r="BC12" s="232">
        <v>366.84</v>
      </c>
      <c r="BD12" s="232">
        <v>376.95</v>
      </c>
      <c r="BE12" s="232">
        <v>386.82499999999999</v>
      </c>
      <c r="BF12" s="305">
        <v>381.01350000000002</v>
      </c>
      <c r="BG12" s="305">
        <v>368.38780000000003</v>
      </c>
      <c r="BH12" s="305">
        <v>354.4083</v>
      </c>
      <c r="BI12" s="305">
        <v>349.71359999999999</v>
      </c>
      <c r="BJ12" s="305">
        <v>341.65010000000001</v>
      </c>
      <c r="BK12" s="305">
        <v>338.81670000000003</v>
      </c>
      <c r="BL12" s="305">
        <v>341.4246</v>
      </c>
      <c r="BM12" s="305">
        <v>347.72829999999999</v>
      </c>
      <c r="BN12" s="305">
        <v>358.06569999999999</v>
      </c>
      <c r="BO12" s="305">
        <v>355.97430000000003</v>
      </c>
      <c r="BP12" s="305">
        <v>355.49310000000003</v>
      </c>
      <c r="BQ12" s="305">
        <v>340.47219999999999</v>
      </c>
      <c r="BR12" s="305">
        <v>345.49329999999998</v>
      </c>
      <c r="BS12" s="305">
        <v>344.774</v>
      </c>
      <c r="BT12" s="305">
        <v>352.75560000000002</v>
      </c>
      <c r="BU12" s="305">
        <v>352.726</v>
      </c>
      <c r="BV12" s="305">
        <v>334.53300000000002</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232">
        <v>285.82499999999999</v>
      </c>
      <c r="BC13" s="232">
        <v>298.52</v>
      </c>
      <c r="BD13" s="232">
        <v>306.375</v>
      </c>
      <c r="BE13" s="232">
        <v>313.60000000000002</v>
      </c>
      <c r="BF13" s="305">
        <v>312.4692</v>
      </c>
      <c r="BG13" s="305">
        <v>296.76929999999999</v>
      </c>
      <c r="BH13" s="305">
        <v>286.37450000000001</v>
      </c>
      <c r="BI13" s="305">
        <v>283.93540000000002</v>
      </c>
      <c r="BJ13" s="305">
        <v>276.34829999999999</v>
      </c>
      <c r="BK13" s="305">
        <v>264.42079999999999</v>
      </c>
      <c r="BL13" s="305">
        <v>266.12830000000002</v>
      </c>
      <c r="BM13" s="305">
        <v>269.21559999999999</v>
      </c>
      <c r="BN13" s="305">
        <v>278.58409999999998</v>
      </c>
      <c r="BO13" s="305">
        <v>283.07670000000002</v>
      </c>
      <c r="BP13" s="305">
        <v>284.81580000000002</v>
      </c>
      <c r="BQ13" s="305">
        <v>280.72930000000002</v>
      </c>
      <c r="BR13" s="305">
        <v>280.78410000000002</v>
      </c>
      <c r="BS13" s="305">
        <v>271.43610000000001</v>
      </c>
      <c r="BT13" s="305">
        <v>268.31810000000002</v>
      </c>
      <c r="BU13" s="305">
        <v>267.1866</v>
      </c>
      <c r="BV13" s="305">
        <v>257.68819999999999</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232">
        <v>294.77499999999998</v>
      </c>
      <c r="BC14" s="232">
        <v>307.62</v>
      </c>
      <c r="BD14" s="232">
        <v>315.67500000000001</v>
      </c>
      <c r="BE14" s="232">
        <v>323.05</v>
      </c>
      <c r="BF14" s="305">
        <v>323.07459999999998</v>
      </c>
      <c r="BG14" s="305">
        <v>308.2176</v>
      </c>
      <c r="BH14" s="305">
        <v>298.51490000000001</v>
      </c>
      <c r="BI14" s="305">
        <v>296.55439999999999</v>
      </c>
      <c r="BJ14" s="305">
        <v>289.35559999999998</v>
      </c>
      <c r="BK14" s="305">
        <v>277.48020000000002</v>
      </c>
      <c r="BL14" s="305">
        <v>279.3152</v>
      </c>
      <c r="BM14" s="305">
        <v>282.279</v>
      </c>
      <c r="BN14" s="305">
        <v>291.74529999999999</v>
      </c>
      <c r="BO14" s="305">
        <v>296.32650000000001</v>
      </c>
      <c r="BP14" s="305">
        <v>297.98939999999999</v>
      </c>
      <c r="BQ14" s="305">
        <v>294.13310000000001</v>
      </c>
      <c r="BR14" s="305">
        <v>294.27019999999999</v>
      </c>
      <c r="BS14" s="305">
        <v>285.04770000000002</v>
      </c>
      <c r="BT14" s="305">
        <v>282.13400000000001</v>
      </c>
      <c r="BU14" s="305">
        <v>281.15940000000001</v>
      </c>
      <c r="BV14" s="305">
        <v>271.84429999999998</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68.144000000000005</v>
      </c>
      <c r="AN18" s="68">
        <v>63.783999999999999</v>
      </c>
      <c r="AO18" s="68">
        <v>71.003</v>
      </c>
      <c r="AP18" s="68">
        <v>70.222999999999999</v>
      </c>
      <c r="AQ18" s="68">
        <v>74.36</v>
      </c>
      <c r="AR18" s="68">
        <v>73.025999999999996</v>
      </c>
      <c r="AS18" s="68">
        <v>68.863</v>
      </c>
      <c r="AT18" s="68">
        <v>61.893000000000001</v>
      </c>
      <c r="AU18" s="68">
        <v>61.588999999999999</v>
      </c>
      <c r="AV18" s="68">
        <v>61.351999999999997</v>
      </c>
      <c r="AW18" s="68">
        <v>67.293000000000006</v>
      </c>
      <c r="AX18" s="68">
        <v>68.540000000000006</v>
      </c>
      <c r="AY18" s="68">
        <v>67.078999999999994</v>
      </c>
      <c r="AZ18" s="68">
        <v>68.396000000000001</v>
      </c>
      <c r="BA18" s="68">
        <v>65.108999999999995</v>
      </c>
      <c r="BB18" s="68">
        <v>63.481000000000002</v>
      </c>
      <c r="BC18" s="68">
        <v>66.42</v>
      </c>
      <c r="BD18" s="68">
        <v>69.031000000000006</v>
      </c>
      <c r="BE18" s="68">
        <v>60.852730711</v>
      </c>
      <c r="BF18" s="301">
        <v>59.174019999999999</v>
      </c>
      <c r="BG18" s="301">
        <v>58.64123</v>
      </c>
      <c r="BH18" s="301">
        <v>56.061160000000001</v>
      </c>
      <c r="BI18" s="301">
        <v>56.982999999999997</v>
      </c>
      <c r="BJ18" s="301">
        <v>59.696080000000002</v>
      </c>
      <c r="BK18" s="301">
        <v>65.214370000000002</v>
      </c>
      <c r="BL18" s="301">
        <v>68.429320000000004</v>
      </c>
      <c r="BM18" s="301">
        <v>65.269959999999998</v>
      </c>
      <c r="BN18" s="301">
        <v>64.407120000000006</v>
      </c>
      <c r="BO18" s="301">
        <v>65.761300000000006</v>
      </c>
      <c r="BP18" s="301">
        <v>68.132720000000006</v>
      </c>
      <c r="BQ18" s="301">
        <v>68.030150000000006</v>
      </c>
      <c r="BR18" s="301">
        <v>65.280559999999994</v>
      </c>
      <c r="BS18" s="301">
        <v>63.26981</v>
      </c>
      <c r="BT18" s="301">
        <v>62.09657</v>
      </c>
      <c r="BU18" s="301">
        <v>65.069180000000003</v>
      </c>
      <c r="BV18" s="301">
        <v>68.947980000000001</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58.877000000000002</v>
      </c>
      <c r="AO19" s="68">
        <v>60.194000000000003</v>
      </c>
      <c r="AP19" s="68">
        <v>56.463999999999999</v>
      </c>
      <c r="AQ19" s="68">
        <v>56.115000000000002</v>
      </c>
      <c r="AR19" s="68">
        <v>52.628999999999998</v>
      </c>
      <c r="AS19" s="68">
        <v>50.707999999999998</v>
      </c>
      <c r="AT19" s="68">
        <v>48.598999999999997</v>
      </c>
      <c r="AU19" s="68">
        <v>46.179000000000002</v>
      </c>
      <c r="AV19" s="68">
        <v>47.628</v>
      </c>
      <c r="AW19" s="68">
        <v>52.600999999999999</v>
      </c>
      <c r="AX19" s="68">
        <v>50.878</v>
      </c>
      <c r="AY19" s="68">
        <v>55.052</v>
      </c>
      <c r="AZ19" s="68">
        <v>52.698</v>
      </c>
      <c r="BA19" s="68">
        <v>50.692439</v>
      </c>
      <c r="BB19" s="68">
        <v>49.180413999999999</v>
      </c>
      <c r="BC19" s="68">
        <v>47.763827999999997</v>
      </c>
      <c r="BD19" s="68">
        <v>51.01</v>
      </c>
      <c r="BE19" s="68">
        <v>49.480289222000003</v>
      </c>
      <c r="BF19" s="301">
        <v>49.48507</v>
      </c>
      <c r="BG19" s="301">
        <v>49.500880000000002</v>
      </c>
      <c r="BH19" s="301">
        <v>47.502719999999997</v>
      </c>
      <c r="BI19" s="301">
        <v>48.037210000000002</v>
      </c>
      <c r="BJ19" s="301">
        <v>50.007840000000002</v>
      </c>
      <c r="BK19" s="301">
        <v>55.714860000000002</v>
      </c>
      <c r="BL19" s="301">
        <v>56.478009999999998</v>
      </c>
      <c r="BM19" s="301">
        <v>53.38917</v>
      </c>
      <c r="BN19" s="301">
        <v>52.17653</v>
      </c>
      <c r="BO19" s="301">
        <v>51.402140000000003</v>
      </c>
      <c r="BP19" s="301">
        <v>52.192390000000003</v>
      </c>
      <c r="BQ19" s="301">
        <v>51.818219999999997</v>
      </c>
      <c r="BR19" s="301">
        <v>50.531709999999997</v>
      </c>
      <c r="BS19" s="301">
        <v>50.429769999999998</v>
      </c>
      <c r="BT19" s="301">
        <v>47.977150000000002</v>
      </c>
      <c r="BU19" s="301">
        <v>49.58605</v>
      </c>
      <c r="BV19" s="301">
        <v>50.955930000000002</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96.882000000000005</v>
      </c>
      <c r="AN20" s="68">
        <v>88.129000000000005</v>
      </c>
      <c r="AO20" s="68">
        <v>84.813999999999993</v>
      </c>
      <c r="AP20" s="68">
        <v>90.629000000000005</v>
      </c>
      <c r="AQ20" s="68">
        <v>90.52</v>
      </c>
      <c r="AR20" s="68">
        <v>90.509</v>
      </c>
      <c r="AS20" s="68">
        <v>92.542000000000002</v>
      </c>
      <c r="AT20" s="68">
        <v>89.352999999999994</v>
      </c>
      <c r="AU20" s="68">
        <v>79.676000000000002</v>
      </c>
      <c r="AV20" s="68">
        <v>81.64</v>
      </c>
      <c r="AW20" s="68">
        <v>82.158000000000001</v>
      </c>
      <c r="AX20" s="68">
        <v>83.712999999999994</v>
      </c>
      <c r="AY20" s="68">
        <v>90.986999999999995</v>
      </c>
      <c r="AZ20" s="68">
        <v>78.911000000000001</v>
      </c>
      <c r="BA20" s="68">
        <v>81.929000000000002</v>
      </c>
      <c r="BB20" s="68">
        <v>86.882999999999996</v>
      </c>
      <c r="BC20" s="68">
        <v>88.853999999999999</v>
      </c>
      <c r="BD20" s="68">
        <v>80.483999999999995</v>
      </c>
      <c r="BE20" s="68">
        <v>81.958355691999998</v>
      </c>
      <c r="BF20" s="301">
        <v>79.648759999999996</v>
      </c>
      <c r="BG20" s="301">
        <v>81.132710000000003</v>
      </c>
      <c r="BH20" s="301">
        <v>80.243780000000001</v>
      </c>
      <c r="BI20" s="301">
        <v>81.148870000000002</v>
      </c>
      <c r="BJ20" s="301">
        <v>85.419330000000002</v>
      </c>
      <c r="BK20" s="301">
        <v>88.246979999999994</v>
      </c>
      <c r="BL20" s="301">
        <v>87.947580000000002</v>
      </c>
      <c r="BM20" s="301">
        <v>85.112960000000001</v>
      </c>
      <c r="BN20" s="301">
        <v>86.816720000000004</v>
      </c>
      <c r="BO20" s="301">
        <v>87.801060000000007</v>
      </c>
      <c r="BP20" s="301">
        <v>88.67371</v>
      </c>
      <c r="BQ20" s="301">
        <v>88.169629999999998</v>
      </c>
      <c r="BR20" s="301">
        <v>84.685310000000001</v>
      </c>
      <c r="BS20" s="301">
        <v>82.783829999999995</v>
      </c>
      <c r="BT20" s="301">
        <v>82.992599999999996</v>
      </c>
      <c r="BU20" s="301">
        <v>85.474080000000001</v>
      </c>
      <c r="BV20" s="301">
        <v>89.608599999999996</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8.8759999999999994</v>
      </c>
      <c r="AN21" s="68">
        <v>8.9629999999999992</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8.8439999999999994</v>
      </c>
      <c r="BA21" s="68">
        <v>8.5640000000000001</v>
      </c>
      <c r="BB21" s="68">
        <v>8.1189999999999998</v>
      </c>
      <c r="BC21" s="68">
        <v>7.258</v>
      </c>
      <c r="BD21" s="68">
        <v>6.0339999999999998</v>
      </c>
      <c r="BE21" s="68">
        <v>6.0867934555999996</v>
      </c>
      <c r="BF21" s="301">
        <v>6.5383459999999998</v>
      </c>
      <c r="BG21" s="301">
        <v>7.0185180000000003</v>
      </c>
      <c r="BH21" s="301">
        <v>7.3529450000000001</v>
      </c>
      <c r="BI21" s="301">
        <v>8.0023660000000003</v>
      </c>
      <c r="BJ21" s="301">
        <v>7.9242920000000003</v>
      </c>
      <c r="BK21" s="301">
        <v>8.0351710000000001</v>
      </c>
      <c r="BL21" s="301">
        <v>7.9498110000000004</v>
      </c>
      <c r="BM21" s="301">
        <v>7.8577209999999997</v>
      </c>
      <c r="BN21" s="301">
        <v>7.6512070000000003</v>
      </c>
      <c r="BO21" s="301">
        <v>7.725752</v>
      </c>
      <c r="BP21" s="301">
        <v>7.8603249999999996</v>
      </c>
      <c r="BQ21" s="301">
        <v>7.3494250000000001</v>
      </c>
      <c r="BR21" s="301">
        <v>7.2370200000000002</v>
      </c>
      <c r="BS21" s="301">
        <v>7.4418410000000002</v>
      </c>
      <c r="BT21" s="301">
        <v>7.6199490000000001</v>
      </c>
      <c r="BU21" s="301">
        <v>8.1901460000000004</v>
      </c>
      <c r="BV21" s="301">
        <v>8.125947</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32.402000000000001</v>
      </c>
      <c r="AN22" s="68">
        <v>31.965</v>
      </c>
      <c r="AO22" s="68">
        <v>35.607999999999997</v>
      </c>
      <c r="AP22" s="68">
        <v>31.613</v>
      </c>
      <c r="AQ22" s="68">
        <v>29.754999999999999</v>
      </c>
      <c r="AR22" s="68">
        <v>29.443999999999999</v>
      </c>
      <c r="AS22" s="68">
        <v>29.829000000000001</v>
      </c>
      <c r="AT22" s="68">
        <v>29.402999999999999</v>
      </c>
      <c r="AU22" s="68">
        <v>31.507999999999999</v>
      </c>
      <c r="AV22" s="68">
        <v>29.067</v>
      </c>
      <c r="AW22" s="68">
        <v>30.739000000000001</v>
      </c>
      <c r="AX22" s="68">
        <v>31.4</v>
      </c>
      <c r="AY22" s="68">
        <v>33.152999999999999</v>
      </c>
      <c r="AZ22" s="68">
        <v>32.244</v>
      </c>
      <c r="BA22" s="68">
        <v>31.352653</v>
      </c>
      <c r="BB22" s="68">
        <v>30.757037</v>
      </c>
      <c r="BC22" s="68">
        <v>29.556887</v>
      </c>
      <c r="BD22" s="68">
        <v>28.937000000000001</v>
      </c>
      <c r="BE22" s="68">
        <v>30.077640993999999</v>
      </c>
      <c r="BF22" s="301">
        <v>29.637219999999999</v>
      </c>
      <c r="BG22" s="301">
        <v>29.826360000000001</v>
      </c>
      <c r="BH22" s="301">
        <v>28.732700000000001</v>
      </c>
      <c r="BI22" s="301">
        <v>29.8931</v>
      </c>
      <c r="BJ22" s="301">
        <v>31.199120000000001</v>
      </c>
      <c r="BK22" s="301">
        <v>33.084620000000001</v>
      </c>
      <c r="BL22" s="301">
        <v>31.82058</v>
      </c>
      <c r="BM22" s="301">
        <v>30.07367</v>
      </c>
      <c r="BN22" s="301">
        <v>29.30894</v>
      </c>
      <c r="BO22" s="301">
        <v>28.56955</v>
      </c>
      <c r="BP22" s="301">
        <v>29.509060000000002</v>
      </c>
      <c r="BQ22" s="301">
        <v>29.58475</v>
      </c>
      <c r="BR22" s="301">
        <v>28.865020000000001</v>
      </c>
      <c r="BS22" s="301">
        <v>29.41872</v>
      </c>
      <c r="BT22" s="301">
        <v>28.77262</v>
      </c>
      <c r="BU22" s="301">
        <v>30.862780000000001</v>
      </c>
      <c r="BV22" s="301">
        <v>31.746279999999999</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264.23</v>
      </c>
      <c r="AN23" s="68">
        <v>251.71799999999999</v>
      </c>
      <c r="AO23" s="68">
        <v>260.839</v>
      </c>
      <c r="AP23" s="68">
        <v>257.30200000000002</v>
      </c>
      <c r="AQ23" s="68">
        <v>258.23500000000001</v>
      </c>
      <c r="AR23" s="68">
        <v>253.26300000000001</v>
      </c>
      <c r="AS23" s="68">
        <v>249.27500000000001</v>
      </c>
      <c r="AT23" s="68">
        <v>236.61500000000001</v>
      </c>
      <c r="AU23" s="68">
        <v>226.54400000000001</v>
      </c>
      <c r="AV23" s="68">
        <v>227.27500000000001</v>
      </c>
      <c r="AW23" s="68">
        <v>241.23099999999999</v>
      </c>
      <c r="AX23" s="68">
        <v>243.18799999999999</v>
      </c>
      <c r="AY23" s="68">
        <v>255.13900000000001</v>
      </c>
      <c r="AZ23" s="68">
        <v>241.09299999999999</v>
      </c>
      <c r="BA23" s="68">
        <v>237.64709199999999</v>
      </c>
      <c r="BB23" s="68">
        <v>238.42045100000001</v>
      </c>
      <c r="BC23" s="68">
        <v>239.85271499999999</v>
      </c>
      <c r="BD23" s="68">
        <v>235.49600000000001</v>
      </c>
      <c r="BE23" s="68">
        <v>228.45581007000001</v>
      </c>
      <c r="BF23" s="301">
        <v>224.48339999999999</v>
      </c>
      <c r="BG23" s="301">
        <v>226.11969999999999</v>
      </c>
      <c r="BH23" s="301">
        <v>219.89330000000001</v>
      </c>
      <c r="BI23" s="301">
        <v>224.06460000000001</v>
      </c>
      <c r="BJ23" s="301">
        <v>234.2467</v>
      </c>
      <c r="BK23" s="301">
        <v>250.29599999999999</v>
      </c>
      <c r="BL23" s="301">
        <v>252.62530000000001</v>
      </c>
      <c r="BM23" s="301">
        <v>241.70349999999999</v>
      </c>
      <c r="BN23" s="301">
        <v>240.3605</v>
      </c>
      <c r="BO23" s="301">
        <v>241.25980000000001</v>
      </c>
      <c r="BP23" s="301">
        <v>246.3682</v>
      </c>
      <c r="BQ23" s="301">
        <v>244.9522</v>
      </c>
      <c r="BR23" s="301">
        <v>236.59960000000001</v>
      </c>
      <c r="BS23" s="301">
        <v>233.34399999999999</v>
      </c>
      <c r="BT23" s="301">
        <v>229.4589</v>
      </c>
      <c r="BU23" s="301">
        <v>239.18219999999999</v>
      </c>
      <c r="BV23" s="301">
        <v>249.38470000000001</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27.672999999999998</v>
      </c>
      <c r="AN25" s="68">
        <v>25.852</v>
      </c>
      <c r="AO25" s="68">
        <v>22.577000000000002</v>
      </c>
      <c r="AP25" s="68">
        <v>22.87</v>
      </c>
      <c r="AQ25" s="68">
        <v>24.044</v>
      </c>
      <c r="AR25" s="68">
        <v>23.498999999999999</v>
      </c>
      <c r="AS25" s="68">
        <v>24.305</v>
      </c>
      <c r="AT25" s="68">
        <v>25.151</v>
      </c>
      <c r="AU25" s="68">
        <v>22.436</v>
      </c>
      <c r="AV25" s="68">
        <v>25.204999999999998</v>
      </c>
      <c r="AW25" s="68">
        <v>25.039000000000001</v>
      </c>
      <c r="AX25" s="68">
        <v>25.31</v>
      </c>
      <c r="AY25" s="68">
        <v>22.939</v>
      </c>
      <c r="AZ25" s="68">
        <v>20.896000000000001</v>
      </c>
      <c r="BA25" s="68">
        <v>20.259076</v>
      </c>
      <c r="BB25" s="68">
        <v>21.279779000000001</v>
      </c>
      <c r="BC25" s="68">
        <v>20.360513999999998</v>
      </c>
      <c r="BD25" s="68">
        <v>20.54</v>
      </c>
      <c r="BE25" s="68">
        <v>17.691878070000001</v>
      </c>
      <c r="BF25" s="301">
        <v>23.279260000000001</v>
      </c>
      <c r="BG25" s="301">
        <v>22.199090000000002</v>
      </c>
      <c r="BH25" s="301">
        <v>22.049029999999998</v>
      </c>
      <c r="BI25" s="301">
        <v>23.220549999999999</v>
      </c>
      <c r="BJ25" s="301">
        <v>24.446739999999998</v>
      </c>
      <c r="BK25" s="301">
        <v>23.602730000000001</v>
      </c>
      <c r="BL25" s="301">
        <v>26.596039999999999</v>
      </c>
      <c r="BM25" s="301">
        <v>24.105499999999999</v>
      </c>
      <c r="BN25" s="301">
        <v>24.24671</v>
      </c>
      <c r="BO25" s="301">
        <v>22.437439999999999</v>
      </c>
      <c r="BP25" s="301">
        <v>23.916930000000001</v>
      </c>
      <c r="BQ25" s="301">
        <v>23.424399999999999</v>
      </c>
      <c r="BR25" s="301">
        <v>24.062650000000001</v>
      </c>
      <c r="BS25" s="301">
        <v>23.09355</v>
      </c>
      <c r="BT25" s="301">
        <v>20.974430000000002</v>
      </c>
      <c r="BU25" s="301">
        <v>23.825890000000001</v>
      </c>
      <c r="BV25" s="301">
        <v>26.15785</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236.55699999999999</v>
      </c>
      <c r="AN27" s="69">
        <v>225.86600000000001</v>
      </c>
      <c r="AO27" s="69">
        <v>238.262</v>
      </c>
      <c r="AP27" s="69">
        <v>234.43199999999999</v>
      </c>
      <c r="AQ27" s="69">
        <v>234.191</v>
      </c>
      <c r="AR27" s="69">
        <v>229.76400000000001</v>
      </c>
      <c r="AS27" s="69">
        <v>224.97</v>
      </c>
      <c r="AT27" s="69">
        <v>211.464</v>
      </c>
      <c r="AU27" s="69">
        <v>204.108</v>
      </c>
      <c r="AV27" s="69">
        <v>202.07</v>
      </c>
      <c r="AW27" s="69">
        <v>216.19200000000001</v>
      </c>
      <c r="AX27" s="69">
        <v>217.87799999999999</v>
      </c>
      <c r="AY27" s="69">
        <v>232.2</v>
      </c>
      <c r="AZ27" s="69">
        <v>220.197</v>
      </c>
      <c r="BA27" s="69">
        <v>217.38801599999999</v>
      </c>
      <c r="BB27" s="69">
        <v>217.140672</v>
      </c>
      <c r="BC27" s="69">
        <v>219.49220099999999</v>
      </c>
      <c r="BD27" s="69">
        <v>214.95699999999999</v>
      </c>
      <c r="BE27" s="69">
        <v>210.76398302000001</v>
      </c>
      <c r="BF27" s="320">
        <v>201.20419999999999</v>
      </c>
      <c r="BG27" s="320">
        <v>203.92060000000001</v>
      </c>
      <c r="BH27" s="320">
        <v>197.8443</v>
      </c>
      <c r="BI27" s="320">
        <v>200.84399999999999</v>
      </c>
      <c r="BJ27" s="320">
        <v>209.79990000000001</v>
      </c>
      <c r="BK27" s="320">
        <v>226.69329999999999</v>
      </c>
      <c r="BL27" s="320">
        <v>226.02930000000001</v>
      </c>
      <c r="BM27" s="320">
        <v>217.59800000000001</v>
      </c>
      <c r="BN27" s="320">
        <v>216.1138</v>
      </c>
      <c r="BO27" s="320">
        <v>218.82239999999999</v>
      </c>
      <c r="BP27" s="320">
        <v>222.4513</v>
      </c>
      <c r="BQ27" s="320">
        <v>221.52780000000001</v>
      </c>
      <c r="BR27" s="320">
        <v>212.53700000000001</v>
      </c>
      <c r="BS27" s="320">
        <v>210.25040000000001</v>
      </c>
      <c r="BT27" s="320">
        <v>208.4845</v>
      </c>
      <c r="BU27" s="320">
        <v>215.3563</v>
      </c>
      <c r="BV27" s="320">
        <v>223.2269</v>
      </c>
    </row>
    <row r="28" spans="1:74" s="267" customFormat="1" ht="12" customHeight="1" x14ac:dyDescent="0.25">
      <c r="A28" s="1"/>
      <c r="B28" s="752" t="s">
        <v>815</v>
      </c>
      <c r="C28" s="744"/>
      <c r="D28" s="744"/>
      <c r="E28" s="744"/>
      <c r="F28" s="744"/>
      <c r="G28" s="744"/>
      <c r="H28" s="744"/>
      <c r="I28" s="744"/>
      <c r="J28" s="744"/>
      <c r="K28" s="744"/>
      <c r="L28" s="744"/>
      <c r="M28" s="744"/>
      <c r="N28" s="744"/>
      <c r="O28" s="744"/>
      <c r="P28" s="744"/>
      <c r="Q28" s="744"/>
      <c r="AY28" s="478"/>
      <c r="AZ28" s="478"/>
      <c r="BA28" s="478"/>
      <c r="BB28" s="478"/>
      <c r="BC28" s="478"/>
      <c r="BD28" s="591"/>
      <c r="BE28" s="591"/>
      <c r="BF28" s="591"/>
      <c r="BG28" s="478"/>
      <c r="BH28" s="478"/>
      <c r="BI28" s="478"/>
      <c r="BJ28" s="478"/>
    </row>
    <row r="29" spans="1:74" s="403" customFormat="1" ht="12" customHeight="1" x14ac:dyDescent="0.25">
      <c r="A29" s="402"/>
      <c r="B29" s="770" t="str">
        <f>"Notes: "&amp;"EIA completed modeling and analysis for this report on " &amp;Dates!D2&amp;"."</f>
        <v>Notes: EIA completed modeling and analysis for this report on Thursday August 5, 2021.</v>
      </c>
      <c r="C29" s="769"/>
      <c r="D29" s="769"/>
      <c r="E29" s="769"/>
      <c r="F29" s="769"/>
      <c r="G29" s="769"/>
      <c r="H29" s="769"/>
      <c r="I29" s="769"/>
      <c r="J29" s="769"/>
      <c r="K29" s="769"/>
      <c r="L29" s="769"/>
      <c r="M29" s="769"/>
      <c r="N29" s="769"/>
      <c r="O29" s="769"/>
      <c r="P29" s="769"/>
      <c r="Q29" s="769"/>
      <c r="AY29" s="479"/>
      <c r="AZ29" s="479"/>
      <c r="BA29" s="479"/>
      <c r="BB29" s="479"/>
      <c r="BC29" s="479"/>
      <c r="BD29" s="592"/>
      <c r="BE29" s="592"/>
      <c r="BF29" s="592"/>
      <c r="BG29" s="479"/>
      <c r="BH29" s="479"/>
      <c r="BI29" s="479"/>
      <c r="BJ29" s="479"/>
    </row>
    <row r="30" spans="1:74" s="403" customFormat="1" ht="12" customHeight="1" x14ac:dyDescent="0.25">
      <c r="A30" s="402"/>
      <c r="B30" s="770" t="s">
        <v>353</v>
      </c>
      <c r="C30" s="769"/>
      <c r="D30" s="769"/>
      <c r="E30" s="769"/>
      <c r="F30" s="769"/>
      <c r="G30" s="769"/>
      <c r="H30" s="769"/>
      <c r="I30" s="769"/>
      <c r="J30" s="769"/>
      <c r="K30" s="769"/>
      <c r="L30" s="769"/>
      <c r="M30" s="769"/>
      <c r="N30" s="769"/>
      <c r="O30" s="769"/>
      <c r="P30" s="769"/>
      <c r="Q30" s="769"/>
      <c r="AY30" s="479"/>
      <c r="AZ30" s="479"/>
      <c r="BA30" s="479"/>
      <c r="BB30" s="479"/>
      <c r="BC30" s="479"/>
      <c r="BD30" s="592"/>
      <c r="BE30" s="592"/>
      <c r="BF30" s="592"/>
      <c r="BG30" s="479"/>
      <c r="BH30" s="479"/>
      <c r="BI30" s="479"/>
      <c r="BJ30" s="479"/>
    </row>
    <row r="31" spans="1:74" s="267" customFormat="1" ht="12" customHeight="1" x14ac:dyDescent="0.25">
      <c r="A31" s="1"/>
      <c r="B31" s="753" t="s">
        <v>129</v>
      </c>
      <c r="C31" s="744"/>
      <c r="D31" s="744"/>
      <c r="E31" s="744"/>
      <c r="F31" s="744"/>
      <c r="G31" s="744"/>
      <c r="H31" s="744"/>
      <c r="I31" s="744"/>
      <c r="J31" s="744"/>
      <c r="K31" s="744"/>
      <c r="L31" s="744"/>
      <c r="M31" s="744"/>
      <c r="N31" s="744"/>
      <c r="O31" s="744"/>
      <c r="P31" s="744"/>
      <c r="Q31" s="744"/>
      <c r="AY31" s="478"/>
      <c r="AZ31" s="478"/>
      <c r="BA31" s="478"/>
      <c r="BB31" s="478"/>
      <c r="BC31" s="478"/>
      <c r="BD31" s="591"/>
      <c r="BE31" s="591"/>
      <c r="BF31" s="591"/>
      <c r="BG31" s="478"/>
      <c r="BH31" s="478"/>
      <c r="BI31" s="478"/>
      <c r="BJ31" s="478"/>
    </row>
    <row r="32" spans="1:74" s="403" customFormat="1" ht="12" customHeight="1" x14ac:dyDescent="0.25">
      <c r="A32" s="402"/>
      <c r="B32" s="765" t="s">
        <v>852</v>
      </c>
      <c r="C32" s="759"/>
      <c r="D32" s="759"/>
      <c r="E32" s="759"/>
      <c r="F32" s="759"/>
      <c r="G32" s="759"/>
      <c r="H32" s="759"/>
      <c r="I32" s="759"/>
      <c r="J32" s="759"/>
      <c r="K32" s="759"/>
      <c r="L32" s="759"/>
      <c r="M32" s="759"/>
      <c r="N32" s="759"/>
      <c r="O32" s="759"/>
      <c r="P32" s="759"/>
      <c r="Q32" s="759"/>
      <c r="AY32" s="479"/>
      <c r="AZ32" s="479"/>
      <c r="BA32" s="479"/>
      <c r="BB32" s="479"/>
      <c r="BC32" s="479"/>
      <c r="BD32" s="592"/>
      <c r="BE32" s="592"/>
      <c r="BF32" s="592"/>
      <c r="BG32" s="479"/>
      <c r="BH32" s="479"/>
      <c r="BI32" s="479"/>
      <c r="BJ32" s="479"/>
    </row>
    <row r="33" spans="1:74" s="403" customFormat="1" ht="12" customHeight="1" x14ac:dyDescent="0.25">
      <c r="A33" s="402"/>
      <c r="B33" s="800" t="s">
        <v>853</v>
      </c>
      <c r="C33" s="759"/>
      <c r="D33" s="759"/>
      <c r="E33" s="759"/>
      <c r="F33" s="759"/>
      <c r="G33" s="759"/>
      <c r="H33" s="759"/>
      <c r="I33" s="759"/>
      <c r="J33" s="759"/>
      <c r="K33" s="759"/>
      <c r="L33" s="759"/>
      <c r="M33" s="759"/>
      <c r="N33" s="759"/>
      <c r="O33" s="759"/>
      <c r="P33" s="759"/>
      <c r="Q33" s="759"/>
      <c r="AY33" s="479"/>
      <c r="AZ33" s="479"/>
      <c r="BA33" s="479"/>
      <c r="BB33" s="479"/>
      <c r="BC33" s="479"/>
      <c r="BD33" s="592"/>
      <c r="BE33" s="592"/>
      <c r="BF33" s="592"/>
      <c r="BG33" s="479"/>
      <c r="BH33" s="479"/>
      <c r="BI33" s="479"/>
      <c r="BJ33" s="479"/>
    </row>
    <row r="34" spans="1:74" s="403" customFormat="1" ht="12" customHeight="1" x14ac:dyDescent="0.25">
      <c r="A34" s="402"/>
      <c r="B34" s="763" t="s">
        <v>855</v>
      </c>
      <c r="C34" s="762"/>
      <c r="D34" s="762"/>
      <c r="E34" s="762"/>
      <c r="F34" s="762"/>
      <c r="G34" s="762"/>
      <c r="H34" s="762"/>
      <c r="I34" s="762"/>
      <c r="J34" s="762"/>
      <c r="K34" s="762"/>
      <c r="L34" s="762"/>
      <c r="M34" s="762"/>
      <c r="N34" s="762"/>
      <c r="O34" s="762"/>
      <c r="P34" s="762"/>
      <c r="Q34" s="759"/>
      <c r="AY34" s="479"/>
      <c r="AZ34" s="479"/>
      <c r="BA34" s="479"/>
      <c r="BB34" s="479"/>
      <c r="BC34" s="479"/>
      <c r="BD34" s="592"/>
      <c r="BE34" s="592"/>
      <c r="BF34" s="592"/>
      <c r="BG34" s="479"/>
      <c r="BH34" s="479"/>
      <c r="BI34" s="479"/>
      <c r="BJ34" s="479"/>
    </row>
    <row r="35" spans="1:74" s="403" customFormat="1" ht="12" customHeight="1" x14ac:dyDescent="0.25">
      <c r="A35" s="402"/>
      <c r="B35" s="764" t="s">
        <v>856</v>
      </c>
      <c r="C35" s="766"/>
      <c r="D35" s="766"/>
      <c r="E35" s="766"/>
      <c r="F35" s="766"/>
      <c r="G35" s="766"/>
      <c r="H35" s="766"/>
      <c r="I35" s="766"/>
      <c r="J35" s="766"/>
      <c r="K35" s="766"/>
      <c r="L35" s="766"/>
      <c r="M35" s="766"/>
      <c r="N35" s="766"/>
      <c r="O35" s="766"/>
      <c r="P35" s="766"/>
      <c r="Q35" s="759"/>
      <c r="AY35" s="479"/>
      <c r="AZ35" s="479"/>
      <c r="BA35" s="479"/>
      <c r="BB35" s="479"/>
      <c r="BC35" s="479"/>
      <c r="BD35" s="592"/>
      <c r="BE35" s="592"/>
      <c r="BF35" s="592"/>
      <c r="BG35" s="479"/>
      <c r="BH35" s="479"/>
      <c r="BI35" s="479"/>
      <c r="BJ35" s="479"/>
    </row>
    <row r="36" spans="1:74" s="403" customFormat="1" ht="12" customHeight="1" x14ac:dyDescent="0.25">
      <c r="A36" s="402"/>
      <c r="B36" s="765" t="s">
        <v>838</v>
      </c>
      <c r="C36" s="766"/>
      <c r="D36" s="766"/>
      <c r="E36" s="766"/>
      <c r="F36" s="766"/>
      <c r="G36" s="766"/>
      <c r="H36" s="766"/>
      <c r="I36" s="766"/>
      <c r="J36" s="766"/>
      <c r="K36" s="766"/>
      <c r="L36" s="766"/>
      <c r="M36" s="766"/>
      <c r="N36" s="766"/>
      <c r="O36" s="766"/>
      <c r="P36" s="766"/>
      <c r="Q36" s="759"/>
      <c r="AY36" s="479"/>
      <c r="AZ36" s="479"/>
      <c r="BA36" s="479"/>
      <c r="BB36" s="479"/>
      <c r="BC36" s="479"/>
      <c r="BD36" s="592"/>
      <c r="BE36" s="592"/>
      <c r="BF36" s="592"/>
      <c r="BG36" s="479"/>
      <c r="BH36" s="479"/>
      <c r="BI36" s="479"/>
      <c r="BJ36" s="479"/>
    </row>
    <row r="37" spans="1:74" s="404" customFormat="1" ht="12" customHeight="1" x14ac:dyDescent="0.25">
      <c r="A37" s="393"/>
      <c r="B37" s="771" t="s">
        <v>1380</v>
      </c>
      <c r="C37" s="759"/>
      <c r="D37" s="759"/>
      <c r="E37" s="759"/>
      <c r="F37" s="759"/>
      <c r="G37" s="759"/>
      <c r="H37" s="759"/>
      <c r="I37" s="759"/>
      <c r="J37" s="759"/>
      <c r="K37" s="759"/>
      <c r="L37" s="759"/>
      <c r="M37" s="759"/>
      <c r="N37" s="759"/>
      <c r="O37" s="759"/>
      <c r="P37" s="759"/>
      <c r="Q37" s="759"/>
      <c r="AY37" s="480"/>
      <c r="AZ37" s="480"/>
      <c r="BA37" s="480"/>
      <c r="BB37" s="480"/>
      <c r="BC37" s="480"/>
      <c r="BD37" s="593"/>
      <c r="BE37" s="593"/>
      <c r="BF37" s="593"/>
      <c r="BG37" s="480"/>
      <c r="BH37" s="480"/>
      <c r="BI37" s="480"/>
      <c r="BJ37" s="480"/>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G13" sqref="BG13"/>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57" customWidth="1"/>
    <col min="56" max="58" width="6.5546875" style="594" customWidth="1"/>
    <col min="59" max="62" width="6.5546875" style="357" customWidth="1"/>
    <col min="63" max="74" width="6.5546875" style="72" customWidth="1"/>
    <col min="75" max="16384" width="9.5546875" style="72"/>
  </cols>
  <sheetData>
    <row r="1" spans="1:74" ht="13.35" customHeight="1" x14ac:dyDescent="0.25">
      <c r="A1" s="741" t="s">
        <v>798</v>
      </c>
      <c r="B1" s="806" t="s">
        <v>236</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278"/>
    </row>
    <row r="2" spans="1:74" ht="13.2"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3"/>
      <c r="BA5" s="653"/>
      <c r="BB5" s="653"/>
      <c r="BC5" s="653"/>
      <c r="BD5" s="680"/>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96.145321644999996</v>
      </c>
      <c r="AB6" s="208">
        <v>96.740786463999996</v>
      </c>
      <c r="AC6" s="208">
        <v>97.399668452</v>
      </c>
      <c r="AD6" s="208">
        <v>97.790524667</v>
      </c>
      <c r="AE6" s="208">
        <v>98.563772161000003</v>
      </c>
      <c r="AF6" s="208">
        <v>98.951456433000004</v>
      </c>
      <c r="AG6" s="208">
        <v>99.476751547999996</v>
      </c>
      <c r="AH6" s="208">
        <v>101.91617313</v>
      </c>
      <c r="AI6" s="208">
        <v>101.78695442999999</v>
      </c>
      <c r="AJ6" s="208">
        <v>103.22525965</v>
      </c>
      <c r="AK6" s="208">
        <v>103.98626337</v>
      </c>
      <c r="AL6" s="208">
        <v>104.27272413</v>
      </c>
      <c r="AM6" s="208">
        <v>102.62948229</v>
      </c>
      <c r="AN6" s="208">
        <v>102.02187886</v>
      </c>
      <c r="AO6" s="208">
        <v>102.13300332</v>
      </c>
      <c r="AP6" s="208">
        <v>100.06181777</v>
      </c>
      <c r="AQ6" s="208">
        <v>94.633877064999993</v>
      </c>
      <c r="AR6" s="208">
        <v>95.874949232999995</v>
      </c>
      <c r="AS6" s="208">
        <v>97.530706710000004</v>
      </c>
      <c r="AT6" s="208">
        <v>97.960422226000006</v>
      </c>
      <c r="AU6" s="208">
        <v>97.138977132999997</v>
      </c>
      <c r="AV6" s="208">
        <v>96.629328129000001</v>
      </c>
      <c r="AW6" s="208">
        <v>99.681651866999999</v>
      </c>
      <c r="AX6" s="208">
        <v>99.811746161000002</v>
      </c>
      <c r="AY6" s="208">
        <v>99.989823870999999</v>
      </c>
      <c r="AZ6" s="208">
        <v>92.041897070999994</v>
      </c>
      <c r="BA6" s="208">
        <v>99.386038806000002</v>
      </c>
      <c r="BB6" s="208">
        <v>100.25487747</v>
      </c>
      <c r="BC6" s="208">
        <v>100.29776296999999</v>
      </c>
      <c r="BD6" s="208">
        <v>100.51900000000001</v>
      </c>
      <c r="BE6" s="208">
        <v>100.4084</v>
      </c>
      <c r="BF6" s="324">
        <v>100.50449999999999</v>
      </c>
      <c r="BG6" s="324">
        <v>100.69629999999999</v>
      </c>
      <c r="BH6" s="324">
        <v>100.801</v>
      </c>
      <c r="BI6" s="324">
        <v>101.0789</v>
      </c>
      <c r="BJ6" s="324">
        <v>101.12869999999999</v>
      </c>
      <c r="BK6" s="324">
        <v>101.11320000000001</v>
      </c>
      <c r="BL6" s="324">
        <v>101.2042</v>
      </c>
      <c r="BM6" s="324">
        <v>101.44370000000001</v>
      </c>
      <c r="BN6" s="324">
        <v>101.7303</v>
      </c>
      <c r="BO6" s="324">
        <v>102.098</v>
      </c>
      <c r="BP6" s="324">
        <v>102.57810000000001</v>
      </c>
      <c r="BQ6" s="324">
        <v>103.0971</v>
      </c>
      <c r="BR6" s="324">
        <v>103.5868</v>
      </c>
      <c r="BS6" s="324">
        <v>104.1588</v>
      </c>
      <c r="BT6" s="324">
        <v>104.4212</v>
      </c>
      <c r="BU6" s="324">
        <v>104.7775</v>
      </c>
      <c r="BV6" s="324">
        <v>104.7495</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0.98403572413999996</v>
      </c>
      <c r="AO7" s="208">
        <v>0.94255599999999995</v>
      </c>
      <c r="AP7" s="208">
        <v>0.91711303333000005</v>
      </c>
      <c r="AQ7" s="208">
        <v>0.87342490322999999</v>
      </c>
      <c r="AR7" s="208">
        <v>0.85150939999999997</v>
      </c>
      <c r="AS7" s="208">
        <v>0.86384374194000002</v>
      </c>
      <c r="AT7" s="208">
        <v>0.86599216129000001</v>
      </c>
      <c r="AU7" s="208">
        <v>0.89927903333000003</v>
      </c>
      <c r="AV7" s="208">
        <v>0.93806293547999997</v>
      </c>
      <c r="AW7" s="208">
        <v>0.98584203332999998</v>
      </c>
      <c r="AX7" s="208">
        <v>1.0052049354999999</v>
      </c>
      <c r="AY7" s="208">
        <v>1.0203924516</v>
      </c>
      <c r="AZ7" s="208">
        <v>1.0130256070999999</v>
      </c>
      <c r="BA7" s="208">
        <v>1.0155147741999999</v>
      </c>
      <c r="BB7" s="208">
        <v>0.98381166666999997</v>
      </c>
      <c r="BC7" s="208">
        <v>0.935639</v>
      </c>
      <c r="BD7" s="208">
        <v>0.77768649999999995</v>
      </c>
      <c r="BE7" s="208">
        <v>0.63770090000000001</v>
      </c>
      <c r="BF7" s="324">
        <v>0.77434650000000005</v>
      </c>
      <c r="BG7" s="324">
        <v>0.80553649999999999</v>
      </c>
      <c r="BH7" s="324">
        <v>0.84738009999999997</v>
      </c>
      <c r="BI7" s="324">
        <v>0.89185700000000001</v>
      </c>
      <c r="BJ7" s="324">
        <v>0.90312309999999996</v>
      </c>
      <c r="BK7" s="324">
        <v>0.91317879999999996</v>
      </c>
      <c r="BL7" s="324">
        <v>0.91379410000000005</v>
      </c>
      <c r="BM7" s="324">
        <v>0.92511549999999998</v>
      </c>
      <c r="BN7" s="324">
        <v>0.86810189999999998</v>
      </c>
      <c r="BO7" s="324">
        <v>0.80701219999999996</v>
      </c>
      <c r="BP7" s="324">
        <v>0.74085829999999997</v>
      </c>
      <c r="BQ7" s="324">
        <v>0.70145360000000001</v>
      </c>
      <c r="BR7" s="324">
        <v>0.69670109999999996</v>
      </c>
      <c r="BS7" s="324">
        <v>0.79107519999999998</v>
      </c>
      <c r="BT7" s="324">
        <v>0.82773600000000003</v>
      </c>
      <c r="BU7" s="324">
        <v>0.86818890000000004</v>
      </c>
      <c r="BV7" s="324">
        <v>0.91250819999999999</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2.9083685160999999</v>
      </c>
      <c r="AB8" s="208">
        <v>2.7407571070999999</v>
      </c>
      <c r="AC8" s="208">
        <v>2.9687973226</v>
      </c>
      <c r="AD8" s="208">
        <v>2.9066857666999999</v>
      </c>
      <c r="AE8" s="208">
        <v>2.8298047418999999</v>
      </c>
      <c r="AF8" s="208">
        <v>2.7212733667000002</v>
      </c>
      <c r="AG8" s="208">
        <v>2.1554916452000001</v>
      </c>
      <c r="AH8" s="208">
        <v>2.9424074515999998</v>
      </c>
      <c r="AI8" s="208">
        <v>2.8035914332999998</v>
      </c>
      <c r="AJ8" s="208">
        <v>2.7967177741999998</v>
      </c>
      <c r="AK8" s="208">
        <v>2.7878037333000001</v>
      </c>
      <c r="AL8" s="208">
        <v>2.8186513548000001</v>
      </c>
      <c r="AM8" s="208">
        <v>2.7335069999999999</v>
      </c>
      <c r="AN8" s="208">
        <v>2.7014672758999998</v>
      </c>
      <c r="AO8" s="208">
        <v>2.7312690000000002</v>
      </c>
      <c r="AP8" s="208">
        <v>2.5862629667000001</v>
      </c>
      <c r="AQ8" s="208">
        <v>2.0420680323</v>
      </c>
      <c r="AR8" s="208">
        <v>2.0237792667000001</v>
      </c>
      <c r="AS8" s="208">
        <v>2.1723627096999998</v>
      </c>
      <c r="AT8" s="208">
        <v>1.4003182581</v>
      </c>
      <c r="AU8" s="208">
        <v>1.5816307999999999</v>
      </c>
      <c r="AV8" s="208">
        <v>1.1963598065000001</v>
      </c>
      <c r="AW8" s="208">
        <v>1.9312139666999999</v>
      </c>
      <c r="AX8" s="208">
        <v>2.0660680968</v>
      </c>
      <c r="AY8" s="208">
        <v>2.2098407418999999</v>
      </c>
      <c r="AZ8" s="208">
        <v>2.2295219999999998</v>
      </c>
      <c r="BA8" s="208">
        <v>2.3543734838999999</v>
      </c>
      <c r="BB8" s="208">
        <v>2.2966515332999999</v>
      </c>
      <c r="BC8" s="208">
        <v>2.1170339031999998</v>
      </c>
      <c r="BD8" s="208">
        <v>2.2668560000000002</v>
      </c>
      <c r="BE8" s="208">
        <v>2.2883019999999998</v>
      </c>
      <c r="BF8" s="324">
        <v>2.1537639999999998</v>
      </c>
      <c r="BG8" s="324">
        <v>2.1125509999999998</v>
      </c>
      <c r="BH8" s="324">
        <v>1.9792380000000001</v>
      </c>
      <c r="BI8" s="324">
        <v>2.1489780000000001</v>
      </c>
      <c r="BJ8" s="324">
        <v>2.1432880000000001</v>
      </c>
      <c r="BK8" s="324">
        <v>2.116025</v>
      </c>
      <c r="BL8" s="324">
        <v>2.0898919999999999</v>
      </c>
      <c r="BM8" s="324">
        <v>2.065785</v>
      </c>
      <c r="BN8" s="324">
        <v>2.0418690000000002</v>
      </c>
      <c r="BO8" s="324">
        <v>2.018885</v>
      </c>
      <c r="BP8" s="324">
        <v>1.969606</v>
      </c>
      <c r="BQ8" s="324">
        <v>1.93977</v>
      </c>
      <c r="BR8" s="324">
        <v>1.89005</v>
      </c>
      <c r="BS8" s="324">
        <v>1.880274</v>
      </c>
      <c r="BT8" s="324">
        <v>1.7658370000000001</v>
      </c>
      <c r="BU8" s="324">
        <v>1.926056</v>
      </c>
      <c r="BV8" s="324">
        <v>1.9278630000000001</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92.252989032000002</v>
      </c>
      <c r="AB9" s="208">
        <v>93.045455179000001</v>
      </c>
      <c r="AC9" s="208">
        <v>93.484230710000006</v>
      </c>
      <c r="AD9" s="208">
        <v>93.923299299999996</v>
      </c>
      <c r="AE9" s="208">
        <v>94.797579419000002</v>
      </c>
      <c r="AF9" s="208">
        <v>95.333878132999999</v>
      </c>
      <c r="AG9" s="208">
        <v>96.503594065000001</v>
      </c>
      <c r="AH9" s="208">
        <v>98.235841323000002</v>
      </c>
      <c r="AI9" s="208">
        <v>98.166911400000004</v>
      </c>
      <c r="AJ9" s="208">
        <v>99.544364903000002</v>
      </c>
      <c r="AK9" s="208">
        <v>100.25660019999999</v>
      </c>
      <c r="AL9" s="208">
        <v>100.49701005999999</v>
      </c>
      <c r="AM9" s="208">
        <v>98.927637290000007</v>
      </c>
      <c r="AN9" s="208">
        <v>98.336375861999997</v>
      </c>
      <c r="AO9" s="208">
        <v>98.459178323000003</v>
      </c>
      <c r="AP9" s="208">
        <v>96.558441767000005</v>
      </c>
      <c r="AQ9" s="208">
        <v>91.718384129</v>
      </c>
      <c r="AR9" s="208">
        <v>92.999660567000006</v>
      </c>
      <c r="AS9" s="208">
        <v>94.494500258000002</v>
      </c>
      <c r="AT9" s="208">
        <v>95.694111805999995</v>
      </c>
      <c r="AU9" s="208">
        <v>94.658067299999999</v>
      </c>
      <c r="AV9" s="208">
        <v>94.494905387000003</v>
      </c>
      <c r="AW9" s="208">
        <v>96.764595866999997</v>
      </c>
      <c r="AX9" s="208">
        <v>96.740473128999994</v>
      </c>
      <c r="AY9" s="208">
        <v>96.759590677000006</v>
      </c>
      <c r="AZ9" s="208">
        <v>88.799349464000002</v>
      </c>
      <c r="BA9" s="208">
        <v>96.016150547999999</v>
      </c>
      <c r="BB9" s="208">
        <v>96.974414267</v>
      </c>
      <c r="BC9" s="208">
        <v>97.245090064999999</v>
      </c>
      <c r="BD9" s="208">
        <v>97.474490000000003</v>
      </c>
      <c r="BE9" s="208">
        <v>97.482439999999997</v>
      </c>
      <c r="BF9" s="324">
        <v>97.576350000000005</v>
      </c>
      <c r="BG9" s="324">
        <v>97.778239999999997</v>
      </c>
      <c r="BH9" s="324">
        <v>97.974360000000004</v>
      </c>
      <c r="BI9" s="324">
        <v>98.038020000000003</v>
      </c>
      <c r="BJ9" s="324">
        <v>98.082269999999994</v>
      </c>
      <c r="BK9" s="324">
        <v>98.08399</v>
      </c>
      <c r="BL9" s="324">
        <v>98.200559999999996</v>
      </c>
      <c r="BM9" s="324">
        <v>98.452789999999993</v>
      </c>
      <c r="BN9" s="324">
        <v>98.820340000000002</v>
      </c>
      <c r="BO9" s="324">
        <v>99.272149999999996</v>
      </c>
      <c r="BP9" s="324">
        <v>99.867630000000005</v>
      </c>
      <c r="BQ9" s="324">
        <v>100.4558</v>
      </c>
      <c r="BR9" s="324">
        <v>101</v>
      </c>
      <c r="BS9" s="324">
        <v>101.48739999999999</v>
      </c>
      <c r="BT9" s="324">
        <v>101.8276</v>
      </c>
      <c r="BU9" s="324">
        <v>101.9832</v>
      </c>
      <c r="BV9" s="324">
        <v>101.9092</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89.437322581000004</v>
      </c>
      <c r="AB10" s="208">
        <v>89.991249999999994</v>
      </c>
      <c r="AC10" s="208">
        <v>90.604161289999993</v>
      </c>
      <c r="AD10" s="208">
        <v>90.967766667000006</v>
      </c>
      <c r="AE10" s="208">
        <v>91.687064516000007</v>
      </c>
      <c r="AF10" s="208">
        <v>92.047700000000006</v>
      </c>
      <c r="AG10" s="208">
        <v>92.536322580999993</v>
      </c>
      <c r="AH10" s="208">
        <v>94.805548387000002</v>
      </c>
      <c r="AI10" s="208">
        <v>94.685366666999997</v>
      </c>
      <c r="AJ10" s="208">
        <v>96.023322581000002</v>
      </c>
      <c r="AK10" s="208">
        <v>96.731233333000006</v>
      </c>
      <c r="AL10" s="208">
        <v>96.997709677000003</v>
      </c>
      <c r="AM10" s="208">
        <v>95.092419355000004</v>
      </c>
      <c r="AN10" s="208">
        <v>94.713103447999998</v>
      </c>
      <c r="AO10" s="208">
        <v>94.556161290000006</v>
      </c>
      <c r="AP10" s="208">
        <v>92.944199999999995</v>
      </c>
      <c r="AQ10" s="208">
        <v>87.797161290000005</v>
      </c>
      <c r="AR10" s="208">
        <v>88.351699999999994</v>
      </c>
      <c r="AS10" s="208">
        <v>89.766096774000005</v>
      </c>
      <c r="AT10" s="208">
        <v>90.234516128999999</v>
      </c>
      <c r="AU10" s="208">
        <v>89.4649</v>
      </c>
      <c r="AV10" s="208">
        <v>88.939129031999997</v>
      </c>
      <c r="AW10" s="208">
        <v>91.987933333000001</v>
      </c>
      <c r="AX10" s="208">
        <v>92.538096773999996</v>
      </c>
      <c r="AY10" s="208">
        <v>92.503935483999996</v>
      </c>
      <c r="AZ10" s="208">
        <v>85.959642857000006</v>
      </c>
      <c r="BA10" s="208">
        <v>91.987677418999994</v>
      </c>
      <c r="BB10" s="208">
        <v>92.334233333</v>
      </c>
      <c r="BC10" s="208">
        <v>92.388580645000005</v>
      </c>
      <c r="BD10" s="208">
        <v>92.735410000000002</v>
      </c>
      <c r="BE10" s="208">
        <v>92.533199999999994</v>
      </c>
      <c r="BF10" s="324">
        <v>92.640900000000002</v>
      </c>
      <c r="BG10" s="324">
        <v>92.838430000000002</v>
      </c>
      <c r="BH10" s="324">
        <v>92.914709999999999</v>
      </c>
      <c r="BI10" s="324">
        <v>93.177440000000004</v>
      </c>
      <c r="BJ10" s="324">
        <v>93.225729999999999</v>
      </c>
      <c r="BK10" s="324">
        <v>93.207679999999996</v>
      </c>
      <c r="BL10" s="324">
        <v>93.293340000000001</v>
      </c>
      <c r="BM10" s="324">
        <v>93.514169999999993</v>
      </c>
      <c r="BN10" s="324">
        <v>93.777739999999994</v>
      </c>
      <c r="BO10" s="324">
        <v>94.117130000000003</v>
      </c>
      <c r="BP10" s="324">
        <v>94.559610000000006</v>
      </c>
      <c r="BQ10" s="324">
        <v>95.037909999999997</v>
      </c>
      <c r="BR10" s="324">
        <v>95.489400000000003</v>
      </c>
      <c r="BS10" s="324">
        <v>96.0167</v>
      </c>
      <c r="BT10" s="324">
        <v>96.258579999999995</v>
      </c>
      <c r="BU10" s="324">
        <v>96.587019999999995</v>
      </c>
      <c r="BV10" s="324">
        <v>96.561250000000001</v>
      </c>
    </row>
    <row r="11" spans="1:74" ht="11.1" customHeight="1" x14ac:dyDescent="0.2">
      <c r="A11" s="562" t="s">
        <v>539</v>
      </c>
      <c r="B11" s="563" t="s">
        <v>963</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0.20337485714</v>
      </c>
      <c r="BA11" s="208">
        <v>4.5444322581E-2</v>
      </c>
      <c r="BB11" s="208">
        <v>2.7103333333E-4</v>
      </c>
      <c r="BC11" s="208">
        <v>5.4031225805999998E-2</v>
      </c>
      <c r="BD11" s="208">
        <v>0.1879007</v>
      </c>
      <c r="BE11" s="208">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2" t="s">
        <v>964</v>
      </c>
      <c r="B12" s="563" t="s">
        <v>965</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7.1128532258000003</v>
      </c>
      <c r="AM12" s="208">
        <v>8.0743546774000006</v>
      </c>
      <c r="AN12" s="208">
        <v>7.7857302413999996</v>
      </c>
      <c r="AO12" s="208">
        <v>7.8796419676999996</v>
      </c>
      <c r="AP12" s="208">
        <v>7.0155182332999999</v>
      </c>
      <c r="AQ12" s="208">
        <v>5.8851030323</v>
      </c>
      <c r="AR12" s="208">
        <v>3.6333886667000002</v>
      </c>
      <c r="AS12" s="208">
        <v>3.1032271613</v>
      </c>
      <c r="AT12" s="208">
        <v>3.6277946773999998</v>
      </c>
      <c r="AU12" s="208">
        <v>5.0376011667</v>
      </c>
      <c r="AV12" s="208">
        <v>7.1923437419000003</v>
      </c>
      <c r="AW12" s="208">
        <v>9.3560802333000002</v>
      </c>
      <c r="AX12" s="208">
        <v>9.8149261289999998</v>
      </c>
      <c r="AY12" s="208">
        <v>9.8450243547999996</v>
      </c>
      <c r="AZ12" s="208">
        <v>7.4426269999999999</v>
      </c>
      <c r="BA12" s="208">
        <v>10.355585194</v>
      </c>
      <c r="BB12" s="208">
        <v>10.227275799999999</v>
      </c>
      <c r="BC12" s="208">
        <v>10.158760097</v>
      </c>
      <c r="BD12" s="208">
        <v>9.1329999999999991</v>
      </c>
      <c r="BE12" s="208">
        <v>8.9350000000000005</v>
      </c>
      <c r="BF12" s="324">
        <v>9.8000000000000007</v>
      </c>
      <c r="BG12" s="324">
        <v>8.1999999999999993</v>
      </c>
      <c r="BH12" s="324">
        <v>9.3000000000000007</v>
      </c>
      <c r="BI12" s="324">
        <v>9.8000000000000007</v>
      </c>
      <c r="BJ12" s="324">
        <v>10.4</v>
      </c>
      <c r="BK12" s="324">
        <v>10.1</v>
      </c>
      <c r="BL12" s="324">
        <v>10.4</v>
      </c>
      <c r="BM12" s="324">
        <v>10.9</v>
      </c>
      <c r="BN12" s="324">
        <v>9.3000000000000007</v>
      </c>
      <c r="BO12" s="324">
        <v>9.6</v>
      </c>
      <c r="BP12" s="324">
        <v>10.3</v>
      </c>
      <c r="BQ12" s="324">
        <v>10</v>
      </c>
      <c r="BR12" s="324">
        <v>9.4</v>
      </c>
      <c r="BS12" s="324">
        <v>8.8000000000000007</v>
      </c>
      <c r="BT12" s="324">
        <v>10.1</v>
      </c>
      <c r="BU12" s="324">
        <v>11.1</v>
      </c>
      <c r="BV12" s="324">
        <v>11.8</v>
      </c>
    </row>
    <row r="13" spans="1:74" ht="11.1" customHeight="1" x14ac:dyDescent="0.2">
      <c r="A13" s="562" t="s">
        <v>538</v>
      </c>
      <c r="B13" s="563" t="s">
        <v>927</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8.0265798709999991</v>
      </c>
      <c r="AN13" s="208">
        <v>8.0215104137999997</v>
      </c>
      <c r="AO13" s="208">
        <v>6.7850676128999998</v>
      </c>
      <c r="AP13" s="208">
        <v>6.2270590666999999</v>
      </c>
      <c r="AQ13" s="208">
        <v>5.9251954838999996</v>
      </c>
      <c r="AR13" s="208">
        <v>6.0856844667000001</v>
      </c>
      <c r="AS13" s="208">
        <v>6.6553102903000001</v>
      </c>
      <c r="AT13" s="208">
        <v>6.7240330000000004</v>
      </c>
      <c r="AU13" s="208">
        <v>5.7655893000000003</v>
      </c>
      <c r="AV13" s="208">
        <v>6.4281642580999998</v>
      </c>
      <c r="AW13" s="208">
        <v>6.9623574333000002</v>
      </c>
      <c r="AX13" s="208">
        <v>8.4228526773999999</v>
      </c>
      <c r="AY13" s="208">
        <v>8.9569485806000007</v>
      </c>
      <c r="AZ13" s="208">
        <v>9.5086814285999992</v>
      </c>
      <c r="BA13" s="208">
        <v>7.6566058387</v>
      </c>
      <c r="BB13" s="208">
        <v>6.9447321666999997</v>
      </c>
      <c r="BC13" s="208">
        <v>6.5546419677000003</v>
      </c>
      <c r="BD13" s="208">
        <v>6.5254890000000003</v>
      </c>
      <c r="BE13" s="208">
        <v>6.9833639999999999</v>
      </c>
      <c r="BF13" s="324">
        <v>6.4937719999999999</v>
      </c>
      <c r="BG13" s="324">
        <v>6.6439820000000003</v>
      </c>
      <c r="BH13" s="324">
        <v>6.3149680000000004</v>
      </c>
      <c r="BI13" s="324">
        <v>6.5014649999999996</v>
      </c>
      <c r="BJ13" s="324">
        <v>7.6801409999999999</v>
      </c>
      <c r="BK13" s="324">
        <v>7.7187780000000004</v>
      </c>
      <c r="BL13" s="324">
        <v>7.8112620000000001</v>
      </c>
      <c r="BM13" s="324">
        <v>6.6646130000000001</v>
      </c>
      <c r="BN13" s="324">
        <v>6.3377489999999996</v>
      </c>
      <c r="BO13" s="324">
        <v>6.304907</v>
      </c>
      <c r="BP13" s="324">
        <v>6.4517699999999998</v>
      </c>
      <c r="BQ13" s="324">
        <v>6.4972339999999997</v>
      </c>
      <c r="BR13" s="324">
        <v>6.3493449999999996</v>
      </c>
      <c r="BS13" s="324">
        <v>6.2880830000000003</v>
      </c>
      <c r="BT13" s="324">
        <v>6.2834180000000002</v>
      </c>
      <c r="BU13" s="324">
        <v>6.1990369999999997</v>
      </c>
      <c r="BV13" s="324">
        <v>7.6400509999999997</v>
      </c>
    </row>
    <row r="14" spans="1:74" ht="11.1" customHeight="1" x14ac:dyDescent="0.2">
      <c r="A14" s="562" t="s">
        <v>966</v>
      </c>
      <c r="B14" s="563" t="s">
        <v>928</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8.3583876332999996</v>
      </c>
      <c r="AL14" s="208">
        <v>8.4034795161000009</v>
      </c>
      <c r="AM14" s="208">
        <v>8.3915735484000002</v>
      </c>
      <c r="AN14" s="208">
        <v>7.8778925172000003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8.2509293333000002</v>
      </c>
      <c r="AX14" s="208">
        <v>8.0294680323000005</v>
      </c>
      <c r="AY14" s="208">
        <v>8.3318462902999997</v>
      </c>
      <c r="AZ14" s="208">
        <v>7.699236</v>
      </c>
      <c r="BA14" s="208">
        <v>8.8500632902999996</v>
      </c>
      <c r="BB14" s="208">
        <v>8.4690505333000008</v>
      </c>
      <c r="BC14" s="208">
        <v>8.3735273548000002</v>
      </c>
      <c r="BD14" s="208">
        <v>8.6533189999999998</v>
      </c>
      <c r="BE14" s="208">
        <v>9.2487329999999996</v>
      </c>
      <c r="BF14" s="324">
        <v>9.2356490000000004</v>
      </c>
      <c r="BG14" s="324">
        <v>9.3181689999999993</v>
      </c>
      <c r="BH14" s="324">
        <v>9.2478429999999996</v>
      </c>
      <c r="BI14" s="324">
        <v>9.5797690000000006</v>
      </c>
      <c r="BJ14" s="324">
        <v>9.5931440000000006</v>
      </c>
      <c r="BK14" s="324">
        <v>9.3541969999999992</v>
      </c>
      <c r="BL14" s="324">
        <v>9.3766130000000008</v>
      </c>
      <c r="BM14" s="324">
        <v>9.2056380000000004</v>
      </c>
      <c r="BN14" s="324">
        <v>8.4655210000000007</v>
      </c>
      <c r="BO14" s="324">
        <v>8.6402839999999994</v>
      </c>
      <c r="BP14" s="324">
        <v>8.8377230000000004</v>
      </c>
      <c r="BQ14" s="324">
        <v>9.4606150000000007</v>
      </c>
      <c r="BR14" s="324">
        <v>9.3889110000000002</v>
      </c>
      <c r="BS14" s="324">
        <v>9.270251</v>
      </c>
      <c r="BT14" s="324">
        <v>9.2830759999999994</v>
      </c>
      <c r="BU14" s="324">
        <v>9.3967229999999997</v>
      </c>
      <c r="BV14" s="324">
        <v>9.4419609999999992</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0.16209677418999999</v>
      </c>
      <c r="AB15" s="208">
        <v>0.16310714286</v>
      </c>
      <c r="AC15" s="208">
        <v>0.16419354839</v>
      </c>
      <c r="AD15" s="208">
        <v>0.16486666666999999</v>
      </c>
      <c r="AE15" s="208">
        <v>0.16616129031999999</v>
      </c>
      <c r="AF15" s="208">
        <v>0.16683333333</v>
      </c>
      <c r="AG15" s="208">
        <v>0.16770967742000001</v>
      </c>
      <c r="AH15" s="208">
        <v>0.17180645160999999</v>
      </c>
      <c r="AI15" s="208">
        <v>0.1716</v>
      </c>
      <c r="AJ15" s="208">
        <v>0.17403225806</v>
      </c>
      <c r="AK15" s="208">
        <v>0.17530000000000001</v>
      </c>
      <c r="AL15" s="208">
        <v>0.17580645161</v>
      </c>
      <c r="AM15" s="208">
        <v>0.18309677419000001</v>
      </c>
      <c r="AN15" s="208">
        <v>0.21372413793</v>
      </c>
      <c r="AO15" s="208">
        <v>0.18716129032000001</v>
      </c>
      <c r="AP15" s="208">
        <v>0.19089999999999999</v>
      </c>
      <c r="AQ15" s="208">
        <v>0.15938709676999999</v>
      </c>
      <c r="AR15" s="208">
        <v>0.17269999999999999</v>
      </c>
      <c r="AS15" s="208">
        <v>0.17996774194000001</v>
      </c>
      <c r="AT15" s="208">
        <v>0.11996774194</v>
      </c>
      <c r="AU15" s="208">
        <v>0.14910000000000001</v>
      </c>
      <c r="AV15" s="208">
        <v>0.1655483871</v>
      </c>
      <c r="AW15" s="208">
        <v>0.18073333333</v>
      </c>
      <c r="AX15" s="208">
        <v>0.18580645161000001</v>
      </c>
      <c r="AY15" s="208">
        <v>0.17170967742000001</v>
      </c>
      <c r="AZ15" s="208">
        <v>0.20339285713999999</v>
      </c>
      <c r="BA15" s="208">
        <v>0.17358064515999999</v>
      </c>
      <c r="BB15" s="208">
        <v>0.17836666667000001</v>
      </c>
      <c r="BC15" s="208">
        <v>0.11132258065</v>
      </c>
      <c r="BD15" s="208">
        <v>0.1702909</v>
      </c>
      <c r="BE15" s="208">
        <v>0.1699196</v>
      </c>
      <c r="BF15" s="324">
        <v>0.1701174</v>
      </c>
      <c r="BG15" s="324">
        <v>0.1704801</v>
      </c>
      <c r="BH15" s="324">
        <v>0.1706202</v>
      </c>
      <c r="BI15" s="324">
        <v>0.1711027</v>
      </c>
      <c r="BJ15" s="324">
        <v>0.17119129999999999</v>
      </c>
      <c r="BK15" s="324">
        <v>0.17115820000000001</v>
      </c>
      <c r="BL15" s="324">
        <v>0.17131550000000001</v>
      </c>
      <c r="BM15" s="324">
        <v>0.17172100000000001</v>
      </c>
      <c r="BN15" s="324">
        <v>0.172205</v>
      </c>
      <c r="BO15" s="324">
        <v>0.17282819999999999</v>
      </c>
      <c r="BP15" s="324">
        <v>0.17364080000000001</v>
      </c>
      <c r="BQ15" s="324">
        <v>0.17451910000000001</v>
      </c>
      <c r="BR15" s="324">
        <v>0.17534810000000001</v>
      </c>
      <c r="BS15" s="324">
        <v>0.17631640000000001</v>
      </c>
      <c r="BT15" s="324">
        <v>0.17676059999999999</v>
      </c>
      <c r="BU15" s="324">
        <v>0.17736370000000001</v>
      </c>
      <c r="BV15" s="324">
        <v>0.17731640000000001</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18.428903225999999</v>
      </c>
      <c r="AN16" s="208">
        <v>18.500034483</v>
      </c>
      <c r="AO16" s="208">
        <v>1.6581612903</v>
      </c>
      <c r="AP16" s="208">
        <v>-10.2593</v>
      </c>
      <c r="AQ16" s="208">
        <v>-14.444580645</v>
      </c>
      <c r="AR16" s="208">
        <v>-11.942866667000001</v>
      </c>
      <c r="AS16" s="208">
        <v>-5.2030000000000003</v>
      </c>
      <c r="AT16" s="208">
        <v>-7.3582580645000002</v>
      </c>
      <c r="AU16" s="208">
        <v>-10.5617</v>
      </c>
      <c r="AV16" s="208">
        <v>-2.9866129032000002</v>
      </c>
      <c r="AW16" s="208">
        <v>-0.13676666667000001</v>
      </c>
      <c r="AX16" s="208">
        <v>19.032741935000001</v>
      </c>
      <c r="AY16" s="208">
        <v>22.782387097000001</v>
      </c>
      <c r="AZ16" s="208">
        <v>27.900535714</v>
      </c>
      <c r="BA16" s="208">
        <v>1.909516129</v>
      </c>
      <c r="BB16" s="208">
        <v>-5.5156333333000003</v>
      </c>
      <c r="BC16" s="208">
        <v>-13.436129032</v>
      </c>
      <c r="BD16" s="208">
        <v>-6.8933095238000002</v>
      </c>
      <c r="BE16" s="208">
        <v>-5.3606958525000001</v>
      </c>
      <c r="BF16" s="324">
        <v>-6.1190569999999997</v>
      </c>
      <c r="BG16" s="324">
        <v>-12.143319999999999</v>
      </c>
      <c r="BH16" s="324">
        <v>-8.9362480000000009</v>
      </c>
      <c r="BI16" s="324">
        <v>2.480108</v>
      </c>
      <c r="BJ16" s="324">
        <v>21.051130000000001</v>
      </c>
      <c r="BK16" s="324">
        <v>24.362829999999999</v>
      </c>
      <c r="BL16" s="324">
        <v>18.585709999999999</v>
      </c>
      <c r="BM16" s="324">
        <v>6.7918649999999996</v>
      </c>
      <c r="BN16" s="324">
        <v>-7.2571750000000002</v>
      </c>
      <c r="BO16" s="324">
        <v>-13.975619999999999</v>
      </c>
      <c r="BP16" s="324">
        <v>-10.564450000000001</v>
      </c>
      <c r="BQ16" s="324">
        <v>-6.4234939999999998</v>
      </c>
      <c r="BR16" s="324">
        <v>-7.7875449999999997</v>
      </c>
      <c r="BS16" s="324">
        <v>-12.61586</v>
      </c>
      <c r="BT16" s="324">
        <v>-9.2141059999999992</v>
      </c>
      <c r="BU16" s="324">
        <v>3.121286</v>
      </c>
      <c r="BV16" s="324">
        <v>20.494489999999999</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110.0781499</v>
      </c>
      <c r="AB17" s="208">
        <v>106.99013743</v>
      </c>
      <c r="AC17" s="208">
        <v>94.835568484000007</v>
      </c>
      <c r="AD17" s="208">
        <v>74.031271200000006</v>
      </c>
      <c r="AE17" s="208">
        <v>71.302661322999995</v>
      </c>
      <c r="AF17" s="208">
        <v>72.496547566999993</v>
      </c>
      <c r="AG17" s="208">
        <v>79.281899418999998</v>
      </c>
      <c r="AH17" s="208">
        <v>80.435971160999998</v>
      </c>
      <c r="AI17" s="208">
        <v>74.697199767000001</v>
      </c>
      <c r="AJ17" s="208">
        <v>78.035919452000002</v>
      </c>
      <c r="AK17" s="208">
        <v>94.678930266999998</v>
      </c>
      <c r="AL17" s="208">
        <v>103.53438023</v>
      </c>
      <c r="AM17" s="208">
        <v>105.69269461</v>
      </c>
      <c r="AN17" s="208">
        <v>105.98145882999999</v>
      </c>
      <c r="AO17" s="208">
        <v>87.233559709999994</v>
      </c>
      <c r="AP17" s="208">
        <v>75.185224667</v>
      </c>
      <c r="AQ17" s="208">
        <v>66.771516903000006</v>
      </c>
      <c r="AR17" s="208">
        <v>71.547906767000001</v>
      </c>
      <c r="AS17" s="208">
        <v>80.267327902999995</v>
      </c>
      <c r="AT17" s="208">
        <v>78.228259644999994</v>
      </c>
      <c r="AU17" s="208">
        <v>71.679004332999995</v>
      </c>
      <c r="AV17" s="208">
        <v>77.011157194000006</v>
      </c>
      <c r="AW17" s="208">
        <v>81.482770099999996</v>
      </c>
      <c r="AX17" s="208">
        <v>102.51284183999999</v>
      </c>
      <c r="AY17" s="208">
        <v>106.444557</v>
      </c>
      <c r="AZ17" s="208">
        <v>108.634586</v>
      </c>
      <c r="BA17" s="208">
        <v>82.567928773999995</v>
      </c>
      <c r="BB17" s="208">
        <v>75.246261000000004</v>
      </c>
      <c r="BC17" s="208">
        <v>67.140827354999999</v>
      </c>
      <c r="BD17" s="208">
        <v>74.939461375999997</v>
      </c>
      <c r="BE17" s="208">
        <v>76.342053746999994</v>
      </c>
      <c r="BF17" s="324">
        <v>74.403700000000001</v>
      </c>
      <c r="BG17" s="324">
        <v>70.079740000000001</v>
      </c>
      <c r="BH17" s="324">
        <v>71.995459999999994</v>
      </c>
      <c r="BI17" s="324">
        <v>83.162940000000006</v>
      </c>
      <c r="BJ17" s="324">
        <v>102.43510000000001</v>
      </c>
      <c r="BK17" s="324">
        <v>106.4562</v>
      </c>
      <c r="BL17" s="324">
        <v>100.435</v>
      </c>
      <c r="BM17" s="324">
        <v>87.186729999999997</v>
      </c>
      <c r="BN17" s="324">
        <v>75.437359999999998</v>
      </c>
      <c r="BO17" s="324">
        <v>68.556190000000001</v>
      </c>
      <c r="BP17" s="324">
        <v>71.670749999999998</v>
      </c>
      <c r="BQ17" s="324">
        <v>76.025559999999999</v>
      </c>
      <c r="BR17" s="324">
        <v>75.69126</v>
      </c>
      <c r="BS17" s="324">
        <v>71.883330000000001</v>
      </c>
      <c r="BT17" s="324">
        <v>74.200829999999996</v>
      </c>
      <c r="BU17" s="324">
        <v>85.800579999999997</v>
      </c>
      <c r="BV17" s="324">
        <v>103.9311</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0.15647558483999999</v>
      </c>
      <c r="AB18" s="208">
        <v>0.62493686000000004</v>
      </c>
      <c r="AC18" s="208">
        <v>-0.56759803547999998</v>
      </c>
      <c r="AD18" s="208">
        <v>-0.39875909999999998</v>
      </c>
      <c r="AE18" s="208">
        <v>-2.5610680645000001</v>
      </c>
      <c r="AF18" s="208">
        <v>-1.9388344</v>
      </c>
      <c r="AG18" s="208">
        <v>-2.1545469028999999</v>
      </c>
      <c r="AH18" s="208">
        <v>-2.0389335806000002</v>
      </c>
      <c r="AI18" s="208">
        <v>-1.2559387333000001</v>
      </c>
      <c r="AJ18" s="208">
        <v>-3.6890907461000002</v>
      </c>
      <c r="AK18" s="208">
        <v>-2.0806082632999998</v>
      </c>
      <c r="AL18" s="208">
        <v>-1.5020704555</v>
      </c>
      <c r="AM18" s="208">
        <v>0.63213751547999997</v>
      </c>
      <c r="AN18" s="208">
        <v>-1.4034587951999999</v>
      </c>
      <c r="AO18" s="208">
        <v>0.13600525774</v>
      </c>
      <c r="AP18" s="208">
        <v>-0.41902446666999998</v>
      </c>
      <c r="AQ18" s="208">
        <v>-2.0323062581000001E-2</v>
      </c>
      <c r="AR18" s="208">
        <v>-0.42118853667</v>
      </c>
      <c r="AS18" s="208">
        <v>9.916764871E-2</v>
      </c>
      <c r="AT18" s="208">
        <v>-0.69715864484000001</v>
      </c>
      <c r="AU18" s="208">
        <v>0.77632940333</v>
      </c>
      <c r="AV18" s="208">
        <v>-2.101266291</v>
      </c>
      <c r="AW18" s="208">
        <v>-0.16254123667000001</v>
      </c>
      <c r="AX18" s="208">
        <v>-0.65267164032000002</v>
      </c>
      <c r="AY18" s="208">
        <v>-0.4615829071</v>
      </c>
      <c r="AZ18" s="208">
        <v>-0.30601146000000001</v>
      </c>
      <c r="BA18" s="208">
        <v>1.5234087415999999</v>
      </c>
      <c r="BB18" s="208">
        <v>-0.46030523333000001</v>
      </c>
      <c r="BC18" s="208">
        <v>0.58045232258000001</v>
      </c>
      <c r="BD18" s="208">
        <v>-3.0439073762</v>
      </c>
      <c r="BE18" s="208">
        <v>-0.57468374746999995</v>
      </c>
      <c r="BF18" s="324">
        <v>-0.78501889999999996</v>
      </c>
      <c r="BG18" s="324">
        <v>-0.11945890000000001</v>
      </c>
      <c r="BH18" s="324">
        <v>-0.221832</v>
      </c>
      <c r="BI18" s="324">
        <v>0.46214359999999999</v>
      </c>
      <c r="BJ18" s="324">
        <v>1.0596399999999999</v>
      </c>
      <c r="BK18" s="324">
        <v>-0.38938499999999998</v>
      </c>
      <c r="BL18" s="324">
        <v>2.6847919999999998</v>
      </c>
      <c r="BM18" s="324">
        <v>-0.64549529999999999</v>
      </c>
      <c r="BN18" s="324">
        <v>1.0157149999999999</v>
      </c>
      <c r="BO18" s="324">
        <v>0.29439179999999998</v>
      </c>
      <c r="BP18" s="324">
        <v>0.89104280000000002</v>
      </c>
      <c r="BQ18" s="324">
        <v>1.841397</v>
      </c>
      <c r="BR18" s="324">
        <v>1.290705</v>
      </c>
      <c r="BS18" s="324">
        <v>0.15289259999999999</v>
      </c>
      <c r="BT18" s="324">
        <v>7.0130700000000004E-2</v>
      </c>
      <c r="BU18" s="324">
        <v>-8.4364100000000001E-3</v>
      </c>
      <c r="BV18" s="324">
        <v>1.904067</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110.23462549</v>
      </c>
      <c r="AB19" s="208">
        <v>107.61507429</v>
      </c>
      <c r="AC19" s="208">
        <v>94.267970448</v>
      </c>
      <c r="AD19" s="208">
        <v>73.6325121</v>
      </c>
      <c r="AE19" s="208">
        <v>68.741593257999995</v>
      </c>
      <c r="AF19" s="208">
        <v>70.557713167000003</v>
      </c>
      <c r="AG19" s="208">
        <v>77.127352516000002</v>
      </c>
      <c r="AH19" s="208">
        <v>78.397037581000006</v>
      </c>
      <c r="AI19" s="208">
        <v>73.441261033000004</v>
      </c>
      <c r="AJ19" s="208">
        <v>74.346828704999993</v>
      </c>
      <c r="AK19" s="208">
        <v>92.598322003000007</v>
      </c>
      <c r="AL19" s="208">
        <v>102.03230977</v>
      </c>
      <c r="AM19" s="208">
        <v>106.32483213</v>
      </c>
      <c r="AN19" s="208">
        <v>104.57800003</v>
      </c>
      <c r="AO19" s="208">
        <v>87.369564967000002</v>
      </c>
      <c r="AP19" s="208">
        <v>74.7662002</v>
      </c>
      <c r="AQ19" s="208">
        <v>66.751193841000003</v>
      </c>
      <c r="AR19" s="208">
        <v>71.126718229999994</v>
      </c>
      <c r="AS19" s="208">
        <v>80.366495552000003</v>
      </c>
      <c r="AT19" s="208">
        <v>77.531101000000007</v>
      </c>
      <c r="AU19" s="208">
        <v>72.455333737000004</v>
      </c>
      <c r="AV19" s="208">
        <v>74.909890903000004</v>
      </c>
      <c r="AW19" s="208">
        <v>81.320228862999997</v>
      </c>
      <c r="AX19" s="208">
        <v>101.8601702</v>
      </c>
      <c r="AY19" s="208">
        <v>105.98297409</v>
      </c>
      <c r="AZ19" s="208">
        <v>108.32857454000001</v>
      </c>
      <c r="BA19" s="208">
        <v>84.091337515999996</v>
      </c>
      <c r="BB19" s="208">
        <v>74.785955767000004</v>
      </c>
      <c r="BC19" s="208">
        <v>67.721279676999998</v>
      </c>
      <c r="BD19" s="208">
        <v>71.895554000000004</v>
      </c>
      <c r="BE19" s="208">
        <v>75.76737</v>
      </c>
      <c r="BF19" s="324">
        <v>73.618679999999998</v>
      </c>
      <c r="BG19" s="324">
        <v>69.960279999999997</v>
      </c>
      <c r="BH19" s="324">
        <v>71.773629999999997</v>
      </c>
      <c r="BI19" s="324">
        <v>83.62509</v>
      </c>
      <c r="BJ19" s="324">
        <v>103.49469999999999</v>
      </c>
      <c r="BK19" s="324">
        <v>106.0669</v>
      </c>
      <c r="BL19" s="324">
        <v>103.1198</v>
      </c>
      <c r="BM19" s="324">
        <v>86.541240000000002</v>
      </c>
      <c r="BN19" s="324">
        <v>76.453069999999997</v>
      </c>
      <c r="BO19" s="324">
        <v>68.850579999999994</v>
      </c>
      <c r="BP19" s="324">
        <v>72.561790000000002</v>
      </c>
      <c r="BQ19" s="324">
        <v>77.866950000000003</v>
      </c>
      <c r="BR19" s="324">
        <v>76.981970000000004</v>
      </c>
      <c r="BS19" s="324">
        <v>72.03622</v>
      </c>
      <c r="BT19" s="324">
        <v>74.270960000000002</v>
      </c>
      <c r="BU19" s="324">
        <v>85.792150000000007</v>
      </c>
      <c r="BV19" s="324">
        <v>105.8352</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324"/>
      <c r="BG20" s="324"/>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30.747419355000002</v>
      </c>
      <c r="AB22" s="208">
        <v>28.882964286</v>
      </c>
      <c r="AC22" s="208">
        <v>22.198193547999999</v>
      </c>
      <c r="AD22" s="208">
        <v>10.947366667000001</v>
      </c>
      <c r="AE22" s="208">
        <v>6.8497096773999999</v>
      </c>
      <c r="AF22" s="208">
        <v>4.3052333333000004</v>
      </c>
      <c r="AG22" s="208">
        <v>3.6009354838999998</v>
      </c>
      <c r="AH22" s="208">
        <v>3.2851612903</v>
      </c>
      <c r="AI22" s="208">
        <v>3.6591333332999998</v>
      </c>
      <c r="AJ22" s="208">
        <v>7.4716774193999997</v>
      </c>
      <c r="AK22" s="208">
        <v>19.622433333</v>
      </c>
      <c r="AL22" s="208">
        <v>24.261419355000001</v>
      </c>
      <c r="AM22" s="208">
        <v>26.468064515999998</v>
      </c>
      <c r="AN22" s="208">
        <v>25.262172413999998</v>
      </c>
      <c r="AO22" s="208">
        <v>16.930870968000001</v>
      </c>
      <c r="AP22" s="208">
        <v>12.5144</v>
      </c>
      <c r="AQ22" s="208">
        <v>7.5811612902999999</v>
      </c>
      <c r="AR22" s="208">
        <v>4.5270999999999999</v>
      </c>
      <c r="AS22" s="208">
        <v>3.7872580645</v>
      </c>
      <c r="AT22" s="208">
        <v>3.5109032257999999</v>
      </c>
      <c r="AU22" s="208">
        <v>4.1825333333000003</v>
      </c>
      <c r="AV22" s="208">
        <v>7.7551935484000003</v>
      </c>
      <c r="AW22" s="208">
        <v>14.634</v>
      </c>
      <c r="AX22" s="208">
        <v>25.576774193999999</v>
      </c>
      <c r="AY22" s="208">
        <v>28.245290322999999</v>
      </c>
      <c r="AZ22" s="208">
        <v>30.727250000000002</v>
      </c>
      <c r="BA22" s="208">
        <v>18.284935483999998</v>
      </c>
      <c r="BB22" s="208">
        <v>11.343633333</v>
      </c>
      <c r="BC22" s="208">
        <v>6.9545483871</v>
      </c>
      <c r="BD22" s="208">
        <v>3.8026179999999998</v>
      </c>
      <c r="BE22" s="208">
        <v>3.6575160000000002</v>
      </c>
      <c r="BF22" s="324">
        <v>3.361891</v>
      </c>
      <c r="BG22" s="324">
        <v>3.963476</v>
      </c>
      <c r="BH22" s="324">
        <v>7.64872</v>
      </c>
      <c r="BI22" s="324">
        <v>16.265689999999999</v>
      </c>
      <c r="BJ22" s="324">
        <v>26.55462</v>
      </c>
      <c r="BK22" s="324">
        <v>29.274049999999999</v>
      </c>
      <c r="BL22" s="324">
        <v>27.399319999999999</v>
      </c>
      <c r="BM22" s="324">
        <v>18.779599999999999</v>
      </c>
      <c r="BN22" s="324">
        <v>12.53945</v>
      </c>
      <c r="BO22" s="324">
        <v>7.1158380000000001</v>
      </c>
      <c r="BP22" s="324">
        <v>4.241987</v>
      </c>
      <c r="BQ22" s="324">
        <v>3.4982090000000001</v>
      </c>
      <c r="BR22" s="324">
        <v>3.3085559999999998</v>
      </c>
      <c r="BS22" s="324">
        <v>4.0499109999999998</v>
      </c>
      <c r="BT22" s="324">
        <v>7.6279649999999997</v>
      </c>
      <c r="BU22" s="324">
        <v>16.15803</v>
      </c>
      <c r="BV22" s="324">
        <v>26.834409999999998</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17.872903225999998</v>
      </c>
      <c r="AB23" s="208">
        <v>16.859749999999998</v>
      </c>
      <c r="AC23" s="208">
        <v>13.679</v>
      </c>
      <c r="AD23" s="208">
        <v>8.2146666666999995</v>
      </c>
      <c r="AE23" s="208">
        <v>5.9612258064999999</v>
      </c>
      <c r="AF23" s="208">
        <v>4.8189000000000002</v>
      </c>
      <c r="AG23" s="208">
        <v>4.5693870967999999</v>
      </c>
      <c r="AH23" s="208">
        <v>4.5388387097000003</v>
      </c>
      <c r="AI23" s="208">
        <v>4.7687333333000002</v>
      </c>
      <c r="AJ23" s="208">
        <v>6.9671612903</v>
      </c>
      <c r="AK23" s="208">
        <v>12.953633333000001</v>
      </c>
      <c r="AL23" s="208">
        <v>14.729193548</v>
      </c>
      <c r="AM23" s="208">
        <v>15.706774193999999</v>
      </c>
      <c r="AN23" s="208">
        <v>15.288137931</v>
      </c>
      <c r="AO23" s="208">
        <v>10.873451613</v>
      </c>
      <c r="AP23" s="208">
        <v>7.8971</v>
      </c>
      <c r="AQ23" s="208">
        <v>5.1970322581000001</v>
      </c>
      <c r="AR23" s="208">
        <v>4.3867333332999996</v>
      </c>
      <c r="AS23" s="208">
        <v>4.1379032257999997</v>
      </c>
      <c r="AT23" s="208">
        <v>4.2170967741999998</v>
      </c>
      <c r="AU23" s="208">
        <v>4.7389000000000001</v>
      </c>
      <c r="AV23" s="208">
        <v>6.6780322581</v>
      </c>
      <c r="AW23" s="208">
        <v>9.7631333333000008</v>
      </c>
      <c r="AX23" s="208">
        <v>14.483870968</v>
      </c>
      <c r="AY23" s="208">
        <v>15.84083871</v>
      </c>
      <c r="AZ23" s="208">
        <v>17.448678570999999</v>
      </c>
      <c r="BA23" s="208">
        <v>11.399709677000001</v>
      </c>
      <c r="BB23" s="208">
        <v>8.1881666667000008</v>
      </c>
      <c r="BC23" s="208">
        <v>5.8468387097000001</v>
      </c>
      <c r="BD23" s="208">
        <v>4.6591719999999999</v>
      </c>
      <c r="BE23" s="208">
        <v>4.4880240000000002</v>
      </c>
      <c r="BF23" s="324">
        <v>4.7064880000000002</v>
      </c>
      <c r="BG23" s="324">
        <v>5.0787769999999997</v>
      </c>
      <c r="BH23" s="324">
        <v>6.8231700000000002</v>
      </c>
      <c r="BI23" s="324">
        <v>11.07408</v>
      </c>
      <c r="BJ23" s="324">
        <v>14.886609999999999</v>
      </c>
      <c r="BK23" s="324">
        <v>16.783770000000001</v>
      </c>
      <c r="BL23" s="324">
        <v>15.73231</v>
      </c>
      <c r="BM23" s="324">
        <v>12.28209</v>
      </c>
      <c r="BN23" s="324">
        <v>8.2013649999999991</v>
      </c>
      <c r="BO23" s="324">
        <v>5.7849950000000003</v>
      </c>
      <c r="BP23" s="324">
        <v>4.7918770000000004</v>
      </c>
      <c r="BQ23" s="324">
        <v>4.4549139999999996</v>
      </c>
      <c r="BR23" s="324">
        <v>4.6102800000000004</v>
      </c>
      <c r="BS23" s="324">
        <v>5.0612490000000001</v>
      </c>
      <c r="BT23" s="324">
        <v>6.9535410000000004</v>
      </c>
      <c r="BU23" s="324">
        <v>10.67604</v>
      </c>
      <c r="BV23" s="324">
        <v>14.874129999999999</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25.848032258</v>
      </c>
      <c r="AB24" s="208">
        <v>25.69575</v>
      </c>
      <c r="AC24" s="208">
        <v>24.215064516000002</v>
      </c>
      <c r="AD24" s="208">
        <v>22.516766666999999</v>
      </c>
      <c r="AE24" s="208">
        <v>21.783193548</v>
      </c>
      <c r="AF24" s="208">
        <v>21.1524</v>
      </c>
      <c r="AG24" s="208">
        <v>20.967258064999999</v>
      </c>
      <c r="AH24" s="208">
        <v>21.681806452</v>
      </c>
      <c r="AI24" s="208">
        <v>21.481133332999999</v>
      </c>
      <c r="AJ24" s="208">
        <v>22.077741934999999</v>
      </c>
      <c r="AK24" s="208">
        <v>24.508666667</v>
      </c>
      <c r="AL24" s="208">
        <v>25.117225806</v>
      </c>
      <c r="AM24" s="208">
        <v>25.528516129</v>
      </c>
      <c r="AN24" s="208">
        <v>25.230275861999999</v>
      </c>
      <c r="AO24" s="208">
        <v>23.235225805999999</v>
      </c>
      <c r="AP24" s="208">
        <v>21.467666667</v>
      </c>
      <c r="AQ24" s="208">
        <v>20.156483870999999</v>
      </c>
      <c r="AR24" s="208">
        <v>20.240433332999999</v>
      </c>
      <c r="AS24" s="208">
        <v>20.685903226000001</v>
      </c>
      <c r="AT24" s="208">
        <v>21.080903226</v>
      </c>
      <c r="AU24" s="208">
        <v>21.688833333000002</v>
      </c>
      <c r="AV24" s="208">
        <v>22.409709676999999</v>
      </c>
      <c r="AW24" s="208">
        <v>23.702400000000001</v>
      </c>
      <c r="AX24" s="208">
        <v>25.372129032</v>
      </c>
      <c r="AY24" s="208">
        <v>25.529870968000001</v>
      </c>
      <c r="AZ24" s="208">
        <v>23.924035713999999</v>
      </c>
      <c r="BA24" s="208">
        <v>22.677032258000001</v>
      </c>
      <c r="BB24" s="208">
        <v>22.650266667</v>
      </c>
      <c r="BC24" s="208">
        <v>21.330935484000001</v>
      </c>
      <c r="BD24" s="208">
        <v>21.0456</v>
      </c>
      <c r="BE24" s="208">
        <v>20.52242</v>
      </c>
      <c r="BF24" s="324">
        <v>21.18815</v>
      </c>
      <c r="BG24" s="324">
        <v>21.932939999999999</v>
      </c>
      <c r="BH24" s="324">
        <v>22.846810000000001</v>
      </c>
      <c r="BI24" s="324">
        <v>24.324339999999999</v>
      </c>
      <c r="BJ24" s="324">
        <v>25.64087</v>
      </c>
      <c r="BK24" s="324">
        <v>25.547000000000001</v>
      </c>
      <c r="BL24" s="324">
        <v>24.753409999999999</v>
      </c>
      <c r="BM24" s="324">
        <v>23.55396</v>
      </c>
      <c r="BN24" s="324">
        <v>22.704190000000001</v>
      </c>
      <c r="BO24" s="324">
        <v>21.745519999999999</v>
      </c>
      <c r="BP24" s="324">
        <v>21.794429999999998</v>
      </c>
      <c r="BQ24" s="324">
        <v>21.21096</v>
      </c>
      <c r="BR24" s="324">
        <v>21.545300000000001</v>
      </c>
      <c r="BS24" s="324">
        <v>21.798159999999999</v>
      </c>
      <c r="BT24" s="324">
        <v>22.501449999999998</v>
      </c>
      <c r="BU24" s="324">
        <v>24.261489999999998</v>
      </c>
      <c r="BV24" s="324">
        <v>25.140260000000001</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30.042638579999998</v>
      </c>
      <c r="AN25" s="208">
        <v>30.302344860000002</v>
      </c>
      <c r="AO25" s="208">
        <v>28.35185529</v>
      </c>
      <c r="AP25" s="208">
        <v>25.464171199999999</v>
      </c>
      <c r="AQ25" s="208">
        <v>26.901742259999999</v>
      </c>
      <c r="AR25" s="208">
        <v>34.85238923</v>
      </c>
      <c r="AS25" s="208">
        <v>44.261398810000003</v>
      </c>
      <c r="AT25" s="208">
        <v>41.28281071</v>
      </c>
      <c r="AU25" s="208">
        <v>34.591638070000002</v>
      </c>
      <c r="AV25" s="208">
        <v>30.77447158</v>
      </c>
      <c r="AW25" s="208">
        <v>25.57449553</v>
      </c>
      <c r="AX25" s="208">
        <v>28.150847649999999</v>
      </c>
      <c r="AY25" s="208">
        <v>27.94839348</v>
      </c>
      <c r="AZ25" s="208">
        <v>28.140695539999999</v>
      </c>
      <c r="BA25" s="208">
        <v>24.00630529</v>
      </c>
      <c r="BB25" s="208">
        <v>25.117226766999998</v>
      </c>
      <c r="BC25" s="208">
        <v>26.31460229</v>
      </c>
      <c r="BD25" s="208">
        <v>34.975239999999999</v>
      </c>
      <c r="BE25" s="208">
        <v>39.569159999999997</v>
      </c>
      <c r="BF25" s="324">
        <v>36.89105</v>
      </c>
      <c r="BG25" s="324">
        <v>31.630659999999999</v>
      </c>
      <c r="BH25" s="324">
        <v>27.03116</v>
      </c>
      <c r="BI25" s="324">
        <v>24.141660000000002</v>
      </c>
      <c r="BJ25" s="324">
        <v>27.95185</v>
      </c>
      <c r="BK25" s="324">
        <v>25.906790000000001</v>
      </c>
      <c r="BL25" s="324">
        <v>26.76764</v>
      </c>
      <c r="BM25" s="324">
        <v>23.974240000000002</v>
      </c>
      <c r="BN25" s="324">
        <v>25.37444</v>
      </c>
      <c r="BO25" s="324">
        <v>26.794090000000001</v>
      </c>
      <c r="BP25" s="324">
        <v>34.177199999999999</v>
      </c>
      <c r="BQ25" s="324">
        <v>40.953150000000001</v>
      </c>
      <c r="BR25" s="324">
        <v>39.775840000000002</v>
      </c>
      <c r="BS25" s="324">
        <v>33.518509999999999</v>
      </c>
      <c r="BT25" s="324">
        <v>29.487939999999998</v>
      </c>
      <c r="BU25" s="324">
        <v>26.604900000000001</v>
      </c>
      <c r="BV25" s="324">
        <v>30.250979999999998</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4.8614838709999999</v>
      </c>
      <c r="AB26" s="208">
        <v>4.8915714285999998</v>
      </c>
      <c r="AC26" s="208">
        <v>4.9249032257999996</v>
      </c>
      <c r="AD26" s="208">
        <v>4.9446666666999999</v>
      </c>
      <c r="AE26" s="208">
        <v>4.9837741935000004</v>
      </c>
      <c r="AF26" s="208">
        <v>5.0033666666999999</v>
      </c>
      <c r="AG26" s="208">
        <v>5.0299354839000001</v>
      </c>
      <c r="AH26" s="208">
        <v>5.1532903226000002</v>
      </c>
      <c r="AI26" s="208">
        <v>5.1467333333000003</v>
      </c>
      <c r="AJ26" s="208">
        <v>5.2194838710000004</v>
      </c>
      <c r="AK26" s="208">
        <v>5.2579333332999996</v>
      </c>
      <c r="AL26" s="208">
        <v>5.2724193548000002</v>
      </c>
      <c r="AM26" s="208">
        <v>5.1893548386999999</v>
      </c>
      <c r="AN26" s="208">
        <v>5.1586206897000002</v>
      </c>
      <c r="AO26" s="208">
        <v>5.1642258065000002</v>
      </c>
      <c r="AP26" s="208">
        <v>5.0594999999999999</v>
      </c>
      <c r="AQ26" s="208">
        <v>4.7850645161000003</v>
      </c>
      <c r="AR26" s="208">
        <v>4.8478000000000003</v>
      </c>
      <c r="AS26" s="208">
        <v>4.9315161290000002</v>
      </c>
      <c r="AT26" s="208">
        <v>4.9532580644999999</v>
      </c>
      <c r="AU26" s="208">
        <v>4.9117333332999999</v>
      </c>
      <c r="AV26" s="208">
        <v>4.8859677419</v>
      </c>
      <c r="AW26" s="208">
        <v>5.0403000000000002</v>
      </c>
      <c r="AX26" s="208">
        <v>5.0468709677000003</v>
      </c>
      <c r="AY26" s="208">
        <v>5.0558709676999998</v>
      </c>
      <c r="AZ26" s="208">
        <v>4.6539999999999999</v>
      </c>
      <c r="BA26" s="208">
        <v>5.0253548387000002</v>
      </c>
      <c r="BB26" s="208">
        <v>5.0692666666999999</v>
      </c>
      <c r="BC26" s="208">
        <v>5.0714516128999998</v>
      </c>
      <c r="BD26" s="208">
        <v>5.0826399999999996</v>
      </c>
      <c r="BE26" s="208">
        <v>5.0770499999999998</v>
      </c>
      <c r="BF26" s="324">
        <v>5.0819070000000002</v>
      </c>
      <c r="BG26" s="324">
        <v>5.0916090000000001</v>
      </c>
      <c r="BH26" s="324">
        <v>5.0968999999999998</v>
      </c>
      <c r="BI26" s="324">
        <v>5.110951</v>
      </c>
      <c r="BJ26" s="324">
        <v>5.1134709999999997</v>
      </c>
      <c r="BK26" s="324">
        <v>5.1126870000000002</v>
      </c>
      <c r="BL26" s="324">
        <v>5.1172909999999998</v>
      </c>
      <c r="BM26" s="324">
        <v>5.1293980000000001</v>
      </c>
      <c r="BN26" s="324">
        <v>5.143891</v>
      </c>
      <c r="BO26" s="324">
        <v>5.1624850000000002</v>
      </c>
      <c r="BP26" s="324">
        <v>5.1867590000000003</v>
      </c>
      <c r="BQ26" s="324">
        <v>5.2130000000000001</v>
      </c>
      <c r="BR26" s="324">
        <v>5.2377599999999997</v>
      </c>
      <c r="BS26" s="324">
        <v>5.2666849999999998</v>
      </c>
      <c r="BT26" s="324">
        <v>5.2799529999999999</v>
      </c>
      <c r="BU26" s="324">
        <v>5.297968</v>
      </c>
      <c r="BV26" s="324">
        <v>5.2965549999999997</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3.3930645160999999</v>
      </c>
      <c r="AB27" s="208">
        <v>3.3124285713999999</v>
      </c>
      <c r="AC27" s="208">
        <v>2.8679032258000001</v>
      </c>
      <c r="AD27" s="208">
        <v>2.2128999999999999</v>
      </c>
      <c r="AE27" s="208">
        <v>2.0529999999999999</v>
      </c>
      <c r="AF27" s="208">
        <v>2.1189333333000002</v>
      </c>
      <c r="AG27" s="208">
        <v>2.3465806452</v>
      </c>
      <c r="AH27" s="208">
        <v>2.3750967742000002</v>
      </c>
      <c r="AI27" s="208">
        <v>2.2195666667</v>
      </c>
      <c r="AJ27" s="208">
        <v>2.2555483871000002</v>
      </c>
      <c r="AK27" s="208">
        <v>2.8199333332999998</v>
      </c>
      <c r="AL27" s="208">
        <v>3.1077741935000001</v>
      </c>
      <c r="AM27" s="208">
        <v>3.2283548387000001</v>
      </c>
      <c r="AN27" s="208">
        <v>3.1753103448000002</v>
      </c>
      <c r="AO27" s="208">
        <v>2.6528064516000001</v>
      </c>
      <c r="AP27" s="208">
        <v>2.2722333333</v>
      </c>
      <c r="AQ27" s="208">
        <v>2.0285806451999999</v>
      </c>
      <c r="AR27" s="208">
        <v>2.1611333333</v>
      </c>
      <c r="AS27" s="208">
        <v>2.4413870968000002</v>
      </c>
      <c r="AT27" s="208">
        <v>2.355</v>
      </c>
      <c r="AU27" s="208">
        <v>2.2005666666999999</v>
      </c>
      <c r="AV27" s="208">
        <v>2.2753870967999998</v>
      </c>
      <c r="AW27" s="208">
        <v>2.4699</v>
      </c>
      <c r="AX27" s="208">
        <v>3.0935483870999998</v>
      </c>
      <c r="AY27" s="208">
        <v>3.2185806451999999</v>
      </c>
      <c r="AZ27" s="208">
        <v>3.2897857143000002</v>
      </c>
      <c r="BA27" s="208">
        <v>2.5538709677</v>
      </c>
      <c r="BB27" s="208">
        <v>2.2712666666999999</v>
      </c>
      <c r="BC27" s="208">
        <v>2.0567741934999999</v>
      </c>
      <c r="BD27" s="208">
        <v>2.1841550000000001</v>
      </c>
      <c r="BE27" s="208">
        <v>2.3070710000000001</v>
      </c>
      <c r="BF27" s="324">
        <v>2.2430650000000001</v>
      </c>
      <c r="BG27" s="324">
        <v>2.1166939999999999</v>
      </c>
      <c r="BH27" s="324">
        <v>2.180742</v>
      </c>
      <c r="BI27" s="324">
        <v>2.5622289999999999</v>
      </c>
      <c r="BJ27" s="324">
        <v>3.2011409999999998</v>
      </c>
      <c r="BK27" s="324">
        <v>3.2812679999999999</v>
      </c>
      <c r="BL27" s="324">
        <v>3.1885409999999998</v>
      </c>
      <c r="BM27" s="324">
        <v>2.6606489999999998</v>
      </c>
      <c r="BN27" s="324">
        <v>2.328443</v>
      </c>
      <c r="BO27" s="324">
        <v>2.0863480000000001</v>
      </c>
      <c r="BP27" s="324">
        <v>2.2082410000000001</v>
      </c>
      <c r="BQ27" s="324">
        <v>2.375413</v>
      </c>
      <c r="BR27" s="324">
        <v>2.342924</v>
      </c>
      <c r="BS27" s="324">
        <v>2.180402</v>
      </c>
      <c r="BT27" s="324">
        <v>2.258804</v>
      </c>
      <c r="BU27" s="324">
        <v>2.6324230000000002</v>
      </c>
      <c r="BV27" s="324">
        <v>3.277574</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0.14012903226000001</v>
      </c>
      <c r="AB28" s="208">
        <v>0.14010714286000001</v>
      </c>
      <c r="AC28" s="208">
        <v>0.14012903226000001</v>
      </c>
      <c r="AD28" s="208">
        <v>0.14013333333</v>
      </c>
      <c r="AE28" s="208">
        <v>0.14012903226000001</v>
      </c>
      <c r="AF28" s="208">
        <v>0.14013333333</v>
      </c>
      <c r="AG28" s="208">
        <v>0.14012903226000001</v>
      </c>
      <c r="AH28" s="208">
        <v>0.14012903226000001</v>
      </c>
      <c r="AI28" s="208">
        <v>0.14013333333</v>
      </c>
      <c r="AJ28" s="208">
        <v>0.14012903226000001</v>
      </c>
      <c r="AK28" s="208">
        <v>0.14013333333</v>
      </c>
      <c r="AL28" s="208">
        <v>0.14012903226000001</v>
      </c>
      <c r="AM28" s="208">
        <v>0.16112903226</v>
      </c>
      <c r="AN28" s="208">
        <v>0.16113793102999999</v>
      </c>
      <c r="AO28" s="208">
        <v>0.16112903226</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208">
        <v>0.14612900000000001</v>
      </c>
      <c r="BC28" s="208">
        <v>0.14612900000000001</v>
      </c>
      <c r="BD28" s="208">
        <v>0.14612900000000001</v>
      </c>
      <c r="BE28" s="208">
        <v>0.14612900000000001</v>
      </c>
      <c r="BF28" s="324">
        <v>0.14612900000000001</v>
      </c>
      <c r="BG28" s="324">
        <v>0.14612900000000001</v>
      </c>
      <c r="BH28" s="324">
        <v>0.14612900000000001</v>
      </c>
      <c r="BI28" s="324">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110.23462549</v>
      </c>
      <c r="AB29" s="208">
        <v>107.61507429</v>
      </c>
      <c r="AC29" s="208">
        <v>94.267970448</v>
      </c>
      <c r="AD29" s="208">
        <v>73.6325121</v>
      </c>
      <c r="AE29" s="208">
        <v>68.741593257999995</v>
      </c>
      <c r="AF29" s="208">
        <v>70.557713167000003</v>
      </c>
      <c r="AG29" s="208">
        <v>77.127352516000002</v>
      </c>
      <c r="AH29" s="208">
        <v>78.397037581000006</v>
      </c>
      <c r="AI29" s="208">
        <v>73.441261033000004</v>
      </c>
      <c r="AJ29" s="208">
        <v>74.346828704999993</v>
      </c>
      <c r="AK29" s="208">
        <v>92.598322003000007</v>
      </c>
      <c r="AL29" s="208">
        <v>102.03230977</v>
      </c>
      <c r="AM29" s="208">
        <v>106.32483213</v>
      </c>
      <c r="AN29" s="208">
        <v>104.57800003</v>
      </c>
      <c r="AO29" s="208">
        <v>87.369564967000002</v>
      </c>
      <c r="AP29" s="208">
        <v>74.7662002</v>
      </c>
      <c r="AQ29" s="208">
        <v>66.751193841000003</v>
      </c>
      <c r="AR29" s="208">
        <v>71.126718229999994</v>
      </c>
      <c r="AS29" s="208">
        <v>80.366495552000003</v>
      </c>
      <c r="AT29" s="208">
        <v>77.531101000000007</v>
      </c>
      <c r="AU29" s="208">
        <v>72.455333737000004</v>
      </c>
      <c r="AV29" s="208">
        <v>74.909890903000004</v>
      </c>
      <c r="AW29" s="208">
        <v>81.320228862999997</v>
      </c>
      <c r="AX29" s="208">
        <v>101.8601702</v>
      </c>
      <c r="AY29" s="208">
        <v>105.98297409</v>
      </c>
      <c r="AZ29" s="208">
        <v>108.32857454000001</v>
      </c>
      <c r="BA29" s="208">
        <v>84.091337515999996</v>
      </c>
      <c r="BB29" s="208">
        <v>74.785955767000004</v>
      </c>
      <c r="BC29" s="208">
        <v>67.721279676999998</v>
      </c>
      <c r="BD29" s="208">
        <v>71.895554000000004</v>
      </c>
      <c r="BE29" s="208">
        <v>75.76737</v>
      </c>
      <c r="BF29" s="324">
        <v>73.618679999999998</v>
      </c>
      <c r="BG29" s="324">
        <v>69.960279999999997</v>
      </c>
      <c r="BH29" s="324">
        <v>71.773629999999997</v>
      </c>
      <c r="BI29" s="324">
        <v>83.62509</v>
      </c>
      <c r="BJ29" s="324">
        <v>103.49469999999999</v>
      </c>
      <c r="BK29" s="324">
        <v>106.0669</v>
      </c>
      <c r="BL29" s="324">
        <v>103.1198</v>
      </c>
      <c r="BM29" s="324">
        <v>86.541240000000002</v>
      </c>
      <c r="BN29" s="324">
        <v>76.453069999999997</v>
      </c>
      <c r="BO29" s="324">
        <v>68.850579999999994</v>
      </c>
      <c r="BP29" s="324">
        <v>72.561790000000002</v>
      </c>
      <c r="BQ29" s="324">
        <v>77.866950000000003</v>
      </c>
      <c r="BR29" s="324">
        <v>76.981970000000004</v>
      </c>
      <c r="BS29" s="324">
        <v>72.03622</v>
      </c>
      <c r="BT29" s="324">
        <v>74.270960000000002</v>
      </c>
      <c r="BU29" s="324">
        <v>85.792150000000007</v>
      </c>
      <c r="BV29" s="324">
        <v>105.8352</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2616.1750000000002</v>
      </c>
      <c r="AN32" s="251">
        <v>2080.8829999999998</v>
      </c>
      <c r="AO32" s="251">
        <v>2029.3589999999999</v>
      </c>
      <c r="AP32" s="251">
        <v>2332.4929999999999</v>
      </c>
      <c r="AQ32" s="251">
        <v>2777.5839999999998</v>
      </c>
      <c r="AR32" s="251">
        <v>3133.0949999999998</v>
      </c>
      <c r="AS32" s="251">
        <v>3293.549</v>
      </c>
      <c r="AT32" s="251">
        <v>3522.2159999999999</v>
      </c>
      <c r="AU32" s="251">
        <v>3839.8359999999998</v>
      </c>
      <c r="AV32" s="251">
        <v>3928.5030000000002</v>
      </c>
      <c r="AW32" s="251">
        <v>3931.616</v>
      </c>
      <c r="AX32" s="251">
        <v>3340.9810000000002</v>
      </c>
      <c r="AY32" s="251">
        <v>2634.9639999999999</v>
      </c>
      <c r="AZ32" s="251">
        <v>1858.354</v>
      </c>
      <c r="BA32" s="251">
        <v>1800.768</v>
      </c>
      <c r="BB32" s="251">
        <v>1974.338</v>
      </c>
      <c r="BC32" s="251">
        <v>2387.9119999999998</v>
      </c>
      <c r="BD32" s="251">
        <v>2594.7112857000002</v>
      </c>
      <c r="BE32" s="251">
        <v>2760.8928571000001</v>
      </c>
      <c r="BF32" s="340">
        <v>2950.5839999999998</v>
      </c>
      <c r="BG32" s="340">
        <v>3314.8829999999998</v>
      </c>
      <c r="BH32" s="340">
        <v>3591.9070000000002</v>
      </c>
      <c r="BI32" s="340">
        <v>3517.5039999999999</v>
      </c>
      <c r="BJ32" s="340">
        <v>2864.9189999999999</v>
      </c>
      <c r="BK32" s="340">
        <v>2109.6709999999998</v>
      </c>
      <c r="BL32" s="340">
        <v>1589.271</v>
      </c>
      <c r="BM32" s="340">
        <v>1378.7239999999999</v>
      </c>
      <c r="BN32" s="340">
        <v>1596.4390000000001</v>
      </c>
      <c r="BO32" s="340">
        <v>2029.683</v>
      </c>
      <c r="BP32" s="340">
        <v>2346.616</v>
      </c>
      <c r="BQ32" s="340">
        <v>2545.7449999999999</v>
      </c>
      <c r="BR32" s="340">
        <v>2787.1579999999999</v>
      </c>
      <c r="BS32" s="340">
        <v>3165.634</v>
      </c>
      <c r="BT32" s="340">
        <v>3451.2719999999999</v>
      </c>
      <c r="BU32" s="340">
        <v>3357.6329999999998</v>
      </c>
      <c r="BV32" s="340">
        <v>2722.3040000000001</v>
      </c>
    </row>
    <row r="33" spans="1:74" ht="11.1" customHeight="1" x14ac:dyDescent="0.2">
      <c r="A33" s="562" t="s">
        <v>998</v>
      </c>
      <c r="B33" s="563" t="s">
        <v>1003</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377.28</v>
      </c>
      <c r="BA33" s="251">
        <v>312.65100000000001</v>
      </c>
      <c r="BB33" s="251">
        <v>333.59699999999998</v>
      </c>
      <c r="BC33" s="251">
        <v>425.51</v>
      </c>
      <c r="BD33" s="251">
        <v>518.71428571000001</v>
      </c>
      <c r="BE33" s="251">
        <v>606.91428570999994</v>
      </c>
      <c r="BF33" s="340">
        <v>696.58780000000002</v>
      </c>
      <c r="BG33" s="340">
        <v>815.06269999999995</v>
      </c>
      <c r="BH33" s="340">
        <v>874.601</v>
      </c>
      <c r="BI33" s="340">
        <v>833.32429999999999</v>
      </c>
      <c r="BJ33" s="340">
        <v>649.02599999999995</v>
      </c>
      <c r="BK33" s="340">
        <v>423.62709999999998</v>
      </c>
      <c r="BL33" s="340">
        <v>258.7919</v>
      </c>
      <c r="BM33" s="340">
        <v>147.85990000000001</v>
      </c>
      <c r="BN33" s="340">
        <v>209.0504</v>
      </c>
      <c r="BO33" s="340">
        <v>318.0043</v>
      </c>
      <c r="BP33" s="340">
        <v>419.2561</v>
      </c>
      <c r="BQ33" s="340">
        <v>486.96620000000001</v>
      </c>
      <c r="BR33" s="340">
        <v>575.39080000000001</v>
      </c>
      <c r="BS33" s="340">
        <v>672.02620000000002</v>
      </c>
      <c r="BT33" s="340">
        <v>724.19680000000005</v>
      </c>
      <c r="BU33" s="340">
        <v>676.98839999999996</v>
      </c>
      <c r="BV33" s="340">
        <v>472.36869999999999</v>
      </c>
    </row>
    <row r="34" spans="1:74" ht="11.1" customHeight="1" x14ac:dyDescent="0.2">
      <c r="A34" s="562" t="s">
        <v>999</v>
      </c>
      <c r="B34" s="563" t="s">
        <v>1004</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717.08199999999999</v>
      </c>
      <c r="AN34" s="251">
        <v>541.07500000000005</v>
      </c>
      <c r="AO34" s="251">
        <v>471.33600000000001</v>
      </c>
      <c r="AP34" s="251">
        <v>523.28800000000001</v>
      </c>
      <c r="AQ34" s="251">
        <v>640.524</v>
      </c>
      <c r="AR34" s="251">
        <v>746.98599999999999</v>
      </c>
      <c r="AS34" s="251">
        <v>827.11599999999999</v>
      </c>
      <c r="AT34" s="251">
        <v>934.70100000000002</v>
      </c>
      <c r="AU34" s="251">
        <v>1052.6420000000001</v>
      </c>
      <c r="AV34" s="251">
        <v>1113.2</v>
      </c>
      <c r="AW34" s="251">
        <v>1107.643</v>
      </c>
      <c r="AX34" s="251">
        <v>917.51599999999996</v>
      </c>
      <c r="AY34" s="251">
        <v>692.38099999999997</v>
      </c>
      <c r="AZ34" s="251">
        <v>453.46300000000002</v>
      </c>
      <c r="BA34" s="251">
        <v>395.23099999999999</v>
      </c>
      <c r="BB34" s="251">
        <v>437.99299999999999</v>
      </c>
      <c r="BC34" s="251">
        <v>531.68100000000004</v>
      </c>
      <c r="BD34" s="251">
        <v>633.71428571000001</v>
      </c>
      <c r="BE34" s="251">
        <v>722.45714285999998</v>
      </c>
      <c r="BF34" s="340">
        <v>829.1223</v>
      </c>
      <c r="BG34" s="340">
        <v>971.46209999999996</v>
      </c>
      <c r="BH34" s="340">
        <v>1077.1120000000001</v>
      </c>
      <c r="BI34" s="340">
        <v>1037.902</v>
      </c>
      <c r="BJ34" s="340">
        <v>809.38959999999997</v>
      </c>
      <c r="BK34" s="340">
        <v>557.11980000000005</v>
      </c>
      <c r="BL34" s="340">
        <v>355.43880000000001</v>
      </c>
      <c r="BM34" s="340">
        <v>250.26740000000001</v>
      </c>
      <c r="BN34" s="340">
        <v>300.35849999999999</v>
      </c>
      <c r="BO34" s="340">
        <v>413.30439999999999</v>
      </c>
      <c r="BP34" s="340">
        <v>511.99689999999998</v>
      </c>
      <c r="BQ34" s="340">
        <v>613.48889999999994</v>
      </c>
      <c r="BR34" s="340">
        <v>733.97289999999998</v>
      </c>
      <c r="BS34" s="340">
        <v>879.43460000000005</v>
      </c>
      <c r="BT34" s="340">
        <v>976.36500000000001</v>
      </c>
      <c r="BU34" s="340">
        <v>939.95870000000002</v>
      </c>
      <c r="BV34" s="340">
        <v>745.25490000000002</v>
      </c>
    </row>
    <row r="35" spans="1:74" ht="11.1" customHeight="1" x14ac:dyDescent="0.2">
      <c r="A35" s="562" t="s">
        <v>1000</v>
      </c>
      <c r="B35" s="563" t="s">
        <v>1005</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1155.134</v>
      </c>
      <c r="AY35" s="251">
        <v>944.577</v>
      </c>
      <c r="AZ35" s="251">
        <v>678.44100000000003</v>
      </c>
      <c r="BA35" s="251">
        <v>759.56799999999998</v>
      </c>
      <c r="BB35" s="251">
        <v>831.56700000000001</v>
      </c>
      <c r="BC35" s="251">
        <v>977</v>
      </c>
      <c r="BD35" s="251">
        <v>995</v>
      </c>
      <c r="BE35" s="251">
        <v>975.37142857000003</v>
      </c>
      <c r="BF35" s="340">
        <v>964.13070000000005</v>
      </c>
      <c r="BG35" s="340">
        <v>1037.952</v>
      </c>
      <c r="BH35" s="340">
        <v>1128.915</v>
      </c>
      <c r="BI35" s="340">
        <v>1146.1990000000001</v>
      </c>
      <c r="BJ35" s="340">
        <v>990.38720000000001</v>
      </c>
      <c r="BK35" s="340">
        <v>799.82749999999999</v>
      </c>
      <c r="BL35" s="340">
        <v>679.90509999999995</v>
      </c>
      <c r="BM35" s="340">
        <v>683.76580000000001</v>
      </c>
      <c r="BN35" s="340">
        <v>751.04480000000001</v>
      </c>
      <c r="BO35" s="340">
        <v>889.33389999999997</v>
      </c>
      <c r="BP35" s="340">
        <v>937.55679999999995</v>
      </c>
      <c r="BQ35" s="340">
        <v>923.61450000000002</v>
      </c>
      <c r="BR35" s="340">
        <v>926.10940000000005</v>
      </c>
      <c r="BS35" s="340">
        <v>1022.567</v>
      </c>
      <c r="BT35" s="340">
        <v>1121.7470000000001</v>
      </c>
      <c r="BU35" s="340">
        <v>1126.7629999999999</v>
      </c>
      <c r="BV35" s="340">
        <v>955.75810000000001</v>
      </c>
    </row>
    <row r="36" spans="1:74" ht="11.1" customHeight="1" x14ac:dyDescent="0.2">
      <c r="A36" s="562" t="s">
        <v>1001</v>
      </c>
      <c r="B36" s="650" t="s">
        <v>1006</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115.10599999999999</v>
      </c>
      <c r="BA36" s="251">
        <v>113.42700000000001</v>
      </c>
      <c r="BB36" s="251">
        <v>123.884</v>
      </c>
      <c r="BC36" s="251">
        <v>154.82900000000001</v>
      </c>
      <c r="BD36" s="251">
        <v>175.85714286000001</v>
      </c>
      <c r="BE36" s="251">
        <v>184.4</v>
      </c>
      <c r="BF36" s="340">
        <v>187.11590000000001</v>
      </c>
      <c r="BG36" s="340">
        <v>195.58500000000001</v>
      </c>
      <c r="BH36" s="340">
        <v>200.67349999999999</v>
      </c>
      <c r="BI36" s="340">
        <v>191.0949</v>
      </c>
      <c r="BJ36" s="340">
        <v>152.5813</v>
      </c>
      <c r="BK36" s="340">
        <v>125.7833</v>
      </c>
      <c r="BL36" s="340">
        <v>105.5076</v>
      </c>
      <c r="BM36" s="340">
        <v>99.284589999999994</v>
      </c>
      <c r="BN36" s="340">
        <v>104.8192</v>
      </c>
      <c r="BO36" s="340">
        <v>126.3809</v>
      </c>
      <c r="BP36" s="340">
        <v>152.99690000000001</v>
      </c>
      <c r="BQ36" s="340">
        <v>176.95169999999999</v>
      </c>
      <c r="BR36" s="340">
        <v>199.7621</v>
      </c>
      <c r="BS36" s="340">
        <v>221.3603</v>
      </c>
      <c r="BT36" s="340">
        <v>234.6669</v>
      </c>
      <c r="BU36" s="340">
        <v>227.8064</v>
      </c>
      <c r="BV36" s="340">
        <v>203.03210000000001</v>
      </c>
    </row>
    <row r="37" spans="1:74" ht="11.1" customHeight="1" x14ac:dyDescent="0.2">
      <c r="A37" s="562" t="s">
        <v>1002</v>
      </c>
      <c r="B37" s="650" t="s">
        <v>1007</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209.17400000000001</v>
      </c>
      <c r="BA37" s="251">
        <v>196.5</v>
      </c>
      <c r="BB37" s="251">
        <v>224.02099999999999</v>
      </c>
      <c r="BC37" s="251">
        <v>274.221</v>
      </c>
      <c r="BD37" s="251">
        <v>245.42857143000001</v>
      </c>
      <c r="BE37" s="251">
        <v>244</v>
      </c>
      <c r="BF37" s="340">
        <v>245.87690000000001</v>
      </c>
      <c r="BG37" s="340">
        <v>267.07130000000001</v>
      </c>
      <c r="BH37" s="340">
        <v>282.85559999999998</v>
      </c>
      <c r="BI37" s="340">
        <v>281.23390000000001</v>
      </c>
      <c r="BJ37" s="340">
        <v>235.78469999999999</v>
      </c>
      <c r="BK37" s="340">
        <v>175.5635</v>
      </c>
      <c r="BL37" s="340">
        <v>161.87799999999999</v>
      </c>
      <c r="BM37" s="340">
        <v>169.79589999999999</v>
      </c>
      <c r="BN37" s="340">
        <v>203.41589999999999</v>
      </c>
      <c r="BO37" s="340">
        <v>254.9093</v>
      </c>
      <c r="BP37" s="340">
        <v>297.05959999999999</v>
      </c>
      <c r="BQ37" s="340">
        <v>316.97329999999999</v>
      </c>
      <c r="BR37" s="340">
        <v>324.17320000000001</v>
      </c>
      <c r="BS37" s="340">
        <v>342.49630000000002</v>
      </c>
      <c r="BT37" s="340">
        <v>366.54590000000002</v>
      </c>
      <c r="BU37" s="340">
        <v>358.36630000000002</v>
      </c>
      <c r="BV37" s="340">
        <v>318.14010000000002</v>
      </c>
    </row>
    <row r="38" spans="1:74" ht="11.1" customHeight="1" x14ac:dyDescent="0.2">
      <c r="A38" s="562" t="s">
        <v>1008</v>
      </c>
      <c r="B38" s="649"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24.890999999999998</v>
      </c>
      <c r="BA38" s="247">
        <v>23.390999999999998</v>
      </c>
      <c r="BB38" s="247">
        <v>23.277000000000001</v>
      </c>
      <c r="BC38" s="247">
        <v>24.672000000000001</v>
      </c>
      <c r="BD38" s="247">
        <v>25.997</v>
      </c>
      <c r="BE38" s="247">
        <v>27.75</v>
      </c>
      <c r="BF38" s="313">
        <v>27.75</v>
      </c>
      <c r="BG38" s="313">
        <v>27.75</v>
      </c>
      <c r="BH38" s="313">
        <v>27.75</v>
      </c>
      <c r="BI38" s="313">
        <v>27.75</v>
      </c>
      <c r="BJ38" s="313">
        <v>27.75</v>
      </c>
      <c r="BK38" s="313">
        <v>27.75</v>
      </c>
      <c r="BL38" s="313">
        <v>27.75</v>
      </c>
      <c r="BM38" s="313">
        <v>27.75</v>
      </c>
      <c r="BN38" s="313">
        <v>27.75</v>
      </c>
      <c r="BO38" s="313">
        <v>27.75</v>
      </c>
      <c r="BP38" s="313">
        <v>27.75</v>
      </c>
      <c r="BQ38" s="313">
        <v>27.75</v>
      </c>
      <c r="BR38" s="313">
        <v>27.75</v>
      </c>
      <c r="BS38" s="313">
        <v>27.75</v>
      </c>
      <c r="BT38" s="313">
        <v>27.75</v>
      </c>
      <c r="BU38" s="313">
        <v>27.75</v>
      </c>
      <c r="BV38" s="313">
        <v>27.75</v>
      </c>
    </row>
    <row r="39" spans="1:74" s="406" customFormat="1" ht="12" customHeight="1" x14ac:dyDescent="0.25">
      <c r="A39" s="405"/>
      <c r="B39" s="795" t="s">
        <v>857</v>
      </c>
      <c r="C39" s="762"/>
      <c r="D39" s="762"/>
      <c r="E39" s="762"/>
      <c r="F39" s="762"/>
      <c r="G39" s="762"/>
      <c r="H39" s="762"/>
      <c r="I39" s="762"/>
      <c r="J39" s="762"/>
      <c r="K39" s="762"/>
      <c r="L39" s="762"/>
      <c r="M39" s="762"/>
      <c r="N39" s="762"/>
      <c r="O39" s="762"/>
      <c r="P39" s="762"/>
      <c r="Q39" s="759"/>
      <c r="AY39" s="474"/>
      <c r="AZ39" s="474"/>
      <c r="BA39" s="474"/>
      <c r="BB39" s="574"/>
      <c r="BC39" s="474"/>
      <c r="BD39" s="596"/>
      <c r="BE39" s="596"/>
      <c r="BF39" s="596"/>
      <c r="BG39" s="474"/>
      <c r="BH39" s="474"/>
      <c r="BI39" s="474"/>
      <c r="BJ39" s="474"/>
    </row>
    <row r="40" spans="1:74" s="406" customFormat="1" ht="12" customHeight="1" x14ac:dyDescent="0.25">
      <c r="A40" s="405"/>
      <c r="B40" s="804" t="s">
        <v>858</v>
      </c>
      <c r="C40" s="762"/>
      <c r="D40" s="762"/>
      <c r="E40" s="762"/>
      <c r="F40" s="762"/>
      <c r="G40" s="762"/>
      <c r="H40" s="762"/>
      <c r="I40" s="762"/>
      <c r="J40" s="762"/>
      <c r="K40" s="762"/>
      <c r="L40" s="762"/>
      <c r="M40" s="762"/>
      <c r="N40" s="762"/>
      <c r="O40" s="762"/>
      <c r="P40" s="762"/>
      <c r="Q40" s="759"/>
      <c r="Y40" s="651"/>
      <c r="Z40" s="651"/>
      <c r="AA40" s="651"/>
      <c r="AB40" s="651"/>
      <c r="AY40" s="474"/>
      <c r="AZ40" s="474"/>
      <c r="BA40" s="474"/>
      <c r="BB40" s="474"/>
      <c r="BC40" s="474"/>
      <c r="BD40" s="596"/>
      <c r="BE40" s="596"/>
      <c r="BF40" s="596"/>
      <c r="BG40" s="474"/>
      <c r="BH40" s="474"/>
      <c r="BI40" s="474"/>
      <c r="BJ40" s="474"/>
    </row>
    <row r="41" spans="1:74" s="406" customFormat="1" ht="12" customHeight="1" x14ac:dyDescent="0.25">
      <c r="A41" s="405"/>
      <c r="B41" s="804" t="s">
        <v>859</v>
      </c>
      <c r="C41" s="762"/>
      <c r="D41" s="762"/>
      <c r="E41" s="762"/>
      <c r="F41" s="762"/>
      <c r="G41" s="762"/>
      <c r="H41" s="762"/>
      <c r="I41" s="762"/>
      <c r="J41" s="762"/>
      <c r="K41" s="762"/>
      <c r="L41" s="762"/>
      <c r="M41" s="762"/>
      <c r="N41" s="762"/>
      <c r="O41" s="762"/>
      <c r="P41" s="762"/>
      <c r="Q41" s="759"/>
      <c r="AY41" s="474"/>
      <c r="AZ41" s="474"/>
      <c r="BA41" s="474"/>
      <c r="BB41" s="474"/>
      <c r="BC41" s="474"/>
      <c r="BD41" s="596"/>
      <c r="BE41" s="596"/>
      <c r="BF41" s="596"/>
      <c r="BG41" s="474"/>
      <c r="BH41" s="474"/>
      <c r="BI41" s="474"/>
      <c r="BJ41" s="474"/>
    </row>
    <row r="42" spans="1:74" s="406" customFormat="1" ht="12" customHeight="1" x14ac:dyDescent="0.25">
      <c r="A42" s="405"/>
      <c r="B42" s="802" t="s">
        <v>1009</v>
      </c>
      <c r="C42" s="759"/>
      <c r="D42" s="759"/>
      <c r="E42" s="759"/>
      <c r="F42" s="759"/>
      <c r="G42" s="759"/>
      <c r="H42" s="759"/>
      <c r="I42" s="759"/>
      <c r="J42" s="759"/>
      <c r="K42" s="759"/>
      <c r="L42" s="759"/>
      <c r="M42" s="759"/>
      <c r="N42" s="759"/>
      <c r="O42" s="759"/>
      <c r="P42" s="759"/>
      <c r="Q42" s="759"/>
      <c r="AY42" s="474"/>
      <c r="AZ42" s="474"/>
      <c r="BA42" s="474"/>
      <c r="BB42" s="474"/>
      <c r="BC42" s="474"/>
      <c r="BD42" s="596"/>
      <c r="BE42" s="596"/>
      <c r="BF42" s="596"/>
      <c r="BG42" s="474"/>
      <c r="BH42" s="474"/>
      <c r="BI42" s="474"/>
      <c r="BJ42" s="474"/>
    </row>
    <row r="43" spans="1:74" s="268" customFormat="1" ht="12" customHeight="1" x14ac:dyDescent="0.25">
      <c r="A43" s="76"/>
      <c r="B43" s="752" t="s">
        <v>815</v>
      </c>
      <c r="C43" s="744"/>
      <c r="D43" s="744"/>
      <c r="E43" s="744"/>
      <c r="F43" s="744"/>
      <c r="G43" s="744"/>
      <c r="H43" s="744"/>
      <c r="I43" s="744"/>
      <c r="J43" s="744"/>
      <c r="K43" s="744"/>
      <c r="L43" s="744"/>
      <c r="M43" s="744"/>
      <c r="N43" s="744"/>
      <c r="O43" s="744"/>
      <c r="P43" s="744"/>
      <c r="Q43" s="744"/>
      <c r="AY43" s="473"/>
      <c r="AZ43" s="473"/>
      <c r="BA43" s="473"/>
      <c r="BB43" s="473"/>
      <c r="BC43" s="473"/>
      <c r="BD43" s="595"/>
      <c r="BE43" s="595"/>
      <c r="BF43" s="595"/>
      <c r="BG43" s="473"/>
      <c r="BH43" s="473"/>
      <c r="BI43" s="473"/>
      <c r="BJ43" s="473"/>
    </row>
    <row r="44" spans="1:74" s="406" customFormat="1" ht="12" customHeight="1" x14ac:dyDescent="0.25">
      <c r="A44" s="405"/>
      <c r="B44" s="805" t="s">
        <v>863</v>
      </c>
      <c r="C44" s="805"/>
      <c r="D44" s="805"/>
      <c r="E44" s="805"/>
      <c r="F44" s="805"/>
      <c r="G44" s="805"/>
      <c r="H44" s="805"/>
      <c r="I44" s="805"/>
      <c r="J44" s="805"/>
      <c r="K44" s="805"/>
      <c r="L44" s="805"/>
      <c r="M44" s="805"/>
      <c r="N44" s="805"/>
      <c r="O44" s="805"/>
      <c r="P44" s="805"/>
      <c r="Q44" s="759"/>
      <c r="AY44" s="474"/>
      <c r="AZ44" s="474"/>
      <c r="BA44" s="474"/>
      <c r="BB44" s="474"/>
      <c r="BC44" s="474"/>
      <c r="BD44" s="596"/>
      <c r="BE44" s="596"/>
      <c r="BF44" s="596"/>
      <c r="BG44" s="474"/>
      <c r="BH44" s="474"/>
      <c r="BI44" s="474"/>
      <c r="BJ44" s="474"/>
    </row>
    <row r="45" spans="1:74" s="406" customFormat="1" ht="12" customHeight="1" x14ac:dyDescent="0.25">
      <c r="A45" s="405"/>
      <c r="B45" s="780" t="str">
        <f>"Notes: "&amp;"EIA completed modeling and analysis for this report on " &amp;Dates!D2&amp;"."</f>
        <v>Notes: EIA completed modeling and analysis for this report on Thursday August 5, 2021.</v>
      </c>
      <c r="C45" s="803"/>
      <c r="D45" s="803"/>
      <c r="E45" s="803"/>
      <c r="F45" s="803"/>
      <c r="G45" s="803"/>
      <c r="H45" s="803"/>
      <c r="I45" s="803"/>
      <c r="J45" s="803"/>
      <c r="K45" s="803"/>
      <c r="L45" s="803"/>
      <c r="M45" s="803"/>
      <c r="N45" s="803"/>
      <c r="O45" s="803"/>
      <c r="P45" s="803"/>
      <c r="Q45" s="781"/>
      <c r="AY45" s="474"/>
      <c r="AZ45" s="474"/>
      <c r="BA45" s="474"/>
      <c r="BB45" s="474"/>
      <c r="BC45" s="474"/>
      <c r="BD45" s="596"/>
      <c r="BE45" s="596"/>
      <c r="BF45" s="596"/>
      <c r="BG45" s="474"/>
      <c r="BH45" s="474"/>
      <c r="BI45" s="474"/>
      <c r="BJ45" s="474"/>
    </row>
    <row r="46" spans="1:74" s="406" customFormat="1" ht="12" customHeight="1" x14ac:dyDescent="0.25">
      <c r="A46" s="405"/>
      <c r="B46" s="770" t="s">
        <v>353</v>
      </c>
      <c r="C46" s="769"/>
      <c r="D46" s="769"/>
      <c r="E46" s="769"/>
      <c r="F46" s="769"/>
      <c r="G46" s="769"/>
      <c r="H46" s="769"/>
      <c r="I46" s="769"/>
      <c r="J46" s="769"/>
      <c r="K46" s="769"/>
      <c r="L46" s="769"/>
      <c r="M46" s="769"/>
      <c r="N46" s="769"/>
      <c r="O46" s="769"/>
      <c r="P46" s="769"/>
      <c r="Q46" s="769"/>
      <c r="AY46" s="474"/>
      <c r="AZ46" s="474"/>
      <c r="BA46" s="474"/>
      <c r="BB46" s="474"/>
      <c r="BC46" s="474"/>
      <c r="BD46" s="596"/>
      <c r="BE46" s="596"/>
      <c r="BF46" s="596"/>
      <c r="BG46" s="474"/>
      <c r="BH46" s="474"/>
      <c r="BI46" s="474"/>
      <c r="BJ46" s="474"/>
    </row>
    <row r="47" spans="1:74" s="406" customFormat="1" ht="12" customHeight="1" x14ac:dyDescent="0.25">
      <c r="A47" s="405"/>
      <c r="B47" s="763" t="s">
        <v>864</v>
      </c>
      <c r="C47" s="762"/>
      <c r="D47" s="762"/>
      <c r="E47" s="762"/>
      <c r="F47" s="762"/>
      <c r="G47" s="762"/>
      <c r="H47" s="762"/>
      <c r="I47" s="762"/>
      <c r="J47" s="762"/>
      <c r="K47" s="762"/>
      <c r="L47" s="762"/>
      <c r="M47" s="762"/>
      <c r="N47" s="762"/>
      <c r="O47" s="762"/>
      <c r="P47" s="762"/>
      <c r="Q47" s="759"/>
      <c r="AY47" s="474"/>
      <c r="AZ47" s="474"/>
      <c r="BA47" s="474"/>
      <c r="BB47" s="474"/>
      <c r="BC47" s="474"/>
      <c r="BD47" s="596"/>
      <c r="BE47" s="596"/>
      <c r="BF47" s="596"/>
      <c r="BG47" s="474"/>
      <c r="BH47" s="474"/>
      <c r="BI47" s="474"/>
      <c r="BJ47" s="474"/>
    </row>
    <row r="48" spans="1:74" s="406" customFormat="1" ht="12" customHeight="1" x14ac:dyDescent="0.25">
      <c r="A48" s="405"/>
      <c r="B48" s="765" t="s">
        <v>838</v>
      </c>
      <c r="C48" s="766"/>
      <c r="D48" s="766"/>
      <c r="E48" s="766"/>
      <c r="F48" s="766"/>
      <c r="G48" s="766"/>
      <c r="H48" s="766"/>
      <c r="I48" s="766"/>
      <c r="J48" s="766"/>
      <c r="K48" s="766"/>
      <c r="L48" s="766"/>
      <c r="M48" s="766"/>
      <c r="N48" s="766"/>
      <c r="O48" s="766"/>
      <c r="P48" s="766"/>
      <c r="Q48" s="759"/>
      <c r="AY48" s="474"/>
      <c r="AZ48" s="474"/>
      <c r="BA48" s="474"/>
      <c r="BB48" s="474"/>
      <c r="BC48" s="474"/>
      <c r="BD48" s="596"/>
      <c r="BE48" s="596"/>
      <c r="BF48" s="596"/>
      <c r="BG48" s="474"/>
      <c r="BH48" s="474"/>
      <c r="BI48" s="474"/>
      <c r="BJ48" s="474"/>
    </row>
    <row r="49" spans="1:74" s="407" customFormat="1" ht="12" customHeight="1" x14ac:dyDescent="0.25">
      <c r="A49" s="393"/>
      <c r="B49" s="771" t="s">
        <v>1380</v>
      </c>
      <c r="C49" s="759"/>
      <c r="D49" s="759"/>
      <c r="E49" s="759"/>
      <c r="F49" s="759"/>
      <c r="G49" s="759"/>
      <c r="H49" s="759"/>
      <c r="I49" s="759"/>
      <c r="J49" s="759"/>
      <c r="K49" s="759"/>
      <c r="L49" s="759"/>
      <c r="M49" s="759"/>
      <c r="N49" s="759"/>
      <c r="O49" s="759"/>
      <c r="P49" s="759"/>
      <c r="Q49" s="759"/>
      <c r="AY49" s="475"/>
      <c r="AZ49" s="475"/>
      <c r="BA49" s="475"/>
      <c r="BB49" s="475"/>
      <c r="BC49" s="475"/>
      <c r="BD49" s="597"/>
      <c r="BE49" s="597"/>
      <c r="BF49" s="597"/>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8"/>
      <c r="BE183" s="598"/>
      <c r="BF183" s="598"/>
      <c r="BG183" s="476"/>
      <c r="BH183" s="476"/>
      <c r="BI183" s="476"/>
      <c r="BJ183" s="476"/>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54" customWidth="1"/>
    <col min="56" max="59" width="6.5546875" style="599" customWidth="1"/>
    <col min="60" max="62" width="6.5546875" style="354" customWidth="1"/>
    <col min="63" max="74" width="6.5546875" style="6" customWidth="1"/>
    <col min="75" max="16384" width="9.5546875" style="6"/>
  </cols>
  <sheetData>
    <row r="1" spans="1:74" ht="13.35" customHeight="1" x14ac:dyDescent="0.25">
      <c r="A1" s="741" t="s">
        <v>798</v>
      </c>
      <c r="B1" s="808" t="s">
        <v>1359</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85"/>
    </row>
    <row r="2" spans="1:74" s="72" customFormat="1" ht="13.2"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594"/>
      <c r="BH2" s="357"/>
      <c r="BI2" s="357"/>
      <c r="BJ2" s="3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208">
        <v>2.7668569999999999</v>
      </c>
      <c r="BC6" s="208">
        <v>3.0234899999999998</v>
      </c>
      <c r="BD6" s="208">
        <v>3.38714</v>
      </c>
      <c r="BE6" s="208">
        <v>3.98976</v>
      </c>
      <c r="BF6" s="324">
        <v>3.8962500000000002</v>
      </c>
      <c r="BG6" s="324">
        <v>3.6780599999999999</v>
      </c>
      <c r="BH6" s="324">
        <v>3.5845500000000001</v>
      </c>
      <c r="BI6" s="324">
        <v>3.5845500000000001</v>
      </c>
      <c r="BJ6" s="324">
        <v>3.61572</v>
      </c>
      <c r="BK6" s="324">
        <v>3.6364999999999998</v>
      </c>
      <c r="BL6" s="324">
        <v>3.5845500000000001</v>
      </c>
      <c r="BM6" s="324">
        <v>3.3248000000000002</v>
      </c>
      <c r="BN6" s="324">
        <v>3.117</v>
      </c>
      <c r="BO6" s="324">
        <v>3.0131000000000001</v>
      </c>
      <c r="BP6" s="324">
        <v>3.0650499999999998</v>
      </c>
      <c r="BQ6" s="324">
        <v>3.117</v>
      </c>
      <c r="BR6" s="324">
        <v>3.0962200000000002</v>
      </c>
      <c r="BS6" s="324">
        <v>3.0650499999999998</v>
      </c>
      <c r="BT6" s="324">
        <v>3.0650499999999998</v>
      </c>
      <c r="BU6" s="324">
        <v>3.1066099999999999</v>
      </c>
      <c r="BV6" s="324">
        <v>3.15856</v>
      </c>
    </row>
    <row r="7" spans="1:74" ht="11.1" customHeight="1" x14ac:dyDescent="0.2">
      <c r="A7" s="84"/>
      <c r="B7" s="88" t="s">
        <v>1014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352"/>
      <c r="BG7" s="352"/>
      <c r="BH7" s="352"/>
      <c r="BI7" s="352"/>
      <c r="BJ7" s="352"/>
      <c r="BK7" s="352"/>
      <c r="BL7" s="352"/>
      <c r="BM7" s="352"/>
      <c r="BN7" s="352"/>
      <c r="BO7" s="352"/>
      <c r="BP7" s="352"/>
      <c r="BQ7" s="352"/>
      <c r="BR7" s="352"/>
      <c r="BS7" s="352"/>
      <c r="BT7" s="352"/>
      <c r="BU7" s="352"/>
      <c r="BV7" s="35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13.724000159999999</v>
      </c>
      <c r="AN8" s="208">
        <v>13.704046849999999</v>
      </c>
      <c r="AO8" s="208">
        <v>13.918948840000001</v>
      </c>
      <c r="AP8" s="208">
        <v>14.34230502</v>
      </c>
      <c r="AQ8" s="208">
        <v>14.168703069999999</v>
      </c>
      <c r="AR8" s="208">
        <v>15.65547563</v>
      </c>
      <c r="AS8" s="208">
        <v>17.80503058</v>
      </c>
      <c r="AT8" s="208">
        <v>19.179284500000001</v>
      </c>
      <c r="AU8" s="208">
        <v>18.04389055</v>
      </c>
      <c r="AV8" s="208">
        <v>15.068375319999999</v>
      </c>
      <c r="AW8" s="208">
        <v>14.017520319999999</v>
      </c>
      <c r="AX8" s="208">
        <v>14.85865196</v>
      </c>
      <c r="AY8" s="208">
        <v>15.00227162</v>
      </c>
      <c r="AZ8" s="208">
        <v>14.41215483</v>
      </c>
      <c r="BA8" s="208">
        <v>14.91909193</v>
      </c>
      <c r="BB8" s="208">
        <v>15.58336237</v>
      </c>
      <c r="BC8" s="208">
        <v>16.33724449</v>
      </c>
      <c r="BD8" s="208">
        <v>16.916149999999998</v>
      </c>
      <c r="BE8" s="208">
        <v>18.300370000000001</v>
      </c>
      <c r="BF8" s="324">
        <v>18.715009999999999</v>
      </c>
      <c r="BG8" s="324">
        <v>17.971630000000001</v>
      </c>
      <c r="BH8" s="324">
        <v>15.08901</v>
      </c>
      <c r="BI8" s="324">
        <v>14.098039999999999</v>
      </c>
      <c r="BJ8" s="324">
        <v>13.84337</v>
      </c>
      <c r="BK8" s="324">
        <v>13.58497</v>
      </c>
      <c r="BL8" s="324">
        <v>13.56326</v>
      </c>
      <c r="BM8" s="324">
        <v>13.59681</v>
      </c>
      <c r="BN8" s="324">
        <v>13.909929999999999</v>
      </c>
      <c r="BO8" s="324">
        <v>14.558400000000001</v>
      </c>
      <c r="BP8" s="324">
        <v>15.407450000000001</v>
      </c>
      <c r="BQ8" s="324">
        <v>17.042590000000001</v>
      </c>
      <c r="BR8" s="324">
        <v>17.487100000000002</v>
      </c>
      <c r="BS8" s="324">
        <v>16.779810000000001</v>
      </c>
      <c r="BT8" s="324">
        <v>13.96885</v>
      </c>
      <c r="BU8" s="324">
        <v>13.063929999999999</v>
      </c>
      <c r="BV8" s="324">
        <v>12.87445</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10.937078229999999</v>
      </c>
      <c r="AB9" s="208">
        <v>10.616879900000001</v>
      </c>
      <c r="AC9" s="208">
        <v>10.468574200000001</v>
      </c>
      <c r="AD9" s="208">
        <v>11.69929716</v>
      </c>
      <c r="AE9" s="208">
        <v>13.320750370000001</v>
      </c>
      <c r="AF9" s="208">
        <v>15.774605190000001</v>
      </c>
      <c r="AG9" s="208">
        <v>18.134135659999998</v>
      </c>
      <c r="AH9" s="208">
        <v>18.796729859999999</v>
      </c>
      <c r="AI9" s="208">
        <v>18.113434940000001</v>
      </c>
      <c r="AJ9" s="208">
        <v>15.15716149</v>
      </c>
      <c r="AK9" s="208">
        <v>11.456245320000001</v>
      </c>
      <c r="AL9" s="208">
        <v>10.290180019999999</v>
      </c>
      <c r="AM9" s="208">
        <v>10.62296222</v>
      </c>
      <c r="AN9" s="208">
        <v>10.768252929999999</v>
      </c>
      <c r="AO9" s="208">
        <v>11.01005376</v>
      </c>
      <c r="AP9" s="208">
        <v>11.21611929</v>
      </c>
      <c r="AQ9" s="208">
        <v>11.213393330000001</v>
      </c>
      <c r="AR9" s="208">
        <v>15.193154590000001</v>
      </c>
      <c r="AS9" s="208">
        <v>17.560644119999999</v>
      </c>
      <c r="AT9" s="208">
        <v>18.415907740000002</v>
      </c>
      <c r="AU9" s="208">
        <v>17.629302209999999</v>
      </c>
      <c r="AV9" s="208">
        <v>14.333671710000001</v>
      </c>
      <c r="AW9" s="208">
        <v>12.14610122</v>
      </c>
      <c r="AX9" s="208">
        <v>10.93641953</v>
      </c>
      <c r="AY9" s="208">
        <v>10.29812401</v>
      </c>
      <c r="AZ9" s="208">
        <v>10.22334437</v>
      </c>
      <c r="BA9" s="208">
        <v>10.845641970000001</v>
      </c>
      <c r="BB9" s="208">
        <v>12.323412510000001</v>
      </c>
      <c r="BC9" s="208">
        <v>13.54957849</v>
      </c>
      <c r="BD9" s="208">
        <v>16.17511</v>
      </c>
      <c r="BE9" s="208">
        <v>17.31559</v>
      </c>
      <c r="BF9" s="324">
        <v>17.971969999999999</v>
      </c>
      <c r="BG9" s="324">
        <v>17.32856</v>
      </c>
      <c r="BH9" s="324">
        <v>14.599</v>
      </c>
      <c r="BI9" s="324">
        <v>11.81447</v>
      </c>
      <c r="BJ9" s="324">
        <v>10.548</v>
      </c>
      <c r="BK9" s="324">
        <v>10.245839999999999</v>
      </c>
      <c r="BL9" s="324">
        <v>10.308590000000001</v>
      </c>
      <c r="BM9" s="324">
        <v>10.636900000000001</v>
      </c>
      <c r="BN9" s="324">
        <v>11.12481</v>
      </c>
      <c r="BO9" s="324">
        <v>13.03999</v>
      </c>
      <c r="BP9" s="324">
        <v>15.792619999999999</v>
      </c>
      <c r="BQ9" s="324">
        <v>16.952359999999999</v>
      </c>
      <c r="BR9" s="324">
        <v>17.54355</v>
      </c>
      <c r="BS9" s="324">
        <v>16.863700000000001</v>
      </c>
      <c r="BT9" s="324">
        <v>14.155799999999999</v>
      </c>
      <c r="BU9" s="324">
        <v>11.435280000000001</v>
      </c>
      <c r="BV9" s="324">
        <v>10.23597</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7.1557758270000003</v>
      </c>
      <c r="AB10" s="208">
        <v>7.2795161119999996</v>
      </c>
      <c r="AC10" s="208">
        <v>7.3764134690000001</v>
      </c>
      <c r="AD10" s="208">
        <v>8.7208014630000008</v>
      </c>
      <c r="AE10" s="208">
        <v>10.833792320000001</v>
      </c>
      <c r="AF10" s="208">
        <v>15.66756745</v>
      </c>
      <c r="AG10" s="208">
        <v>18.842145309999999</v>
      </c>
      <c r="AH10" s="208">
        <v>19.76593974</v>
      </c>
      <c r="AI10" s="208">
        <v>18.59309571</v>
      </c>
      <c r="AJ10" s="208">
        <v>10.173924080000001</v>
      </c>
      <c r="AK10" s="208">
        <v>7.276111845</v>
      </c>
      <c r="AL10" s="208">
        <v>7.133547997</v>
      </c>
      <c r="AM10" s="208">
        <v>6.9065063899999997</v>
      </c>
      <c r="AN10" s="208">
        <v>6.7693345679999997</v>
      </c>
      <c r="AO10" s="208">
        <v>7.419350552</v>
      </c>
      <c r="AP10" s="208">
        <v>7.8771870799999997</v>
      </c>
      <c r="AQ10" s="208">
        <v>9.675800701</v>
      </c>
      <c r="AR10" s="208">
        <v>15.31818693</v>
      </c>
      <c r="AS10" s="208">
        <v>19.02490122</v>
      </c>
      <c r="AT10" s="208">
        <v>19.976452909999999</v>
      </c>
      <c r="AU10" s="208">
        <v>16.04397582</v>
      </c>
      <c r="AV10" s="208">
        <v>9.4052943510000002</v>
      </c>
      <c r="AW10" s="208">
        <v>8.5111618389999997</v>
      </c>
      <c r="AX10" s="208">
        <v>7.2232437989999996</v>
      </c>
      <c r="AY10" s="208">
        <v>7.0841398509999998</v>
      </c>
      <c r="AZ10" s="208">
        <v>7.0473110280000002</v>
      </c>
      <c r="BA10" s="208">
        <v>8.5525569380000004</v>
      </c>
      <c r="BB10" s="208">
        <v>10.47433225</v>
      </c>
      <c r="BC10" s="208">
        <v>12.9672915</v>
      </c>
      <c r="BD10" s="208">
        <v>16.12865</v>
      </c>
      <c r="BE10" s="208">
        <v>18.10633</v>
      </c>
      <c r="BF10" s="324">
        <v>18.613019999999999</v>
      </c>
      <c r="BG10" s="324">
        <v>16.645060000000001</v>
      </c>
      <c r="BH10" s="324">
        <v>11.74451</v>
      </c>
      <c r="BI10" s="324">
        <v>9.2077869999999997</v>
      </c>
      <c r="BJ10" s="324">
        <v>8.3385259999999999</v>
      </c>
      <c r="BK10" s="324">
        <v>8.1772240000000007</v>
      </c>
      <c r="BL10" s="324">
        <v>8.2576590000000003</v>
      </c>
      <c r="BM10" s="324">
        <v>8.6185170000000006</v>
      </c>
      <c r="BN10" s="324">
        <v>9.5237149999999993</v>
      </c>
      <c r="BO10" s="324">
        <v>11.7583</v>
      </c>
      <c r="BP10" s="324">
        <v>14.89864</v>
      </c>
      <c r="BQ10" s="324">
        <v>16.92334</v>
      </c>
      <c r="BR10" s="324">
        <v>17.419920000000001</v>
      </c>
      <c r="BS10" s="324">
        <v>15.501189999999999</v>
      </c>
      <c r="BT10" s="324">
        <v>10.659829999999999</v>
      </c>
      <c r="BU10" s="324">
        <v>8.2198530000000005</v>
      </c>
      <c r="BV10" s="324">
        <v>7.3933819999999999</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8.1084759589999997</v>
      </c>
      <c r="AB11" s="208">
        <v>7.7108470059999998</v>
      </c>
      <c r="AC11" s="208">
        <v>7.7769638570000001</v>
      </c>
      <c r="AD11" s="208">
        <v>9.0918286409999993</v>
      </c>
      <c r="AE11" s="208">
        <v>10.79027658</v>
      </c>
      <c r="AF11" s="208">
        <v>14.9229596</v>
      </c>
      <c r="AG11" s="208">
        <v>18.34780138</v>
      </c>
      <c r="AH11" s="208">
        <v>18.331501509999999</v>
      </c>
      <c r="AI11" s="208">
        <v>17.631966930000001</v>
      </c>
      <c r="AJ11" s="208">
        <v>10.6788942</v>
      </c>
      <c r="AK11" s="208">
        <v>7.7447460919999997</v>
      </c>
      <c r="AL11" s="208">
        <v>7.363424996</v>
      </c>
      <c r="AM11" s="208">
        <v>7.2406321279999997</v>
      </c>
      <c r="AN11" s="208">
        <v>5.9122365690000001</v>
      </c>
      <c r="AO11" s="208">
        <v>7.5462436390000001</v>
      </c>
      <c r="AP11" s="208">
        <v>8.0675694329999992</v>
      </c>
      <c r="AQ11" s="208">
        <v>10.69872814</v>
      </c>
      <c r="AR11" s="208">
        <v>14.566742469999999</v>
      </c>
      <c r="AS11" s="208">
        <v>17.525001379999999</v>
      </c>
      <c r="AT11" s="208">
        <v>18.454596129999999</v>
      </c>
      <c r="AU11" s="208">
        <v>16.08531855</v>
      </c>
      <c r="AV11" s="208">
        <v>10.12824548</v>
      </c>
      <c r="AW11" s="208">
        <v>9.0462320209999998</v>
      </c>
      <c r="AX11" s="208">
        <v>7.9198776469999999</v>
      </c>
      <c r="AY11" s="208">
        <v>7.3902193609999998</v>
      </c>
      <c r="AZ11" s="208">
        <v>7.2810932270000004</v>
      </c>
      <c r="BA11" s="208">
        <v>8.4937596240000008</v>
      </c>
      <c r="BB11" s="208">
        <v>9.735352228</v>
      </c>
      <c r="BC11" s="208">
        <v>12.14364052</v>
      </c>
      <c r="BD11" s="208">
        <v>15.690099999999999</v>
      </c>
      <c r="BE11" s="208">
        <v>17.862089999999998</v>
      </c>
      <c r="BF11" s="324">
        <v>18.49765</v>
      </c>
      <c r="BG11" s="324">
        <v>16.982220000000002</v>
      </c>
      <c r="BH11" s="324">
        <v>13.061489999999999</v>
      </c>
      <c r="BI11" s="324">
        <v>9.9121740000000003</v>
      </c>
      <c r="BJ11" s="324">
        <v>8.7103079999999995</v>
      </c>
      <c r="BK11" s="324">
        <v>8.3326399999999996</v>
      </c>
      <c r="BL11" s="324">
        <v>8.5076350000000005</v>
      </c>
      <c r="BM11" s="324">
        <v>8.8086950000000002</v>
      </c>
      <c r="BN11" s="324">
        <v>9.7482729999999993</v>
      </c>
      <c r="BO11" s="324">
        <v>11.615320000000001</v>
      </c>
      <c r="BP11" s="324">
        <v>15.15766</v>
      </c>
      <c r="BQ11" s="324">
        <v>17.36748</v>
      </c>
      <c r="BR11" s="324">
        <v>17.88664</v>
      </c>
      <c r="BS11" s="324">
        <v>16.27983</v>
      </c>
      <c r="BT11" s="324">
        <v>12.32789</v>
      </c>
      <c r="BU11" s="324">
        <v>9.1893519999999995</v>
      </c>
      <c r="BV11" s="324">
        <v>7.993258</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11.198099579999999</v>
      </c>
      <c r="AB12" s="208">
        <v>11.689314230000001</v>
      </c>
      <c r="AC12" s="208">
        <v>11.456805170000001</v>
      </c>
      <c r="AD12" s="208">
        <v>14.348392860000001</v>
      </c>
      <c r="AE12" s="208">
        <v>19.785123689999999</v>
      </c>
      <c r="AF12" s="208">
        <v>22.95608155</v>
      </c>
      <c r="AG12" s="208">
        <v>25.365398450000001</v>
      </c>
      <c r="AH12" s="208">
        <v>24.945984339999999</v>
      </c>
      <c r="AI12" s="208">
        <v>24.92402396</v>
      </c>
      <c r="AJ12" s="208">
        <v>21.25154624</v>
      </c>
      <c r="AK12" s="208">
        <v>11.90224658</v>
      </c>
      <c r="AL12" s="208">
        <v>11.402080890000001</v>
      </c>
      <c r="AM12" s="208">
        <v>12.02135863</v>
      </c>
      <c r="AN12" s="208">
        <v>11.709506210000001</v>
      </c>
      <c r="AO12" s="208">
        <v>12.9766245</v>
      </c>
      <c r="AP12" s="208">
        <v>13.794475690000001</v>
      </c>
      <c r="AQ12" s="208">
        <v>14.999033409999999</v>
      </c>
      <c r="AR12" s="208">
        <v>20.109658240000002</v>
      </c>
      <c r="AS12" s="208">
        <v>23.916315650000001</v>
      </c>
      <c r="AT12" s="208">
        <v>25.06951359</v>
      </c>
      <c r="AU12" s="208">
        <v>23.578520780000002</v>
      </c>
      <c r="AV12" s="208">
        <v>20.399422680000001</v>
      </c>
      <c r="AW12" s="208">
        <v>16.897646859999998</v>
      </c>
      <c r="AX12" s="208">
        <v>11.599912399999999</v>
      </c>
      <c r="AY12" s="208">
        <v>11.436876010000001</v>
      </c>
      <c r="AZ12" s="208">
        <v>12.05572939</v>
      </c>
      <c r="BA12" s="208">
        <v>13.4014121</v>
      </c>
      <c r="BB12" s="208">
        <v>15.06529937</v>
      </c>
      <c r="BC12" s="208">
        <v>18.974750820000001</v>
      </c>
      <c r="BD12" s="208">
        <v>22.17174</v>
      </c>
      <c r="BE12" s="208">
        <v>23.632400000000001</v>
      </c>
      <c r="BF12" s="324">
        <v>24.023160000000001</v>
      </c>
      <c r="BG12" s="324">
        <v>23.27384</v>
      </c>
      <c r="BH12" s="324">
        <v>18.319849999999999</v>
      </c>
      <c r="BI12" s="324">
        <v>13.380699999999999</v>
      </c>
      <c r="BJ12" s="324">
        <v>11.94659</v>
      </c>
      <c r="BK12" s="324">
        <v>11.68548</v>
      </c>
      <c r="BL12" s="324">
        <v>11.64791</v>
      </c>
      <c r="BM12" s="324">
        <v>12.070650000000001</v>
      </c>
      <c r="BN12" s="324">
        <v>14.078290000000001</v>
      </c>
      <c r="BO12" s="324">
        <v>17.6541</v>
      </c>
      <c r="BP12" s="324">
        <v>21.071100000000001</v>
      </c>
      <c r="BQ12" s="324">
        <v>22.690349999999999</v>
      </c>
      <c r="BR12" s="324">
        <v>23.091529999999999</v>
      </c>
      <c r="BS12" s="324">
        <v>22.35717</v>
      </c>
      <c r="BT12" s="324">
        <v>17.468229999999998</v>
      </c>
      <c r="BU12" s="324">
        <v>12.590769999999999</v>
      </c>
      <c r="BV12" s="324">
        <v>11.2149</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9.8106687469999994</v>
      </c>
      <c r="AB13" s="208">
        <v>9.6582358930000005</v>
      </c>
      <c r="AC13" s="208">
        <v>9.5074483549999993</v>
      </c>
      <c r="AD13" s="208">
        <v>11.776977860000001</v>
      </c>
      <c r="AE13" s="208">
        <v>16.878471940000001</v>
      </c>
      <c r="AF13" s="208">
        <v>20.376812820000001</v>
      </c>
      <c r="AG13" s="208">
        <v>21.406677290000001</v>
      </c>
      <c r="AH13" s="208">
        <v>22.025850259999999</v>
      </c>
      <c r="AI13" s="208">
        <v>21.493753359999999</v>
      </c>
      <c r="AJ13" s="208">
        <v>17.51259095</v>
      </c>
      <c r="AK13" s="208">
        <v>9.6030034680000007</v>
      </c>
      <c r="AL13" s="208">
        <v>9.8203327189999996</v>
      </c>
      <c r="AM13" s="208">
        <v>9.8535727509999997</v>
      </c>
      <c r="AN13" s="208">
        <v>9.3271597400000008</v>
      </c>
      <c r="AO13" s="208">
        <v>10.06792742</v>
      </c>
      <c r="AP13" s="208">
        <v>11.468854779999999</v>
      </c>
      <c r="AQ13" s="208">
        <v>13.98659818</v>
      </c>
      <c r="AR13" s="208">
        <v>17.163110249999999</v>
      </c>
      <c r="AS13" s="208">
        <v>20.291745259999999</v>
      </c>
      <c r="AT13" s="208">
        <v>21.801035710000001</v>
      </c>
      <c r="AU13" s="208">
        <v>20.509003700000001</v>
      </c>
      <c r="AV13" s="208">
        <v>15.025249199999999</v>
      </c>
      <c r="AW13" s="208">
        <v>11.98739106</v>
      </c>
      <c r="AX13" s="208">
        <v>9.1734560900000002</v>
      </c>
      <c r="AY13" s="208">
        <v>9.8939410330000008</v>
      </c>
      <c r="AZ13" s="208">
        <v>8.8298822080000008</v>
      </c>
      <c r="BA13" s="208">
        <v>10.244122190000001</v>
      </c>
      <c r="BB13" s="208">
        <v>12.42955252</v>
      </c>
      <c r="BC13" s="208">
        <v>15.436313739999999</v>
      </c>
      <c r="BD13" s="208">
        <v>19.28903</v>
      </c>
      <c r="BE13" s="208">
        <v>21.401620000000001</v>
      </c>
      <c r="BF13" s="324">
        <v>22.871200000000002</v>
      </c>
      <c r="BG13" s="324">
        <v>22.613759999999999</v>
      </c>
      <c r="BH13" s="324">
        <v>19.302350000000001</v>
      </c>
      <c r="BI13" s="324">
        <v>14.481669999999999</v>
      </c>
      <c r="BJ13" s="324">
        <v>12.351800000000001</v>
      </c>
      <c r="BK13" s="324">
        <v>10.9803</v>
      </c>
      <c r="BL13" s="324">
        <v>10.62936</v>
      </c>
      <c r="BM13" s="324">
        <v>11.262740000000001</v>
      </c>
      <c r="BN13" s="324">
        <v>12.649330000000001</v>
      </c>
      <c r="BO13" s="324">
        <v>16.71227</v>
      </c>
      <c r="BP13" s="324">
        <v>19.628830000000001</v>
      </c>
      <c r="BQ13" s="324">
        <v>21.42549</v>
      </c>
      <c r="BR13" s="324">
        <v>22.84562</v>
      </c>
      <c r="BS13" s="324">
        <v>22.154330000000002</v>
      </c>
      <c r="BT13" s="324">
        <v>18.820930000000001</v>
      </c>
      <c r="BU13" s="324">
        <v>13.78932</v>
      </c>
      <c r="BV13" s="324">
        <v>11.727690000000001</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8.2398201130000004</v>
      </c>
      <c r="AB14" s="208">
        <v>8.1640240209999995</v>
      </c>
      <c r="AC14" s="208">
        <v>8.3418454549999996</v>
      </c>
      <c r="AD14" s="208">
        <v>10.589067890000001</v>
      </c>
      <c r="AE14" s="208">
        <v>15.109936769999999</v>
      </c>
      <c r="AF14" s="208">
        <v>17.907007220000001</v>
      </c>
      <c r="AG14" s="208">
        <v>20.44670447</v>
      </c>
      <c r="AH14" s="208">
        <v>21.93660174</v>
      </c>
      <c r="AI14" s="208">
        <v>22.12657793</v>
      </c>
      <c r="AJ14" s="208">
        <v>20.456105189999999</v>
      </c>
      <c r="AK14" s="208">
        <v>9.7759056280000003</v>
      </c>
      <c r="AL14" s="208">
        <v>8.8598843909999996</v>
      </c>
      <c r="AM14" s="208">
        <v>8.4645335930000005</v>
      </c>
      <c r="AN14" s="208">
        <v>8.1648443260000008</v>
      </c>
      <c r="AO14" s="208">
        <v>9.214887075</v>
      </c>
      <c r="AP14" s="208">
        <v>11.898675600000001</v>
      </c>
      <c r="AQ14" s="208">
        <v>14.59505757</v>
      </c>
      <c r="AR14" s="208">
        <v>17.970447180000001</v>
      </c>
      <c r="AS14" s="208">
        <v>19.70331856</v>
      </c>
      <c r="AT14" s="208">
        <v>21.569366089999999</v>
      </c>
      <c r="AU14" s="208">
        <v>21.268658930000001</v>
      </c>
      <c r="AV14" s="208">
        <v>16.456724349999998</v>
      </c>
      <c r="AW14" s="208">
        <v>13.005759080000001</v>
      </c>
      <c r="AX14" s="208">
        <v>10.0333573</v>
      </c>
      <c r="AY14" s="208">
        <v>10.18430835</v>
      </c>
      <c r="AZ14" s="208">
        <v>8.6203633699999997</v>
      </c>
      <c r="BA14" s="208">
        <v>9.2969076249999993</v>
      </c>
      <c r="BB14" s="208">
        <v>12.75984877</v>
      </c>
      <c r="BC14" s="208">
        <v>15.253248060000001</v>
      </c>
      <c r="BD14" s="208">
        <v>17.837759999999999</v>
      </c>
      <c r="BE14" s="208">
        <v>19.62968</v>
      </c>
      <c r="BF14" s="324">
        <v>21.841380000000001</v>
      </c>
      <c r="BG14" s="324">
        <v>21.197590000000002</v>
      </c>
      <c r="BH14" s="324">
        <v>19.258769999999998</v>
      </c>
      <c r="BI14" s="324">
        <v>13.487270000000001</v>
      </c>
      <c r="BJ14" s="324">
        <v>9.9986130000000006</v>
      </c>
      <c r="BK14" s="324">
        <v>9.1257289999999998</v>
      </c>
      <c r="BL14" s="324">
        <v>9.0545430000000007</v>
      </c>
      <c r="BM14" s="324">
        <v>10.04604</v>
      </c>
      <c r="BN14" s="324">
        <v>12.537979999999999</v>
      </c>
      <c r="BO14" s="324">
        <v>15.6159</v>
      </c>
      <c r="BP14" s="324">
        <v>17.96396</v>
      </c>
      <c r="BQ14" s="324">
        <v>19.620419999999999</v>
      </c>
      <c r="BR14" s="324">
        <v>21.256889999999999</v>
      </c>
      <c r="BS14" s="324">
        <v>20.333069999999999</v>
      </c>
      <c r="BT14" s="324">
        <v>18.39697</v>
      </c>
      <c r="BU14" s="324">
        <v>12.70429</v>
      </c>
      <c r="BV14" s="324">
        <v>9.2488670000000006</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7.5174341609999997</v>
      </c>
      <c r="AB15" s="208">
        <v>7.6454356399999996</v>
      </c>
      <c r="AC15" s="208">
        <v>7.8019197880000002</v>
      </c>
      <c r="AD15" s="208">
        <v>8.5686690639999998</v>
      </c>
      <c r="AE15" s="208">
        <v>9.16829377</v>
      </c>
      <c r="AF15" s="208">
        <v>11.367727540000001</v>
      </c>
      <c r="AG15" s="208">
        <v>12.7855588</v>
      </c>
      <c r="AH15" s="208">
        <v>13.78314213</v>
      </c>
      <c r="AI15" s="208">
        <v>12.926851040000001</v>
      </c>
      <c r="AJ15" s="208">
        <v>8.8144378959999994</v>
      </c>
      <c r="AK15" s="208">
        <v>7.4186780920000004</v>
      </c>
      <c r="AL15" s="208">
        <v>7.3939343720000004</v>
      </c>
      <c r="AM15" s="208">
        <v>7.4869898399999997</v>
      </c>
      <c r="AN15" s="208">
        <v>7.4220914650000003</v>
      </c>
      <c r="AO15" s="208">
        <v>7.824676545</v>
      </c>
      <c r="AP15" s="208">
        <v>8.2904874950000007</v>
      </c>
      <c r="AQ15" s="208">
        <v>9.8750419610000009</v>
      </c>
      <c r="AR15" s="208">
        <v>11.44017507</v>
      </c>
      <c r="AS15" s="208">
        <v>12.64979473</v>
      </c>
      <c r="AT15" s="208">
        <v>13.4424794</v>
      </c>
      <c r="AU15" s="208">
        <v>11.874465819999999</v>
      </c>
      <c r="AV15" s="208">
        <v>9.5864232999999999</v>
      </c>
      <c r="AW15" s="208">
        <v>8.0408512489999993</v>
      </c>
      <c r="AX15" s="208">
        <v>7.739775378</v>
      </c>
      <c r="AY15" s="208">
        <v>7.729857752</v>
      </c>
      <c r="AZ15" s="208">
        <v>7.8008461200000001</v>
      </c>
      <c r="BA15" s="208">
        <v>8.2802836630000005</v>
      </c>
      <c r="BB15" s="208">
        <v>9.4665296380000008</v>
      </c>
      <c r="BC15" s="208">
        <v>11.00497032</v>
      </c>
      <c r="BD15" s="208">
        <v>13.213889999999999</v>
      </c>
      <c r="BE15" s="208">
        <v>14.696949999999999</v>
      </c>
      <c r="BF15" s="324">
        <v>15.033849999999999</v>
      </c>
      <c r="BG15" s="324">
        <v>14.022869999999999</v>
      </c>
      <c r="BH15" s="324">
        <v>11.070970000000001</v>
      </c>
      <c r="BI15" s="324">
        <v>9.0776129999999995</v>
      </c>
      <c r="BJ15" s="324">
        <v>8.6439889999999995</v>
      </c>
      <c r="BK15" s="324">
        <v>8.3874150000000007</v>
      </c>
      <c r="BL15" s="324">
        <v>8.5849709999999995</v>
      </c>
      <c r="BM15" s="324">
        <v>8.7281619999999993</v>
      </c>
      <c r="BN15" s="324">
        <v>9.2138220000000004</v>
      </c>
      <c r="BO15" s="324">
        <v>10.17606</v>
      </c>
      <c r="BP15" s="324">
        <v>12.32053</v>
      </c>
      <c r="BQ15" s="324">
        <v>13.925850000000001</v>
      </c>
      <c r="BR15" s="324">
        <v>14.225949999999999</v>
      </c>
      <c r="BS15" s="324">
        <v>13.20745</v>
      </c>
      <c r="BT15" s="324">
        <v>10.321149999999999</v>
      </c>
      <c r="BU15" s="324">
        <v>8.4008029999999998</v>
      </c>
      <c r="BV15" s="324">
        <v>8.0415779999999994</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12.4019008</v>
      </c>
      <c r="AB16" s="208">
        <v>11.924033420000001</v>
      </c>
      <c r="AC16" s="208">
        <v>12.219955479999999</v>
      </c>
      <c r="AD16" s="208">
        <v>12.35417683</v>
      </c>
      <c r="AE16" s="208">
        <v>12.600050830000001</v>
      </c>
      <c r="AF16" s="208">
        <v>12.456229520000001</v>
      </c>
      <c r="AG16" s="208">
        <v>13.60933998</v>
      </c>
      <c r="AH16" s="208">
        <v>13.262694099999999</v>
      </c>
      <c r="AI16" s="208">
        <v>12.70656737</v>
      </c>
      <c r="AJ16" s="208">
        <v>11.86728993</v>
      </c>
      <c r="AK16" s="208">
        <v>11.40359192</v>
      </c>
      <c r="AL16" s="208">
        <v>12.095955399999999</v>
      </c>
      <c r="AM16" s="208">
        <v>13.896744180000001</v>
      </c>
      <c r="AN16" s="208">
        <v>13.426893870000001</v>
      </c>
      <c r="AO16" s="208">
        <v>12.7789433</v>
      </c>
      <c r="AP16" s="208">
        <v>14.97921244</v>
      </c>
      <c r="AQ16" s="208">
        <v>14.103668819999999</v>
      </c>
      <c r="AR16" s="208">
        <v>14.032173159999999</v>
      </c>
      <c r="AS16" s="208">
        <v>14.36180665</v>
      </c>
      <c r="AT16" s="208">
        <v>14.48387909</v>
      </c>
      <c r="AU16" s="208">
        <v>14.67447703</v>
      </c>
      <c r="AV16" s="208">
        <v>13.58232267</v>
      </c>
      <c r="AW16" s="208">
        <v>13.23324459</v>
      </c>
      <c r="AX16" s="208">
        <v>14.09094069</v>
      </c>
      <c r="AY16" s="208">
        <v>14.57689718</v>
      </c>
      <c r="AZ16" s="208">
        <v>13.95125702</v>
      </c>
      <c r="BA16" s="208">
        <v>14.25739577</v>
      </c>
      <c r="BB16" s="208">
        <v>14.885327630000001</v>
      </c>
      <c r="BC16" s="208">
        <v>15.005717730000001</v>
      </c>
      <c r="BD16" s="208">
        <v>15.23485</v>
      </c>
      <c r="BE16" s="208">
        <v>15.26488</v>
      </c>
      <c r="BF16" s="324">
        <v>15.42177</v>
      </c>
      <c r="BG16" s="324">
        <v>15.163220000000001</v>
      </c>
      <c r="BH16" s="324">
        <v>14.68032</v>
      </c>
      <c r="BI16" s="324">
        <v>13.73123</v>
      </c>
      <c r="BJ16" s="324">
        <v>14.01238</v>
      </c>
      <c r="BK16" s="324">
        <v>14.159689999999999</v>
      </c>
      <c r="BL16" s="324">
        <v>14.053990000000001</v>
      </c>
      <c r="BM16" s="324">
        <v>14.065720000000001</v>
      </c>
      <c r="BN16" s="324">
        <v>14.17545</v>
      </c>
      <c r="BO16" s="324">
        <v>14.93272</v>
      </c>
      <c r="BP16" s="324">
        <v>15.177630000000001</v>
      </c>
      <c r="BQ16" s="324">
        <v>15.29865</v>
      </c>
      <c r="BR16" s="324">
        <v>15.45796</v>
      </c>
      <c r="BS16" s="324">
        <v>15.224880000000001</v>
      </c>
      <c r="BT16" s="324">
        <v>14.803280000000001</v>
      </c>
      <c r="BU16" s="324">
        <v>13.88693</v>
      </c>
      <c r="BV16" s="324">
        <v>14.207039999999999</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15.55</v>
      </c>
      <c r="AG17" s="208">
        <v>17.739999999999998</v>
      </c>
      <c r="AH17" s="208">
        <v>18.38</v>
      </c>
      <c r="AI17" s="208">
        <v>17.61</v>
      </c>
      <c r="AJ17" s="208">
        <v>12.5</v>
      </c>
      <c r="AK17" s="208">
        <v>9.33</v>
      </c>
      <c r="AL17" s="208">
        <v>9.3000000000000007</v>
      </c>
      <c r="AM17" s="208">
        <v>9.51</v>
      </c>
      <c r="AN17" s="208">
        <v>9.1199999999999992</v>
      </c>
      <c r="AO17" s="208">
        <v>9.85</v>
      </c>
      <c r="AP17" s="208">
        <v>10.66</v>
      </c>
      <c r="AQ17" s="208">
        <v>11.85</v>
      </c>
      <c r="AR17" s="208">
        <v>15.37</v>
      </c>
      <c r="AS17" s="208">
        <v>17.63</v>
      </c>
      <c r="AT17" s="208">
        <v>18.420000000000002</v>
      </c>
      <c r="AU17" s="208">
        <v>16.989999999999998</v>
      </c>
      <c r="AV17" s="208">
        <v>12.36</v>
      </c>
      <c r="AW17" s="208">
        <v>11.07</v>
      </c>
      <c r="AX17" s="208">
        <v>9.81</v>
      </c>
      <c r="AY17" s="208">
        <v>9.73</v>
      </c>
      <c r="AZ17" s="208">
        <v>9.3699999999999992</v>
      </c>
      <c r="BA17" s="208">
        <v>10.54</v>
      </c>
      <c r="BB17" s="208">
        <v>12.21</v>
      </c>
      <c r="BC17" s="208">
        <v>14.01</v>
      </c>
      <c r="BD17" s="208">
        <v>16.589829999999999</v>
      </c>
      <c r="BE17" s="208">
        <v>17.930959999999999</v>
      </c>
      <c r="BF17" s="324">
        <v>18.624949999999998</v>
      </c>
      <c r="BG17" s="324">
        <v>17.648099999999999</v>
      </c>
      <c r="BH17" s="324">
        <v>14.18427</v>
      </c>
      <c r="BI17" s="324">
        <v>11.3878</v>
      </c>
      <c r="BJ17" s="324">
        <v>10.42446</v>
      </c>
      <c r="BK17" s="324">
        <v>10.082839999999999</v>
      </c>
      <c r="BL17" s="324">
        <v>10.052</v>
      </c>
      <c r="BM17" s="324">
        <v>10.55161</v>
      </c>
      <c r="BN17" s="324">
        <v>11.41911</v>
      </c>
      <c r="BO17" s="324">
        <v>13.49081</v>
      </c>
      <c r="BP17" s="324">
        <v>16.024730000000002</v>
      </c>
      <c r="BQ17" s="324">
        <v>17.415459999999999</v>
      </c>
      <c r="BR17" s="324">
        <v>18.0413</v>
      </c>
      <c r="BS17" s="324">
        <v>17.013200000000001</v>
      </c>
      <c r="BT17" s="324">
        <v>13.47715</v>
      </c>
      <c r="BU17" s="324">
        <v>10.7087</v>
      </c>
      <c r="BV17" s="324">
        <v>9.7918380000000003</v>
      </c>
    </row>
    <row r="18" spans="1:74" ht="11.1" customHeight="1" x14ac:dyDescent="0.2">
      <c r="A18" s="84"/>
      <c r="B18" s="88" t="s">
        <v>1015</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9.7987968510000005</v>
      </c>
      <c r="AN19" s="208">
        <v>10.18991694</v>
      </c>
      <c r="AO19" s="208">
        <v>9.8195549670000002</v>
      </c>
      <c r="AP19" s="208">
        <v>10.39307891</v>
      </c>
      <c r="AQ19" s="208">
        <v>9.7862666639999993</v>
      </c>
      <c r="AR19" s="208">
        <v>11.51635074</v>
      </c>
      <c r="AS19" s="208">
        <v>10.575179110000001</v>
      </c>
      <c r="AT19" s="208">
        <v>10.82136096</v>
      </c>
      <c r="AU19" s="208">
        <v>11.617024150000001</v>
      </c>
      <c r="AV19" s="208">
        <v>9.6772390339999994</v>
      </c>
      <c r="AW19" s="208">
        <v>9.7193135089999991</v>
      </c>
      <c r="AX19" s="208">
        <v>10.39413972</v>
      </c>
      <c r="AY19" s="208">
        <v>10.25167768</v>
      </c>
      <c r="AZ19" s="208">
        <v>10.310821170000001</v>
      </c>
      <c r="BA19" s="208">
        <v>10.621942349999999</v>
      </c>
      <c r="BB19" s="208">
        <v>10.85716045</v>
      </c>
      <c r="BC19" s="208">
        <v>10.952715570000001</v>
      </c>
      <c r="BD19" s="208">
        <v>11.01473</v>
      </c>
      <c r="BE19" s="208">
        <v>11.171889999999999</v>
      </c>
      <c r="BF19" s="324">
        <v>11.421430000000001</v>
      </c>
      <c r="BG19" s="324">
        <v>11.243650000000001</v>
      </c>
      <c r="BH19" s="324">
        <v>10.61614</v>
      </c>
      <c r="BI19" s="324">
        <v>10.3956</v>
      </c>
      <c r="BJ19" s="324">
        <v>10.93009</v>
      </c>
      <c r="BK19" s="324">
        <v>10.9945</v>
      </c>
      <c r="BL19" s="324">
        <v>10.928520000000001</v>
      </c>
      <c r="BM19" s="324">
        <v>10.837160000000001</v>
      </c>
      <c r="BN19" s="324">
        <v>10.964840000000001</v>
      </c>
      <c r="BO19" s="324">
        <v>10.814539999999999</v>
      </c>
      <c r="BP19" s="324">
        <v>10.505710000000001</v>
      </c>
      <c r="BQ19" s="324">
        <v>10.4293</v>
      </c>
      <c r="BR19" s="324">
        <v>10.37759</v>
      </c>
      <c r="BS19" s="324">
        <v>10.288449999999999</v>
      </c>
      <c r="BT19" s="324">
        <v>9.7782009999999993</v>
      </c>
      <c r="BU19" s="324">
        <v>9.9742999999999995</v>
      </c>
      <c r="BV19" s="324">
        <v>10.24053</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9.1197648069999993</v>
      </c>
      <c r="AB20" s="208">
        <v>8.2812861669999993</v>
      </c>
      <c r="AC20" s="208">
        <v>7.9742357439999996</v>
      </c>
      <c r="AD20" s="208">
        <v>7.5754666540000004</v>
      </c>
      <c r="AE20" s="208">
        <v>7.9878887609999998</v>
      </c>
      <c r="AF20" s="208">
        <v>7.3830626370000001</v>
      </c>
      <c r="AG20" s="208">
        <v>6.894980747</v>
      </c>
      <c r="AH20" s="208">
        <v>6.7654346739999998</v>
      </c>
      <c r="AI20" s="208">
        <v>6.7769542810000001</v>
      </c>
      <c r="AJ20" s="208">
        <v>7.4448942249999996</v>
      </c>
      <c r="AK20" s="208">
        <v>7.304739777</v>
      </c>
      <c r="AL20" s="208">
        <v>7.5137741399999998</v>
      </c>
      <c r="AM20" s="208">
        <v>7.9422787850000001</v>
      </c>
      <c r="AN20" s="208">
        <v>7.807598735</v>
      </c>
      <c r="AO20" s="208">
        <v>8.0135280180000006</v>
      </c>
      <c r="AP20" s="208">
        <v>7.19716413</v>
      </c>
      <c r="AQ20" s="208">
        <v>6.8587150210000001</v>
      </c>
      <c r="AR20" s="208">
        <v>6.8148435899999997</v>
      </c>
      <c r="AS20" s="208">
        <v>6.8496372030000003</v>
      </c>
      <c r="AT20" s="208">
        <v>6.5727835470000002</v>
      </c>
      <c r="AU20" s="208">
        <v>6.9145834639999997</v>
      </c>
      <c r="AV20" s="208">
        <v>7.1713181539999997</v>
      </c>
      <c r="AW20" s="208">
        <v>7.3131072709999998</v>
      </c>
      <c r="AX20" s="208">
        <v>7.7832000240000001</v>
      </c>
      <c r="AY20" s="208">
        <v>7.7537907449999999</v>
      </c>
      <c r="AZ20" s="208">
        <v>7.7916763390000003</v>
      </c>
      <c r="BA20" s="208">
        <v>8.1417411519999998</v>
      </c>
      <c r="BB20" s="208">
        <v>8.1680954860000003</v>
      </c>
      <c r="BC20" s="208">
        <v>7.8493245209999998</v>
      </c>
      <c r="BD20" s="208">
        <v>7.7165109999999997</v>
      </c>
      <c r="BE20" s="208">
        <v>7.4823339999999998</v>
      </c>
      <c r="BF20" s="324">
        <v>7.3191579999999998</v>
      </c>
      <c r="BG20" s="324">
        <v>7.3971049999999998</v>
      </c>
      <c r="BH20" s="324">
        <v>7.6817710000000003</v>
      </c>
      <c r="BI20" s="324">
        <v>7.8480590000000001</v>
      </c>
      <c r="BJ20" s="324">
        <v>8.0666720000000005</v>
      </c>
      <c r="BK20" s="324">
        <v>8.074052</v>
      </c>
      <c r="BL20" s="324">
        <v>8.2200900000000008</v>
      </c>
      <c r="BM20" s="324">
        <v>8.3727040000000006</v>
      </c>
      <c r="BN20" s="324">
        <v>7.9598610000000001</v>
      </c>
      <c r="BO20" s="324">
        <v>7.9177799999999996</v>
      </c>
      <c r="BP20" s="324">
        <v>7.7391930000000002</v>
      </c>
      <c r="BQ20" s="324">
        <v>7.411257</v>
      </c>
      <c r="BR20" s="324">
        <v>7.2439229999999997</v>
      </c>
      <c r="BS20" s="324">
        <v>7.2387240000000004</v>
      </c>
      <c r="BT20" s="324">
        <v>7.4792019999999999</v>
      </c>
      <c r="BU20" s="324">
        <v>7.6271300000000002</v>
      </c>
      <c r="BV20" s="324">
        <v>7.8337110000000001</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6.2827372500000003</v>
      </c>
      <c r="AB21" s="208">
        <v>6.2442415760000003</v>
      </c>
      <c r="AC21" s="208">
        <v>6.1488469510000003</v>
      </c>
      <c r="AD21" s="208">
        <v>6.6655323490000002</v>
      </c>
      <c r="AE21" s="208">
        <v>7.2377189639999999</v>
      </c>
      <c r="AF21" s="208">
        <v>8.2521934389999991</v>
      </c>
      <c r="AG21" s="208">
        <v>8.9578685960000008</v>
      </c>
      <c r="AH21" s="208">
        <v>8.8026642749999997</v>
      </c>
      <c r="AI21" s="208">
        <v>8.6357342559999992</v>
      </c>
      <c r="AJ21" s="208">
        <v>6.6279907749999998</v>
      </c>
      <c r="AK21" s="208">
        <v>5.8647222240000003</v>
      </c>
      <c r="AL21" s="208">
        <v>5.8708480229999997</v>
      </c>
      <c r="AM21" s="208">
        <v>5.7540447620000004</v>
      </c>
      <c r="AN21" s="208">
        <v>5.6289149380000003</v>
      </c>
      <c r="AO21" s="208">
        <v>5.9184720610000001</v>
      </c>
      <c r="AP21" s="208">
        <v>6.0132466320000004</v>
      </c>
      <c r="AQ21" s="208">
        <v>6.9327702120000003</v>
      </c>
      <c r="AR21" s="208">
        <v>8.4553638590000002</v>
      </c>
      <c r="AS21" s="208">
        <v>8.8773964319999994</v>
      </c>
      <c r="AT21" s="208">
        <v>9.0733836459999999</v>
      </c>
      <c r="AU21" s="208">
        <v>8.4648919770000006</v>
      </c>
      <c r="AV21" s="208">
        <v>6.5607938810000004</v>
      </c>
      <c r="AW21" s="208">
        <v>6.4295753580000001</v>
      </c>
      <c r="AX21" s="208">
        <v>5.9541606299999996</v>
      </c>
      <c r="AY21" s="208">
        <v>5.8763716639999997</v>
      </c>
      <c r="AZ21" s="208">
        <v>5.9586114239999999</v>
      </c>
      <c r="BA21" s="208">
        <v>6.7725968740000004</v>
      </c>
      <c r="BB21" s="208">
        <v>7.6557067920000001</v>
      </c>
      <c r="BC21" s="208">
        <v>8.983681872</v>
      </c>
      <c r="BD21" s="208">
        <v>9.5941259999999993</v>
      </c>
      <c r="BE21" s="208">
        <v>9.9482350000000004</v>
      </c>
      <c r="BF21" s="324">
        <v>10.294589999999999</v>
      </c>
      <c r="BG21" s="324">
        <v>9.7519559999999998</v>
      </c>
      <c r="BH21" s="324">
        <v>8.393319</v>
      </c>
      <c r="BI21" s="324">
        <v>7.7414249999999996</v>
      </c>
      <c r="BJ21" s="324">
        <v>7.5504340000000001</v>
      </c>
      <c r="BK21" s="324">
        <v>7.42943</v>
      </c>
      <c r="BL21" s="324">
        <v>7.3383710000000004</v>
      </c>
      <c r="BM21" s="324">
        <v>7.3526300000000004</v>
      </c>
      <c r="BN21" s="324">
        <v>7.5218150000000001</v>
      </c>
      <c r="BO21" s="324">
        <v>8.2128720000000008</v>
      </c>
      <c r="BP21" s="324">
        <v>8.9192459999999993</v>
      </c>
      <c r="BQ21" s="324">
        <v>9.1233660000000008</v>
      </c>
      <c r="BR21" s="324">
        <v>8.9496310000000001</v>
      </c>
      <c r="BS21" s="324">
        <v>8.2823519999999995</v>
      </c>
      <c r="BT21" s="324">
        <v>6.9035089999999997</v>
      </c>
      <c r="BU21" s="324">
        <v>6.4717159999999998</v>
      </c>
      <c r="BV21" s="324">
        <v>6.4251800000000001</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7.0004182669999997</v>
      </c>
      <c r="AB22" s="208">
        <v>6.6826792519999998</v>
      </c>
      <c r="AC22" s="208">
        <v>6.4947995450000002</v>
      </c>
      <c r="AD22" s="208">
        <v>6.7557956040000002</v>
      </c>
      <c r="AE22" s="208">
        <v>7.0461185159999999</v>
      </c>
      <c r="AF22" s="208">
        <v>7.9418270939999998</v>
      </c>
      <c r="AG22" s="208">
        <v>8.3861229369999997</v>
      </c>
      <c r="AH22" s="208">
        <v>8.2594569320000009</v>
      </c>
      <c r="AI22" s="208">
        <v>7.8634848169999998</v>
      </c>
      <c r="AJ22" s="208">
        <v>6.2634972590000002</v>
      </c>
      <c r="AK22" s="208">
        <v>5.9845751180000004</v>
      </c>
      <c r="AL22" s="208">
        <v>6.0248737459999999</v>
      </c>
      <c r="AM22" s="208">
        <v>6.0276667819999998</v>
      </c>
      <c r="AN22" s="208">
        <v>4.4148909019999998</v>
      </c>
      <c r="AO22" s="208">
        <v>5.8746531449999999</v>
      </c>
      <c r="AP22" s="208">
        <v>5.9007084240000003</v>
      </c>
      <c r="AQ22" s="208">
        <v>6.887695366</v>
      </c>
      <c r="AR22" s="208">
        <v>7.6741216989999996</v>
      </c>
      <c r="AS22" s="208">
        <v>8.3564036060000007</v>
      </c>
      <c r="AT22" s="208">
        <v>8.0088212760000008</v>
      </c>
      <c r="AU22" s="208">
        <v>8.0190699490000004</v>
      </c>
      <c r="AV22" s="208">
        <v>6.4455047900000002</v>
      </c>
      <c r="AW22" s="208">
        <v>6.7483727140000003</v>
      </c>
      <c r="AX22" s="208">
        <v>6.4601616149999996</v>
      </c>
      <c r="AY22" s="208">
        <v>6.1183625509999997</v>
      </c>
      <c r="AZ22" s="208">
        <v>6.3114518259999999</v>
      </c>
      <c r="BA22" s="208">
        <v>6.8766547850000004</v>
      </c>
      <c r="BB22" s="208">
        <v>7.1342464239999996</v>
      </c>
      <c r="BC22" s="208">
        <v>7.7650505259999996</v>
      </c>
      <c r="BD22" s="208">
        <v>8.7004289999999997</v>
      </c>
      <c r="BE22" s="208">
        <v>9.2695760000000007</v>
      </c>
      <c r="BF22" s="324">
        <v>9.687621</v>
      </c>
      <c r="BG22" s="324">
        <v>9.2528509999999997</v>
      </c>
      <c r="BH22" s="324">
        <v>8.1261930000000007</v>
      </c>
      <c r="BI22" s="324">
        <v>7.8418400000000004</v>
      </c>
      <c r="BJ22" s="324">
        <v>7.6492399999999998</v>
      </c>
      <c r="BK22" s="324">
        <v>7.503304</v>
      </c>
      <c r="BL22" s="324">
        <v>7.493163</v>
      </c>
      <c r="BM22" s="324">
        <v>7.6044669999999996</v>
      </c>
      <c r="BN22" s="324">
        <v>7.5448130000000004</v>
      </c>
      <c r="BO22" s="324">
        <v>7.7211309999999997</v>
      </c>
      <c r="BP22" s="324">
        <v>8.750019</v>
      </c>
      <c r="BQ22" s="324">
        <v>9.113963</v>
      </c>
      <c r="BR22" s="324">
        <v>9.0944730000000007</v>
      </c>
      <c r="BS22" s="324">
        <v>8.493862</v>
      </c>
      <c r="BT22" s="324">
        <v>7.3011010000000001</v>
      </c>
      <c r="BU22" s="324">
        <v>7.0025199999999996</v>
      </c>
      <c r="BV22" s="324">
        <v>6.8013899999999996</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8.9638604950000005</v>
      </c>
      <c r="AB23" s="208">
        <v>9.0076682039999998</v>
      </c>
      <c r="AC23" s="208">
        <v>8.3684768250000001</v>
      </c>
      <c r="AD23" s="208">
        <v>9.3318343739999996</v>
      </c>
      <c r="AE23" s="208">
        <v>9.4444753850000005</v>
      </c>
      <c r="AF23" s="208">
        <v>9.8146554590000008</v>
      </c>
      <c r="AG23" s="208">
        <v>10.31537807</v>
      </c>
      <c r="AH23" s="208">
        <v>9.5073308619999999</v>
      </c>
      <c r="AI23" s="208">
        <v>9.5125198799999993</v>
      </c>
      <c r="AJ23" s="208">
        <v>9.3375422669999999</v>
      </c>
      <c r="AK23" s="208">
        <v>8.2275458340000007</v>
      </c>
      <c r="AL23" s="208">
        <v>8.9586295400000004</v>
      </c>
      <c r="AM23" s="208">
        <v>8.6157591849999999</v>
      </c>
      <c r="AN23" s="208">
        <v>8.2050182970000005</v>
      </c>
      <c r="AO23" s="208">
        <v>8.7788891010000007</v>
      </c>
      <c r="AP23" s="208">
        <v>9.0989418620000002</v>
      </c>
      <c r="AQ23" s="208">
        <v>9.2249102480000005</v>
      </c>
      <c r="AR23" s="208">
        <v>9.3752303460000004</v>
      </c>
      <c r="AS23" s="208">
        <v>9.7745696560000006</v>
      </c>
      <c r="AT23" s="208">
        <v>9.3888679869999994</v>
      </c>
      <c r="AU23" s="208">
        <v>9.4937627229999997</v>
      </c>
      <c r="AV23" s="208">
        <v>9.5899276540000002</v>
      </c>
      <c r="AW23" s="208">
        <v>9.3957010620000005</v>
      </c>
      <c r="AX23" s="208">
        <v>8.3422935270000007</v>
      </c>
      <c r="AY23" s="208">
        <v>8.4397971359999993</v>
      </c>
      <c r="AZ23" s="208">
        <v>8.7504658190000004</v>
      </c>
      <c r="BA23" s="208">
        <v>9.4043586440000002</v>
      </c>
      <c r="BB23" s="208">
        <v>9.3813674089999992</v>
      </c>
      <c r="BC23" s="208">
        <v>9.7966273029999993</v>
      </c>
      <c r="BD23" s="208">
        <v>10.127520000000001</v>
      </c>
      <c r="BE23" s="208">
        <v>10.277760000000001</v>
      </c>
      <c r="BF23" s="324">
        <v>10.383470000000001</v>
      </c>
      <c r="BG23" s="324">
        <v>10.37937</v>
      </c>
      <c r="BH23" s="324">
        <v>9.9269940000000005</v>
      </c>
      <c r="BI23" s="324">
        <v>9.4838280000000008</v>
      </c>
      <c r="BJ23" s="324">
        <v>9.1673930000000006</v>
      </c>
      <c r="BK23" s="324">
        <v>9.0812120000000007</v>
      </c>
      <c r="BL23" s="324">
        <v>8.9658899999999999</v>
      </c>
      <c r="BM23" s="324">
        <v>8.8778869999999994</v>
      </c>
      <c r="BN23" s="324">
        <v>9.286009</v>
      </c>
      <c r="BO23" s="324">
        <v>9.6246100000000006</v>
      </c>
      <c r="BP23" s="324">
        <v>9.8654879999999991</v>
      </c>
      <c r="BQ23" s="324">
        <v>9.7757439999999995</v>
      </c>
      <c r="BR23" s="324">
        <v>9.5837889999999994</v>
      </c>
      <c r="BS23" s="324">
        <v>9.4988910000000004</v>
      </c>
      <c r="BT23" s="324">
        <v>8.9296019999999992</v>
      </c>
      <c r="BU23" s="324">
        <v>8.5184219999999993</v>
      </c>
      <c r="BV23" s="324">
        <v>8.223001</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8.7879055239999992</v>
      </c>
      <c r="AB24" s="208">
        <v>8.6500529850000003</v>
      </c>
      <c r="AC24" s="208">
        <v>8.3574330519999993</v>
      </c>
      <c r="AD24" s="208">
        <v>9.1690957169999994</v>
      </c>
      <c r="AE24" s="208">
        <v>10.19689168</v>
      </c>
      <c r="AF24" s="208">
        <v>10.362439</v>
      </c>
      <c r="AG24" s="208">
        <v>10.05652018</v>
      </c>
      <c r="AH24" s="208">
        <v>10.16533244</v>
      </c>
      <c r="AI24" s="208">
        <v>10.182728839999999</v>
      </c>
      <c r="AJ24" s="208">
        <v>9.7568164399999997</v>
      </c>
      <c r="AK24" s="208">
        <v>7.936113379</v>
      </c>
      <c r="AL24" s="208">
        <v>8.4461732650000005</v>
      </c>
      <c r="AM24" s="208">
        <v>8.5539144109999992</v>
      </c>
      <c r="AN24" s="208">
        <v>8.1501981259999994</v>
      </c>
      <c r="AO24" s="208">
        <v>8.4501279900000004</v>
      </c>
      <c r="AP24" s="208">
        <v>8.7629854540000007</v>
      </c>
      <c r="AQ24" s="208">
        <v>9.5956718920000004</v>
      </c>
      <c r="AR24" s="208">
        <v>9.4930546669999991</v>
      </c>
      <c r="AS24" s="208">
        <v>9.9452665279999994</v>
      </c>
      <c r="AT24" s="208">
        <v>10.340242760000001</v>
      </c>
      <c r="AU24" s="208">
        <v>10.02641053</v>
      </c>
      <c r="AV24" s="208">
        <v>9.4915669260000008</v>
      </c>
      <c r="AW24" s="208">
        <v>9.3110718370000001</v>
      </c>
      <c r="AX24" s="208">
        <v>8.0734024719999997</v>
      </c>
      <c r="AY24" s="208">
        <v>8.7040122859999993</v>
      </c>
      <c r="AZ24" s="208">
        <v>7.9954312889999999</v>
      </c>
      <c r="BA24" s="208">
        <v>8.6992210649999997</v>
      </c>
      <c r="BB24" s="208">
        <v>9.3287873040000004</v>
      </c>
      <c r="BC24" s="208">
        <v>10.068655290000001</v>
      </c>
      <c r="BD24" s="208">
        <v>10.29827</v>
      </c>
      <c r="BE24" s="208">
        <v>10.53572</v>
      </c>
      <c r="BF24" s="324">
        <v>10.988759999999999</v>
      </c>
      <c r="BG24" s="324">
        <v>10.81812</v>
      </c>
      <c r="BH24" s="324">
        <v>10.5024</v>
      </c>
      <c r="BI24" s="324">
        <v>9.8201970000000003</v>
      </c>
      <c r="BJ24" s="324">
        <v>9.14724</v>
      </c>
      <c r="BK24" s="324">
        <v>8.8721169999999994</v>
      </c>
      <c r="BL24" s="324">
        <v>8.8719999999999999</v>
      </c>
      <c r="BM24" s="324">
        <v>8.9161819999999992</v>
      </c>
      <c r="BN24" s="324">
        <v>9.4025239999999997</v>
      </c>
      <c r="BO24" s="324">
        <v>9.7840679999999995</v>
      </c>
      <c r="BP24" s="324">
        <v>9.9783950000000008</v>
      </c>
      <c r="BQ24" s="324">
        <v>10.11237</v>
      </c>
      <c r="BR24" s="324">
        <v>10.15981</v>
      </c>
      <c r="BS24" s="324">
        <v>9.9028790000000004</v>
      </c>
      <c r="BT24" s="324">
        <v>9.5691109999999995</v>
      </c>
      <c r="BU24" s="324">
        <v>8.9930710000000005</v>
      </c>
      <c r="BV24" s="324">
        <v>8.4114590000000007</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6.4083547740000002</v>
      </c>
      <c r="AB25" s="208">
        <v>6.2543182980000003</v>
      </c>
      <c r="AC25" s="208">
        <v>6.1997338309999996</v>
      </c>
      <c r="AD25" s="208">
        <v>6.4738544899999999</v>
      </c>
      <c r="AE25" s="208">
        <v>7.246503487</v>
      </c>
      <c r="AF25" s="208">
        <v>7.3558856410000004</v>
      </c>
      <c r="AG25" s="208">
        <v>7.6493948170000001</v>
      </c>
      <c r="AH25" s="208">
        <v>7.8693067660000002</v>
      </c>
      <c r="AI25" s="208">
        <v>8.0589443729999992</v>
      </c>
      <c r="AJ25" s="208">
        <v>8.0657717390000006</v>
      </c>
      <c r="AK25" s="208">
        <v>6.3990976140000004</v>
      </c>
      <c r="AL25" s="208">
        <v>6.2837447649999998</v>
      </c>
      <c r="AM25" s="208">
        <v>6.1071183299999996</v>
      </c>
      <c r="AN25" s="208">
        <v>5.7650409370000002</v>
      </c>
      <c r="AO25" s="208">
        <v>6.1259451470000004</v>
      </c>
      <c r="AP25" s="208">
        <v>6.423955973</v>
      </c>
      <c r="AQ25" s="208">
        <v>7.3126317719999996</v>
      </c>
      <c r="AR25" s="208">
        <v>8.3591793889999995</v>
      </c>
      <c r="AS25" s="208">
        <v>7.7297112209999996</v>
      </c>
      <c r="AT25" s="208">
        <v>8.1517777720000009</v>
      </c>
      <c r="AU25" s="208">
        <v>8.5173412929999994</v>
      </c>
      <c r="AV25" s="208">
        <v>7.5584233579999998</v>
      </c>
      <c r="AW25" s="208">
        <v>7.9115139839999999</v>
      </c>
      <c r="AX25" s="208">
        <v>7.1545073160000001</v>
      </c>
      <c r="AY25" s="208">
        <v>7.2869447960000002</v>
      </c>
      <c r="AZ25" s="208">
        <v>6.7306685709999998</v>
      </c>
      <c r="BA25" s="208">
        <v>7.0122459729999997</v>
      </c>
      <c r="BB25" s="208">
        <v>7.2829220699999997</v>
      </c>
      <c r="BC25" s="208">
        <v>8.9732303009999992</v>
      </c>
      <c r="BD25" s="208">
        <v>8.9099649999999997</v>
      </c>
      <c r="BE25" s="208">
        <v>9.1272280000000006</v>
      </c>
      <c r="BF25" s="324">
        <v>9.495457</v>
      </c>
      <c r="BG25" s="324">
        <v>9.3581059999999994</v>
      </c>
      <c r="BH25" s="324">
        <v>9.2954550000000005</v>
      </c>
      <c r="BI25" s="324">
        <v>8.7282740000000008</v>
      </c>
      <c r="BJ25" s="324">
        <v>8.1744900000000005</v>
      </c>
      <c r="BK25" s="324">
        <v>7.7062429999999997</v>
      </c>
      <c r="BL25" s="324">
        <v>7.5394610000000002</v>
      </c>
      <c r="BM25" s="324">
        <v>7.5275259999999999</v>
      </c>
      <c r="BN25" s="324">
        <v>7.7609620000000001</v>
      </c>
      <c r="BO25" s="324">
        <v>7.9668799999999997</v>
      </c>
      <c r="BP25" s="324">
        <v>7.9971620000000003</v>
      </c>
      <c r="BQ25" s="324">
        <v>8.1164989999999992</v>
      </c>
      <c r="BR25" s="324">
        <v>8.1975460000000009</v>
      </c>
      <c r="BS25" s="324">
        <v>8.0737220000000001</v>
      </c>
      <c r="BT25" s="324">
        <v>7.987571</v>
      </c>
      <c r="BU25" s="324">
        <v>7.4384499999999996</v>
      </c>
      <c r="BV25" s="324">
        <v>6.9053380000000004</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6.3265372959999997</v>
      </c>
      <c r="AB26" s="208">
        <v>6.4024845050000003</v>
      </c>
      <c r="AC26" s="208">
        <v>6.4734459910000002</v>
      </c>
      <c r="AD26" s="208">
        <v>6.5165475349999999</v>
      </c>
      <c r="AE26" s="208">
        <v>6.6873562279999996</v>
      </c>
      <c r="AF26" s="208">
        <v>7.1693575100000002</v>
      </c>
      <c r="AG26" s="208">
        <v>7.2213822480000003</v>
      </c>
      <c r="AH26" s="208">
        <v>7.3761478379999996</v>
      </c>
      <c r="AI26" s="208">
        <v>7.3876165680000003</v>
      </c>
      <c r="AJ26" s="208">
        <v>6.410748882</v>
      </c>
      <c r="AK26" s="208">
        <v>6.0783180950000002</v>
      </c>
      <c r="AL26" s="208">
        <v>6.0916596619999996</v>
      </c>
      <c r="AM26" s="208">
        <v>6.1027199190000001</v>
      </c>
      <c r="AN26" s="208">
        <v>6.0501235189999996</v>
      </c>
      <c r="AO26" s="208">
        <v>6.1209438059999997</v>
      </c>
      <c r="AP26" s="208">
        <v>6.6330198500000002</v>
      </c>
      <c r="AQ26" s="208">
        <v>6.8588624899999999</v>
      </c>
      <c r="AR26" s="208">
        <v>7.2808251029999997</v>
      </c>
      <c r="AS26" s="208">
        <v>7.5510582130000001</v>
      </c>
      <c r="AT26" s="208">
        <v>7.6460056810000001</v>
      </c>
      <c r="AU26" s="208">
        <v>7.1059703059999997</v>
      </c>
      <c r="AV26" s="208">
        <v>6.7800719530000002</v>
      </c>
      <c r="AW26" s="208">
        <v>6.4057423980000001</v>
      </c>
      <c r="AX26" s="208">
        <v>6.3581541220000002</v>
      </c>
      <c r="AY26" s="208">
        <v>6.3534844039999996</v>
      </c>
      <c r="AZ26" s="208">
        <v>6.4814370029999999</v>
      </c>
      <c r="BA26" s="208">
        <v>6.7258051349999999</v>
      </c>
      <c r="BB26" s="208">
        <v>7.3964622970000002</v>
      </c>
      <c r="BC26" s="208">
        <v>8.0937380730000008</v>
      </c>
      <c r="BD26" s="208">
        <v>8.4406929999999996</v>
      </c>
      <c r="BE26" s="208">
        <v>8.8417860000000008</v>
      </c>
      <c r="BF26" s="324">
        <v>9.1255950000000006</v>
      </c>
      <c r="BG26" s="324">
        <v>9.0990029999999997</v>
      </c>
      <c r="BH26" s="324">
        <v>8.5046440000000008</v>
      </c>
      <c r="BI26" s="324">
        <v>7.9013489999999997</v>
      </c>
      <c r="BJ26" s="324">
        <v>7.6561300000000001</v>
      </c>
      <c r="BK26" s="324">
        <v>7.5317800000000004</v>
      </c>
      <c r="BL26" s="324">
        <v>7.5917539999999999</v>
      </c>
      <c r="BM26" s="324">
        <v>7.5891380000000002</v>
      </c>
      <c r="BN26" s="324">
        <v>7.6329729999999998</v>
      </c>
      <c r="BO26" s="324">
        <v>7.7419719999999996</v>
      </c>
      <c r="BP26" s="324">
        <v>8.1165289999999999</v>
      </c>
      <c r="BQ26" s="324">
        <v>8.4935849999999995</v>
      </c>
      <c r="BR26" s="324">
        <v>8.5080679999999997</v>
      </c>
      <c r="BS26" s="324">
        <v>8.3607320000000005</v>
      </c>
      <c r="BT26" s="324">
        <v>7.739751</v>
      </c>
      <c r="BU26" s="324">
        <v>7.1734289999999996</v>
      </c>
      <c r="BV26" s="324">
        <v>6.965948</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9.1761152930000005</v>
      </c>
      <c r="AB27" s="208">
        <v>8.817705986</v>
      </c>
      <c r="AC27" s="208">
        <v>9.2746980590000003</v>
      </c>
      <c r="AD27" s="208">
        <v>9.1978930250000008</v>
      </c>
      <c r="AE27" s="208">
        <v>8.7408020739999994</v>
      </c>
      <c r="AF27" s="208">
        <v>8.3743772389999993</v>
      </c>
      <c r="AG27" s="208">
        <v>9.2961538499999996</v>
      </c>
      <c r="AH27" s="208">
        <v>8.9862713240000005</v>
      </c>
      <c r="AI27" s="208">
        <v>9.1247870300000002</v>
      </c>
      <c r="AJ27" s="208">
        <v>8.5897265970000003</v>
      </c>
      <c r="AK27" s="208">
        <v>8.8310477420000009</v>
      </c>
      <c r="AL27" s="208">
        <v>9.4475358979999999</v>
      </c>
      <c r="AM27" s="208">
        <v>9.7839510220000001</v>
      </c>
      <c r="AN27" s="208">
        <v>9.5147288309999993</v>
      </c>
      <c r="AO27" s="208">
        <v>9.4122239640000007</v>
      </c>
      <c r="AP27" s="208">
        <v>9.4096418889999995</v>
      </c>
      <c r="AQ27" s="208">
        <v>9.5965870039999999</v>
      </c>
      <c r="AR27" s="208">
        <v>8.8238906460000006</v>
      </c>
      <c r="AS27" s="208">
        <v>9.5839149579999994</v>
      </c>
      <c r="AT27" s="208">
        <v>9.5391575110000009</v>
      </c>
      <c r="AU27" s="208">
        <v>9.6444102459999996</v>
      </c>
      <c r="AV27" s="208">
        <v>9.2156580009999995</v>
      </c>
      <c r="AW27" s="208">
        <v>9.6202168669999999</v>
      </c>
      <c r="AX27" s="208">
        <v>10.04637716</v>
      </c>
      <c r="AY27" s="208">
        <v>10.644389390000001</v>
      </c>
      <c r="AZ27" s="208">
        <v>10.181435609999999</v>
      </c>
      <c r="BA27" s="208">
        <v>10.6931771</v>
      </c>
      <c r="BB27" s="208">
        <v>10.22755804</v>
      </c>
      <c r="BC27" s="208">
        <v>10.218143469999999</v>
      </c>
      <c r="BD27" s="208">
        <v>10.53201</v>
      </c>
      <c r="BE27" s="208">
        <v>10.5763</v>
      </c>
      <c r="BF27" s="324">
        <v>10.6143</v>
      </c>
      <c r="BG27" s="324">
        <v>10.45111</v>
      </c>
      <c r="BH27" s="324">
        <v>10.00009</v>
      </c>
      <c r="BI27" s="324">
        <v>9.7716569999999994</v>
      </c>
      <c r="BJ27" s="324">
        <v>9.8751359999999995</v>
      </c>
      <c r="BK27" s="324">
        <v>9.6669959999999993</v>
      </c>
      <c r="BL27" s="324">
        <v>9.6705190000000005</v>
      </c>
      <c r="BM27" s="324">
        <v>9.7146070000000009</v>
      </c>
      <c r="BN27" s="324">
        <v>9.3705029999999994</v>
      </c>
      <c r="BO27" s="324">
        <v>9.1397150000000007</v>
      </c>
      <c r="BP27" s="324">
        <v>9.7487670000000008</v>
      </c>
      <c r="BQ27" s="324">
        <v>9.7806189999999997</v>
      </c>
      <c r="BR27" s="324">
        <v>9.8490409999999997</v>
      </c>
      <c r="BS27" s="324">
        <v>9.5257950000000005</v>
      </c>
      <c r="BT27" s="324">
        <v>9.2901950000000006</v>
      </c>
      <c r="BU27" s="324">
        <v>9.0882480000000001</v>
      </c>
      <c r="BV27" s="324">
        <v>9.3610679999999995</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7.55</v>
      </c>
      <c r="AC28" s="208">
        <v>7.41</v>
      </c>
      <c r="AD28" s="208">
        <v>7.73</v>
      </c>
      <c r="AE28" s="208">
        <v>8.06</v>
      </c>
      <c r="AF28" s="208">
        <v>8.23</v>
      </c>
      <c r="AG28" s="208">
        <v>8.4700000000000006</v>
      </c>
      <c r="AH28" s="208">
        <v>8.42</v>
      </c>
      <c r="AI28" s="208">
        <v>8.34</v>
      </c>
      <c r="AJ28" s="208">
        <v>7.64</v>
      </c>
      <c r="AK28" s="208">
        <v>6.98</v>
      </c>
      <c r="AL28" s="208">
        <v>7.19</v>
      </c>
      <c r="AM28" s="208">
        <v>7.25</v>
      </c>
      <c r="AN28" s="208">
        <v>6.87</v>
      </c>
      <c r="AO28" s="208">
        <v>7.32</v>
      </c>
      <c r="AP28" s="208">
        <v>7.28</v>
      </c>
      <c r="AQ28" s="208">
        <v>7.74</v>
      </c>
      <c r="AR28" s="208">
        <v>8.19</v>
      </c>
      <c r="AS28" s="208">
        <v>8.5</v>
      </c>
      <c r="AT28" s="208">
        <v>8.51</v>
      </c>
      <c r="AU28" s="208">
        <v>8.4700000000000006</v>
      </c>
      <c r="AV28" s="208">
        <v>7.62</v>
      </c>
      <c r="AW28" s="208">
        <v>7.66</v>
      </c>
      <c r="AX28" s="208">
        <v>7.42</v>
      </c>
      <c r="AY28" s="208">
        <v>7.43</v>
      </c>
      <c r="AZ28" s="208">
        <v>7.38</v>
      </c>
      <c r="BA28" s="208">
        <v>8.02</v>
      </c>
      <c r="BB28" s="208">
        <v>8.35</v>
      </c>
      <c r="BC28" s="208">
        <v>8.9700000000000006</v>
      </c>
      <c r="BD28" s="208">
        <v>9.2156979999999997</v>
      </c>
      <c r="BE28" s="208">
        <v>9.3482599999999998</v>
      </c>
      <c r="BF28" s="324">
        <v>9.5117919999999998</v>
      </c>
      <c r="BG28" s="324">
        <v>9.373882</v>
      </c>
      <c r="BH28" s="324">
        <v>8.8785419999999995</v>
      </c>
      <c r="BI28" s="324">
        <v>8.4876059999999995</v>
      </c>
      <c r="BJ28" s="324">
        <v>8.3577680000000001</v>
      </c>
      <c r="BK28" s="324">
        <v>8.2128669999999993</v>
      </c>
      <c r="BL28" s="324">
        <v>8.1702720000000006</v>
      </c>
      <c r="BM28" s="324">
        <v>8.2486560000000004</v>
      </c>
      <c r="BN28" s="324">
        <v>8.2768630000000005</v>
      </c>
      <c r="BO28" s="324">
        <v>8.5075990000000008</v>
      </c>
      <c r="BP28" s="324">
        <v>8.8224689999999999</v>
      </c>
      <c r="BQ28" s="324">
        <v>8.8245649999999998</v>
      </c>
      <c r="BR28" s="324">
        <v>8.7639069999999997</v>
      </c>
      <c r="BS28" s="324">
        <v>8.5293290000000006</v>
      </c>
      <c r="BT28" s="324">
        <v>7.9792610000000002</v>
      </c>
      <c r="BU28" s="324">
        <v>7.6861639999999998</v>
      </c>
      <c r="BV28" s="324">
        <v>7.5884739999999997</v>
      </c>
    </row>
    <row r="29" spans="1:74" ht="11.1" customHeight="1" x14ac:dyDescent="0.2">
      <c r="A29" s="84"/>
      <c r="B29" s="88" t="s">
        <v>1016</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8.0889830759999999</v>
      </c>
      <c r="AN30" s="253">
        <v>8.3654087530000005</v>
      </c>
      <c r="AO30" s="253">
        <v>8.0081473980000002</v>
      </c>
      <c r="AP30" s="253">
        <v>8.1546266220000003</v>
      </c>
      <c r="AQ30" s="253">
        <v>6.9367963609999999</v>
      </c>
      <c r="AR30" s="253">
        <v>6.6864945340000004</v>
      </c>
      <c r="AS30" s="253">
        <v>6.0431660950000001</v>
      </c>
      <c r="AT30" s="253">
        <v>5.7667604289999996</v>
      </c>
      <c r="AU30" s="253">
        <v>6.7560676300000004</v>
      </c>
      <c r="AV30" s="253">
        <v>6.2009186930000002</v>
      </c>
      <c r="AW30" s="253">
        <v>7.5849282459999996</v>
      </c>
      <c r="AX30" s="253">
        <v>8.4884071199999998</v>
      </c>
      <c r="AY30" s="253">
        <v>8.5378105039999994</v>
      </c>
      <c r="AZ30" s="253">
        <v>8.6194337000000001</v>
      </c>
      <c r="BA30" s="253">
        <v>8.5926448190000002</v>
      </c>
      <c r="BB30" s="253">
        <v>9.2315559040000004</v>
      </c>
      <c r="BC30" s="253">
        <v>7.3943021509999998</v>
      </c>
      <c r="BD30" s="253">
        <v>6.8794870000000001</v>
      </c>
      <c r="BE30" s="253">
        <v>6.9674310000000004</v>
      </c>
      <c r="BF30" s="348">
        <v>7.1393950000000004</v>
      </c>
      <c r="BG30" s="348">
        <v>7.2108249999999998</v>
      </c>
      <c r="BH30" s="348">
        <v>7.1362449999999997</v>
      </c>
      <c r="BI30" s="348">
        <v>8.1961139999999997</v>
      </c>
      <c r="BJ30" s="348">
        <v>8.9543289999999995</v>
      </c>
      <c r="BK30" s="348">
        <v>8.7464759999999995</v>
      </c>
      <c r="BL30" s="348">
        <v>8.7019040000000007</v>
      </c>
      <c r="BM30" s="348">
        <v>8.5649350000000002</v>
      </c>
      <c r="BN30" s="348">
        <v>8.5345879999999994</v>
      </c>
      <c r="BO30" s="348">
        <v>7.828767</v>
      </c>
      <c r="BP30" s="348">
        <v>7.0278530000000003</v>
      </c>
      <c r="BQ30" s="348">
        <v>6.8928560000000001</v>
      </c>
      <c r="BR30" s="348">
        <v>6.7618739999999997</v>
      </c>
      <c r="BS30" s="348">
        <v>6.6564800000000002</v>
      </c>
      <c r="BT30" s="348">
        <v>6.5534850000000002</v>
      </c>
      <c r="BU30" s="348">
        <v>7.6111899999999997</v>
      </c>
      <c r="BV30" s="348">
        <v>8.3717819999999996</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9.3055130320000004</v>
      </c>
      <c r="AB31" s="253">
        <v>8.7590269070000009</v>
      </c>
      <c r="AC31" s="253">
        <v>8.2978413440000001</v>
      </c>
      <c r="AD31" s="253">
        <v>7.8657781839999998</v>
      </c>
      <c r="AE31" s="253">
        <v>7.3695084160000004</v>
      </c>
      <c r="AF31" s="253">
        <v>6.9321315239999999</v>
      </c>
      <c r="AG31" s="253">
        <v>7.1605446759999998</v>
      </c>
      <c r="AH31" s="253">
        <v>6.3910752439999996</v>
      </c>
      <c r="AI31" s="253">
        <v>6.551453811</v>
      </c>
      <c r="AJ31" s="253">
        <v>6.2994426240000001</v>
      </c>
      <c r="AK31" s="253">
        <v>7.0297421340000001</v>
      </c>
      <c r="AL31" s="253">
        <v>7.4630479510000001</v>
      </c>
      <c r="AM31" s="253">
        <v>7.0340013219999999</v>
      </c>
      <c r="AN31" s="253">
        <v>7.6499462549999997</v>
      </c>
      <c r="AO31" s="253">
        <v>7.6949796509999997</v>
      </c>
      <c r="AP31" s="253">
        <v>6.9584103009999998</v>
      </c>
      <c r="AQ31" s="253">
        <v>6.6702799959999997</v>
      </c>
      <c r="AR31" s="253">
        <v>6.4567703959999996</v>
      </c>
      <c r="AS31" s="253">
        <v>6.964505602</v>
      </c>
      <c r="AT31" s="253">
        <v>6.796671237</v>
      </c>
      <c r="AU31" s="253">
        <v>7.2661474049999999</v>
      </c>
      <c r="AV31" s="253">
        <v>7.1441201359999997</v>
      </c>
      <c r="AW31" s="253">
        <v>7.4552963329999997</v>
      </c>
      <c r="AX31" s="253">
        <v>7.8556010470000004</v>
      </c>
      <c r="AY31" s="253">
        <v>7.7526105190000001</v>
      </c>
      <c r="AZ31" s="253">
        <v>7.3995838540000003</v>
      </c>
      <c r="BA31" s="253">
        <v>7.9890191189999999</v>
      </c>
      <c r="BB31" s="253">
        <v>7.5382997989999998</v>
      </c>
      <c r="BC31" s="253">
        <v>7.4965149799999997</v>
      </c>
      <c r="BD31" s="253">
        <v>7.3549709999999999</v>
      </c>
      <c r="BE31" s="253">
        <v>7.8163720000000003</v>
      </c>
      <c r="BF31" s="348">
        <v>7.8124359999999999</v>
      </c>
      <c r="BG31" s="348">
        <v>7.7033930000000002</v>
      </c>
      <c r="BH31" s="348">
        <v>7.6632020000000001</v>
      </c>
      <c r="BI31" s="348">
        <v>8.0175009999999993</v>
      </c>
      <c r="BJ31" s="348">
        <v>8.1174110000000006</v>
      </c>
      <c r="BK31" s="348">
        <v>8.2319370000000003</v>
      </c>
      <c r="BL31" s="348">
        <v>8.3721759999999996</v>
      </c>
      <c r="BM31" s="348">
        <v>8.4495769999999997</v>
      </c>
      <c r="BN31" s="348">
        <v>7.944941</v>
      </c>
      <c r="BO31" s="348">
        <v>7.8000189999999998</v>
      </c>
      <c r="BP31" s="348">
        <v>7.761889</v>
      </c>
      <c r="BQ31" s="348">
        <v>7.668139</v>
      </c>
      <c r="BR31" s="348">
        <v>7.4923739999999999</v>
      </c>
      <c r="BS31" s="348">
        <v>7.5463889999999996</v>
      </c>
      <c r="BT31" s="348">
        <v>7.6324610000000002</v>
      </c>
      <c r="BU31" s="348">
        <v>7.9598240000000002</v>
      </c>
      <c r="BV31" s="348">
        <v>8.0153130000000008</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5.6883696170000002</v>
      </c>
      <c r="AB32" s="253">
        <v>5.5431254560000003</v>
      </c>
      <c r="AC32" s="253">
        <v>5.7675396259999996</v>
      </c>
      <c r="AD32" s="253">
        <v>5.5043102690000003</v>
      </c>
      <c r="AE32" s="253">
        <v>4.8784735589999997</v>
      </c>
      <c r="AF32" s="253">
        <v>5.5839597769999996</v>
      </c>
      <c r="AG32" s="253">
        <v>6.05148844</v>
      </c>
      <c r="AH32" s="253">
        <v>5.3909234650000002</v>
      </c>
      <c r="AI32" s="253">
        <v>5.2555606719999997</v>
      </c>
      <c r="AJ32" s="253">
        <v>5.1494511960000002</v>
      </c>
      <c r="AK32" s="253">
        <v>5.0430457750000004</v>
      </c>
      <c r="AL32" s="253">
        <v>5.0115339990000001</v>
      </c>
      <c r="AM32" s="253">
        <v>4.8129396440000001</v>
      </c>
      <c r="AN32" s="253">
        <v>4.8461878089999999</v>
      </c>
      <c r="AO32" s="253">
        <v>4.8767488370000001</v>
      </c>
      <c r="AP32" s="253">
        <v>4.8693749180000001</v>
      </c>
      <c r="AQ32" s="253">
        <v>4.5385404170000001</v>
      </c>
      <c r="AR32" s="253">
        <v>6.5761733580000001</v>
      </c>
      <c r="AS32" s="253">
        <v>3.589522257</v>
      </c>
      <c r="AT32" s="253">
        <v>4.4807909510000004</v>
      </c>
      <c r="AU32" s="253">
        <v>4.4340519629999999</v>
      </c>
      <c r="AV32" s="253">
        <v>4.6115757100000003</v>
      </c>
      <c r="AW32" s="253">
        <v>5.3991093970000001</v>
      </c>
      <c r="AX32" s="253">
        <v>5.1672997489999997</v>
      </c>
      <c r="AY32" s="253">
        <v>5.1824454129999999</v>
      </c>
      <c r="AZ32" s="253">
        <v>5.2858330159999998</v>
      </c>
      <c r="BA32" s="253">
        <v>5.8037298740000001</v>
      </c>
      <c r="BB32" s="253">
        <v>8.1483937520000005</v>
      </c>
      <c r="BC32" s="253">
        <v>7.9021674209999997</v>
      </c>
      <c r="BD32" s="253">
        <v>6.9843390000000003</v>
      </c>
      <c r="BE32" s="253">
        <v>6.6805890000000003</v>
      </c>
      <c r="BF32" s="348">
        <v>6.7600559999999996</v>
      </c>
      <c r="BG32" s="348">
        <v>6.6400499999999996</v>
      </c>
      <c r="BH32" s="348">
        <v>6.2070210000000001</v>
      </c>
      <c r="BI32" s="348">
        <v>6.2775379999999998</v>
      </c>
      <c r="BJ32" s="348">
        <v>6.2340450000000001</v>
      </c>
      <c r="BK32" s="348">
        <v>6.3510559999999998</v>
      </c>
      <c r="BL32" s="348">
        <v>6.3622800000000002</v>
      </c>
      <c r="BM32" s="348">
        <v>6.3003460000000002</v>
      </c>
      <c r="BN32" s="348">
        <v>6.1222859999999999</v>
      </c>
      <c r="BO32" s="348">
        <v>5.64086</v>
      </c>
      <c r="BP32" s="348">
        <v>5.7180109999999997</v>
      </c>
      <c r="BQ32" s="348">
        <v>5.6869709999999998</v>
      </c>
      <c r="BR32" s="348">
        <v>5.7454840000000003</v>
      </c>
      <c r="BS32" s="348">
        <v>5.4192260000000001</v>
      </c>
      <c r="BT32" s="348">
        <v>5.1778469999999999</v>
      </c>
      <c r="BU32" s="348">
        <v>5.5390259999999998</v>
      </c>
      <c r="BV32" s="348">
        <v>5.6640100000000002</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5.6300675370000004</v>
      </c>
      <c r="AB33" s="253">
        <v>5.2684230520000002</v>
      </c>
      <c r="AC33" s="253">
        <v>4.7926434770000004</v>
      </c>
      <c r="AD33" s="253">
        <v>4.2874544859999997</v>
      </c>
      <c r="AE33" s="253">
        <v>3.9198138710000001</v>
      </c>
      <c r="AF33" s="253">
        <v>3.7291920799999998</v>
      </c>
      <c r="AG33" s="253">
        <v>3.4792649980000001</v>
      </c>
      <c r="AH33" s="253">
        <v>3.4751008030000001</v>
      </c>
      <c r="AI33" s="253">
        <v>3.4947886320000001</v>
      </c>
      <c r="AJ33" s="253">
        <v>3.8281903960000001</v>
      </c>
      <c r="AK33" s="253">
        <v>4.4653778160000002</v>
      </c>
      <c r="AL33" s="253">
        <v>4.5114059849999997</v>
      </c>
      <c r="AM33" s="253">
        <v>4.1597063670000001</v>
      </c>
      <c r="AN33" s="253">
        <v>3.9404076809999999</v>
      </c>
      <c r="AO33" s="253">
        <v>3.7931585330000002</v>
      </c>
      <c r="AP33" s="253">
        <v>3.4313148039999999</v>
      </c>
      <c r="AQ33" s="253">
        <v>3.3716317600000001</v>
      </c>
      <c r="AR33" s="253">
        <v>3.1137541899999999</v>
      </c>
      <c r="AS33" s="253">
        <v>2.986667738</v>
      </c>
      <c r="AT33" s="253">
        <v>3.0562997919999999</v>
      </c>
      <c r="AU33" s="253">
        <v>3.45353274</v>
      </c>
      <c r="AV33" s="253">
        <v>3.4987287550000001</v>
      </c>
      <c r="AW33" s="253">
        <v>4.4720028410000001</v>
      </c>
      <c r="AX33" s="253">
        <v>4.3619059030000003</v>
      </c>
      <c r="AY33" s="253">
        <v>4.1727357229999997</v>
      </c>
      <c r="AZ33" s="253">
        <v>6.4110415249999999</v>
      </c>
      <c r="BA33" s="253">
        <v>4.9845502079999999</v>
      </c>
      <c r="BB33" s="253">
        <v>4.1984106629999998</v>
      </c>
      <c r="BC33" s="253">
        <v>4.3855928710000001</v>
      </c>
      <c r="BD33" s="253">
        <v>4.5261319999999996</v>
      </c>
      <c r="BE33" s="253">
        <v>4.8380539999999996</v>
      </c>
      <c r="BF33" s="348">
        <v>5.0343239999999998</v>
      </c>
      <c r="BG33" s="348">
        <v>5.1320290000000002</v>
      </c>
      <c r="BH33" s="348">
        <v>5.2630030000000003</v>
      </c>
      <c r="BI33" s="348">
        <v>5.391629</v>
      </c>
      <c r="BJ33" s="348">
        <v>5.7550889999999999</v>
      </c>
      <c r="BK33" s="348">
        <v>5.6596760000000002</v>
      </c>
      <c r="BL33" s="348">
        <v>5.7416799999999997</v>
      </c>
      <c r="BM33" s="348">
        <v>5.388668</v>
      </c>
      <c r="BN33" s="348">
        <v>4.9862209999999996</v>
      </c>
      <c r="BO33" s="348">
        <v>4.5772870000000001</v>
      </c>
      <c r="BP33" s="348">
        <v>4.468744</v>
      </c>
      <c r="BQ33" s="348">
        <v>4.451187</v>
      </c>
      <c r="BR33" s="348">
        <v>4.3928050000000001</v>
      </c>
      <c r="BS33" s="348">
        <v>4.4418850000000001</v>
      </c>
      <c r="BT33" s="348">
        <v>4.4923979999999997</v>
      </c>
      <c r="BU33" s="348">
        <v>4.7995999999999999</v>
      </c>
      <c r="BV33" s="348">
        <v>5.1823439999999996</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5.94590497</v>
      </c>
      <c r="AB34" s="253">
        <v>5.3236293029999997</v>
      </c>
      <c r="AC34" s="253">
        <v>4.9911705089999998</v>
      </c>
      <c r="AD34" s="253">
        <v>4.8291822990000002</v>
      </c>
      <c r="AE34" s="253">
        <v>4.3684318590000002</v>
      </c>
      <c r="AF34" s="253">
        <v>4.4114824649999997</v>
      </c>
      <c r="AG34" s="253">
        <v>4.219952256</v>
      </c>
      <c r="AH34" s="253">
        <v>4.3423463150000003</v>
      </c>
      <c r="AI34" s="253">
        <v>4.4911294330000002</v>
      </c>
      <c r="AJ34" s="253">
        <v>3.7679002399999999</v>
      </c>
      <c r="AK34" s="253">
        <v>4.6321850590000002</v>
      </c>
      <c r="AL34" s="253">
        <v>4.9086892710000001</v>
      </c>
      <c r="AM34" s="253">
        <v>4.3756414870000002</v>
      </c>
      <c r="AN34" s="253">
        <v>4.1037327760000002</v>
      </c>
      <c r="AO34" s="253">
        <v>3.9366236749999999</v>
      </c>
      <c r="AP34" s="253">
        <v>3.7649379359999999</v>
      </c>
      <c r="AQ34" s="253">
        <v>3.7082915029999999</v>
      </c>
      <c r="AR34" s="253">
        <v>3.6201134869999998</v>
      </c>
      <c r="AS34" s="253">
        <v>3.4338700179999999</v>
      </c>
      <c r="AT34" s="253">
        <v>3.5613959529999999</v>
      </c>
      <c r="AU34" s="253">
        <v>4.2061430529999999</v>
      </c>
      <c r="AV34" s="253">
        <v>4.0815414060000004</v>
      </c>
      <c r="AW34" s="253">
        <v>4.5736047419999997</v>
      </c>
      <c r="AX34" s="253">
        <v>4.9540986480000004</v>
      </c>
      <c r="AY34" s="253">
        <v>4.9394972089999998</v>
      </c>
      <c r="AZ34" s="253">
        <v>5.2357661789999996</v>
      </c>
      <c r="BA34" s="253">
        <v>5.0019344630000004</v>
      </c>
      <c r="BB34" s="253">
        <v>4.5572427370000002</v>
      </c>
      <c r="BC34" s="253">
        <v>4.6775649799999997</v>
      </c>
      <c r="BD34" s="253">
        <v>4.9131270000000002</v>
      </c>
      <c r="BE34" s="253">
        <v>5.3133530000000002</v>
      </c>
      <c r="BF34" s="348">
        <v>5.6102650000000001</v>
      </c>
      <c r="BG34" s="348">
        <v>5.6651360000000004</v>
      </c>
      <c r="BH34" s="348">
        <v>5.5212219999999999</v>
      </c>
      <c r="BI34" s="348">
        <v>5.6801899999999996</v>
      </c>
      <c r="BJ34" s="348">
        <v>5.912007</v>
      </c>
      <c r="BK34" s="348">
        <v>5.9148690000000004</v>
      </c>
      <c r="BL34" s="348">
        <v>5.7847900000000001</v>
      </c>
      <c r="BM34" s="348">
        <v>5.4496960000000003</v>
      </c>
      <c r="BN34" s="348">
        <v>5.0604680000000002</v>
      </c>
      <c r="BO34" s="348">
        <v>4.8748189999999996</v>
      </c>
      <c r="BP34" s="348">
        <v>4.6824700000000004</v>
      </c>
      <c r="BQ34" s="348">
        <v>4.7378099999999996</v>
      </c>
      <c r="BR34" s="348">
        <v>4.6839579999999996</v>
      </c>
      <c r="BS34" s="348">
        <v>4.671278</v>
      </c>
      <c r="BT34" s="348">
        <v>4.6609639999999999</v>
      </c>
      <c r="BU34" s="348">
        <v>4.808433</v>
      </c>
      <c r="BV34" s="348">
        <v>5.2543660000000001</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5.3608261959999997</v>
      </c>
      <c r="AB35" s="253">
        <v>5.0578186169999997</v>
      </c>
      <c r="AC35" s="253">
        <v>4.5237818799999996</v>
      </c>
      <c r="AD35" s="253">
        <v>4.3846496000000004</v>
      </c>
      <c r="AE35" s="253">
        <v>3.9393084100000002</v>
      </c>
      <c r="AF35" s="253">
        <v>3.9156686930000002</v>
      </c>
      <c r="AG35" s="253">
        <v>3.6999028859999998</v>
      </c>
      <c r="AH35" s="253">
        <v>3.5410740249999999</v>
      </c>
      <c r="AI35" s="253">
        <v>3.6293345989999999</v>
      </c>
      <c r="AJ35" s="253">
        <v>3.7609567890000002</v>
      </c>
      <c r="AK35" s="253">
        <v>4.2094997559999996</v>
      </c>
      <c r="AL35" s="253">
        <v>4.343398198</v>
      </c>
      <c r="AM35" s="253">
        <v>4.075615591</v>
      </c>
      <c r="AN35" s="253">
        <v>3.9193174850000001</v>
      </c>
      <c r="AO35" s="253">
        <v>3.7481994570000001</v>
      </c>
      <c r="AP35" s="253">
        <v>3.3498270450000001</v>
      </c>
      <c r="AQ35" s="253">
        <v>3.2920164120000002</v>
      </c>
      <c r="AR35" s="253">
        <v>3.0772479260000001</v>
      </c>
      <c r="AS35" s="253">
        <v>2.9647542499999999</v>
      </c>
      <c r="AT35" s="253">
        <v>3.1898048729999999</v>
      </c>
      <c r="AU35" s="253">
        <v>3.52492486</v>
      </c>
      <c r="AV35" s="253">
        <v>3.479550127</v>
      </c>
      <c r="AW35" s="253">
        <v>4.1834229140000003</v>
      </c>
      <c r="AX35" s="253">
        <v>4.3787112620000004</v>
      </c>
      <c r="AY35" s="253">
        <v>4.4037485140000001</v>
      </c>
      <c r="AZ35" s="253">
        <v>5.0294647929999998</v>
      </c>
      <c r="BA35" s="253">
        <v>4.4886564699999996</v>
      </c>
      <c r="BB35" s="253">
        <v>4.0383623780000004</v>
      </c>
      <c r="BC35" s="253">
        <v>4.2151134490000004</v>
      </c>
      <c r="BD35" s="253">
        <v>4.4775330000000002</v>
      </c>
      <c r="BE35" s="253">
        <v>4.8572769999999998</v>
      </c>
      <c r="BF35" s="348">
        <v>5.1980579999999996</v>
      </c>
      <c r="BG35" s="348">
        <v>5.3146319999999996</v>
      </c>
      <c r="BH35" s="348">
        <v>5.28904</v>
      </c>
      <c r="BI35" s="348">
        <v>5.3738890000000001</v>
      </c>
      <c r="BJ35" s="348">
        <v>5.5590190000000002</v>
      </c>
      <c r="BK35" s="348">
        <v>5.5157480000000003</v>
      </c>
      <c r="BL35" s="348">
        <v>5.4691450000000001</v>
      </c>
      <c r="BM35" s="348">
        <v>5.1894629999999999</v>
      </c>
      <c r="BN35" s="348">
        <v>4.7935850000000002</v>
      </c>
      <c r="BO35" s="348">
        <v>4.5590339999999996</v>
      </c>
      <c r="BP35" s="348">
        <v>4.4584339999999996</v>
      </c>
      <c r="BQ35" s="348">
        <v>4.3594600000000003</v>
      </c>
      <c r="BR35" s="348">
        <v>4.285247</v>
      </c>
      <c r="BS35" s="348">
        <v>4.2545869999999999</v>
      </c>
      <c r="BT35" s="348">
        <v>4.3549639999999998</v>
      </c>
      <c r="BU35" s="348">
        <v>4.5306420000000003</v>
      </c>
      <c r="BV35" s="348">
        <v>4.8838150000000002</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3.9930860369999999</v>
      </c>
      <c r="AB36" s="253">
        <v>3.3412633719999998</v>
      </c>
      <c r="AC36" s="253">
        <v>3.0861114000000001</v>
      </c>
      <c r="AD36" s="253">
        <v>2.9704323769999998</v>
      </c>
      <c r="AE36" s="253">
        <v>2.8606287789999998</v>
      </c>
      <c r="AF36" s="253">
        <v>2.846445219</v>
      </c>
      <c r="AG36" s="253">
        <v>2.6479821970000001</v>
      </c>
      <c r="AH36" s="253">
        <v>2.422141485</v>
      </c>
      <c r="AI36" s="253">
        <v>2.5498623399999998</v>
      </c>
      <c r="AJ36" s="253">
        <v>2.5767270440000001</v>
      </c>
      <c r="AK36" s="253">
        <v>2.7989416989999998</v>
      </c>
      <c r="AL36" s="253">
        <v>2.5842316259999998</v>
      </c>
      <c r="AM36" s="253">
        <v>2.3529257960000001</v>
      </c>
      <c r="AN36" s="253">
        <v>2.1369425450000001</v>
      </c>
      <c r="AO36" s="253">
        <v>2.0562545339999998</v>
      </c>
      <c r="AP36" s="253">
        <v>1.8737120890000001</v>
      </c>
      <c r="AQ36" s="253">
        <v>1.990945848</v>
      </c>
      <c r="AR36" s="253">
        <v>1.9020792289999999</v>
      </c>
      <c r="AS36" s="253">
        <v>1.759749096</v>
      </c>
      <c r="AT36" s="253">
        <v>2.2844252100000002</v>
      </c>
      <c r="AU36" s="253">
        <v>2.4901488980000002</v>
      </c>
      <c r="AV36" s="253">
        <v>2.4902538230000002</v>
      </c>
      <c r="AW36" s="253">
        <v>3.097382327</v>
      </c>
      <c r="AX36" s="253">
        <v>3.0553091860000001</v>
      </c>
      <c r="AY36" s="253">
        <v>2.8175909180000001</v>
      </c>
      <c r="AZ36" s="253">
        <v>14.245804209999999</v>
      </c>
      <c r="BA36" s="253">
        <v>3.1008448190000002</v>
      </c>
      <c r="BB36" s="253">
        <v>2.8808111109999999</v>
      </c>
      <c r="BC36" s="253">
        <v>3.302627706</v>
      </c>
      <c r="BD36" s="253">
        <v>3.391165</v>
      </c>
      <c r="BE36" s="253">
        <v>3.9928680000000001</v>
      </c>
      <c r="BF36" s="348">
        <v>4.2749470000000001</v>
      </c>
      <c r="BG36" s="348">
        <v>3.9973209999999999</v>
      </c>
      <c r="BH36" s="348">
        <v>3.9156070000000001</v>
      </c>
      <c r="BI36" s="348">
        <v>3.6611389999999999</v>
      </c>
      <c r="BJ36" s="348">
        <v>3.946898</v>
      </c>
      <c r="BK36" s="348">
        <v>3.8184399999999998</v>
      </c>
      <c r="BL36" s="348">
        <v>3.8034189999999999</v>
      </c>
      <c r="BM36" s="348">
        <v>3.504562</v>
      </c>
      <c r="BN36" s="348">
        <v>3.3718659999999998</v>
      </c>
      <c r="BO36" s="348">
        <v>3.2434479999999999</v>
      </c>
      <c r="BP36" s="348">
        <v>3.1742379999999999</v>
      </c>
      <c r="BQ36" s="348">
        <v>3.2823989999999998</v>
      </c>
      <c r="BR36" s="348">
        <v>3.3242180000000001</v>
      </c>
      <c r="BS36" s="348">
        <v>3.2126589999999999</v>
      </c>
      <c r="BT36" s="348">
        <v>3.229187</v>
      </c>
      <c r="BU36" s="348">
        <v>3.1431499999999999</v>
      </c>
      <c r="BV36" s="348">
        <v>3.446958</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4.4852244499999996</v>
      </c>
      <c r="AM37" s="253">
        <v>4.3711325649999999</v>
      </c>
      <c r="AN37" s="253">
        <v>4.4390469299999999</v>
      </c>
      <c r="AO37" s="253">
        <v>4.3995301800000002</v>
      </c>
      <c r="AP37" s="253">
        <v>4.2718790579999997</v>
      </c>
      <c r="AQ37" s="253">
        <v>4.5416334950000001</v>
      </c>
      <c r="AR37" s="253">
        <v>5.1321444740000004</v>
      </c>
      <c r="AS37" s="253">
        <v>4.6857639860000004</v>
      </c>
      <c r="AT37" s="253">
        <v>4.6242335849999998</v>
      </c>
      <c r="AU37" s="253">
        <v>4.6884758450000001</v>
      </c>
      <c r="AV37" s="253">
        <v>5.0696616690000003</v>
      </c>
      <c r="AW37" s="253">
        <v>4.8471732599999999</v>
      </c>
      <c r="AX37" s="253">
        <v>4.8470821800000001</v>
      </c>
      <c r="AY37" s="253">
        <v>4.7366250770000002</v>
      </c>
      <c r="AZ37" s="253">
        <v>5.2026232229999998</v>
      </c>
      <c r="BA37" s="253">
        <v>5.0856500469999997</v>
      </c>
      <c r="BB37" s="253">
        <v>5.1633505629999998</v>
      </c>
      <c r="BC37" s="253">
        <v>5.650534597</v>
      </c>
      <c r="BD37" s="253">
        <v>5.9412260000000003</v>
      </c>
      <c r="BE37" s="253">
        <v>6.227544</v>
      </c>
      <c r="BF37" s="348">
        <v>6.379651</v>
      </c>
      <c r="BG37" s="348">
        <v>6.4446019999999997</v>
      </c>
      <c r="BH37" s="348">
        <v>6.5217289999999997</v>
      </c>
      <c r="BI37" s="348">
        <v>6.3811030000000004</v>
      </c>
      <c r="BJ37" s="348">
        <v>6.2479519999999997</v>
      </c>
      <c r="BK37" s="348">
        <v>6.1967999999999996</v>
      </c>
      <c r="BL37" s="348">
        <v>6.3115410000000001</v>
      </c>
      <c r="BM37" s="348">
        <v>6.2867920000000002</v>
      </c>
      <c r="BN37" s="348">
        <v>5.9106209999999999</v>
      </c>
      <c r="BO37" s="348">
        <v>5.7527379999999999</v>
      </c>
      <c r="BP37" s="348">
        <v>5.8441749999999999</v>
      </c>
      <c r="BQ37" s="348">
        <v>5.9337059999999999</v>
      </c>
      <c r="BR37" s="348">
        <v>5.8323039999999997</v>
      </c>
      <c r="BS37" s="348">
        <v>5.7410959999999998</v>
      </c>
      <c r="BT37" s="348">
        <v>5.793336</v>
      </c>
      <c r="BU37" s="348">
        <v>5.4676580000000001</v>
      </c>
      <c r="BV37" s="348">
        <v>5.4901900000000001</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7.5150506760000004</v>
      </c>
      <c r="AB38" s="253">
        <v>7.5858312129999996</v>
      </c>
      <c r="AC38" s="253">
        <v>7.7217646029999996</v>
      </c>
      <c r="AD38" s="253">
        <v>6.9550941890000004</v>
      </c>
      <c r="AE38" s="253">
        <v>6.4467266560000001</v>
      </c>
      <c r="AF38" s="253">
        <v>6.2629206079999999</v>
      </c>
      <c r="AG38" s="253">
        <v>6.366965403</v>
      </c>
      <c r="AH38" s="253">
        <v>6.3809992189999996</v>
      </c>
      <c r="AI38" s="253">
        <v>6.3736424149999999</v>
      </c>
      <c r="AJ38" s="253">
        <v>6.2030760469999997</v>
      </c>
      <c r="AK38" s="253">
        <v>6.752091815</v>
      </c>
      <c r="AL38" s="253">
        <v>7.643066106</v>
      </c>
      <c r="AM38" s="253">
        <v>7.8066891360000001</v>
      </c>
      <c r="AN38" s="253">
        <v>7.4536640719999996</v>
      </c>
      <c r="AO38" s="253">
        <v>7.1214702069999998</v>
      </c>
      <c r="AP38" s="253">
        <v>6.7199354140000001</v>
      </c>
      <c r="AQ38" s="253">
        <v>6.2270708109999999</v>
      </c>
      <c r="AR38" s="253">
        <v>5.8671456199999996</v>
      </c>
      <c r="AS38" s="253">
        <v>6.4012591600000004</v>
      </c>
      <c r="AT38" s="253">
        <v>5.9997420960000003</v>
      </c>
      <c r="AU38" s="253">
        <v>6.1633554420000003</v>
      </c>
      <c r="AV38" s="253">
        <v>6.690122036</v>
      </c>
      <c r="AW38" s="253">
        <v>7.1147153559999996</v>
      </c>
      <c r="AX38" s="253">
        <v>7.7906285019999997</v>
      </c>
      <c r="AY38" s="253">
        <v>8.4546590009999996</v>
      </c>
      <c r="AZ38" s="253">
        <v>8.1281760470000002</v>
      </c>
      <c r="BA38" s="253">
        <v>8.3310210950000005</v>
      </c>
      <c r="BB38" s="253">
        <v>7.4271096239999999</v>
      </c>
      <c r="BC38" s="253">
        <v>6.8943969899999997</v>
      </c>
      <c r="BD38" s="253">
        <v>7.0606739999999997</v>
      </c>
      <c r="BE38" s="253">
        <v>7.1924130000000002</v>
      </c>
      <c r="BF38" s="348">
        <v>7.4373440000000004</v>
      </c>
      <c r="BG38" s="348">
        <v>7.5260109999999996</v>
      </c>
      <c r="BH38" s="348">
        <v>7.2741059999999997</v>
      </c>
      <c r="BI38" s="348">
        <v>7.4149859999999999</v>
      </c>
      <c r="BJ38" s="348">
        <v>7.7493340000000002</v>
      </c>
      <c r="BK38" s="348">
        <v>7.6256849999999998</v>
      </c>
      <c r="BL38" s="348">
        <v>7.4004589999999997</v>
      </c>
      <c r="BM38" s="348">
        <v>7.3145360000000004</v>
      </c>
      <c r="BN38" s="348">
        <v>6.9242489999999997</v>
      </c>
      <c r="BO38" s="348">
        <v>6.6961380000000004</v>
      </c>
      <c r="BP38" s="348">
        <v>6.6921790000000003</v>
      </c>
      <c r="BQ38" s="348">
        <v>6.8490219999999997</v>
      </c>
      <c r="BR38" s="348">
        <v>6.848973</v>
      </c>
      <c r="BS38" s="348">
        <v>6.9496729999999998</v>
      </c>
      <c r="BT38" s="348">
        <v>6.6267760000000004</v>
      </c>
      <c r="BU38" s="348">
        <v>6.8375700000000004</v>
      </c>
      <c r="BV38" s="348">
        <v>7.0948969999999996</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3.54</v>
      </c>
      <c r="AG39" s="209">
        <v>3.34</v>
      </c>
      <c r="AH39" s="209">
        <v>3.2</v>
      </c>
      <c r="AI39" s="209">
        <v>3.34</v>
      </c>
      <c r="AJ39" s="209">
        <v>3.42</v>
      </c>
      <c r="AK39" s="209">
        <v>3.86</v>
      </c>
      <c r="AL39" s="209">
        <v>3.88</v>
      </c>
      <c r="AM39" s="209">
        <v>3.66</v>
      </c>
      <c r="AN39" s="209">
        <v>3.54</v>
      </c>
      <c r="AO39" s="209">
        <v>3.34</v>
      </c>
      <c r="AP39" s="209">
        <v>2.96</v>
      </c>
      <c r="AQ39" s="209">
        <v>2.86</v>
      </c>
      <c r="AR39" s="209">
        <v>2.72</v>
      </c>
      <c r="AS39" s="209">
        <v>2.5499999999999998</v>
      </c>
      <c r="AT39" s="209">
        <v>2.92</v>
      </c>
      <c r="AU39" s="209">
        <v>3.16</v>
      </c>
      <c r="AV39" s="209">
        <v>3.25</v>
      </c>
      <c r="AW39" s="209">
        <v>3.93</v>
      </c>
      <c r="AX39" s="209">
        <v>4.07</v>
      </c>
      <c r="AY39" s="209">
        <v>4.04</v>
      </c>
      <c r="AZ39" s="209">
        <v>9.34</v>
      </c>
      <c r="BA39" s="209">
        <v>4.37</v>
      </c>
      <c r="BB39" s="209">
        <v>3.97</v>
      </c>
      <c r="BC39" s="209">
        <v>4.09</v>
      </c>
      <c r="BD39" s="209">
        <v>4.1159939999999997</v>
      </c>
      <c r="BE39" s="209">
        <v>4.5956089999999996</v>
      </c>
      <c r="BF39" s="350">
        <v>4.8623940000000001</v>
      </c>
      <c r="BG39" s="350">
        <v>4.7364839999999999</v>
      </c>
      <c r="BH39" s="350">
        <v>4.7604350000000002</v>
      </c>
      <c r="BI39" s="350">
        <v>4.767042</v>
      </c>
      <c r="BJ39" s="350">
        <v>5.1115089999999999</v>
      </c>
      <c r="BK39" s="350">
        <v>5.0890279999999999</v>
      </c>
      <c r="BL39" s="350">
        <v>5.1515610000000001</v>
      </c>
      <c r="BM39" s="350">
        <v>4.7784839999999997</v>
      </c>
      <c r="BN39" s="350">
        <v>4.395365</v>
      </c>
      <c r="BO39" s="350">
        <v>4.1154140000000003</v>
      </c>
      <c r="BP39" s="350">
        <v>3.9431280000000002</v>
      </c>
      <c r="BQ39" s="350">
        <v>4.0107229999999996</v>
      </c>
      <c r="BR39" s="350">
        <v>4.0116189999999996</v>
      </c>
      <c r="BS39" s="350">
        <v>3.9622999999999999</v>
      </c>
      <c r="BT39" s="350">
        <v>4.0566990000000001</v>
      </c>
      <c r="BU39" s="350">
        <v>4.1914680000000004</v>
      </c>
      <c r="BV39" s="350">
        <v>4.5808450000000001</v>
      </c>
    </row>
    <row r="40" spans="1:74" s="269" customFormat="1" ht="12" customHeight="1" x14ac:dyDescent="0.25">
      <c r="A40" s="193"/>
      <c r="B40" s="752" t="s">
        <v>815</v>
      </c>
      <c r="C40" s="744"/>
      <c r="D40" s="744"/>
      <c r="E40" s="744"/>
      <c r="F40" s="744"/>
      <c r="G40" s="744"/>
      <c r="H40" s="744"/>
      <c r="I40" s="744"/>
      <c r="J40" s="744"/>
      <c r="K40" s="744"/>
      <c r="L40" s="744"/>
      <c r="M40" s="744"/>
      <c r="N40" s="744"/>
      <c r="O40" s="744"/>
      <c r="P40" s="744"/>
      <c r="Q40" s="744"/>
      <c r="AY40" s="470"/>
      <c r="AZ40" s="470"/>
      <c r="BA40" s="470"/>
      <c r="BB40" s="470"/>
      <c r="BC40" s="470"/>
      <c r="BD40" s="600"/>
      <c r="BE40" s="600"/>
      <c r="BF40" s="600"/>
      <c r="BG40" s="600"/>
      <c r="BH40" s="470"/>
      <c r="BI40" s="470"/>
      <c r="BJ40" s="470"/>
    </row>
    <row r="41" spans="1:74" s="409" customFormat="1" ht="12" customHeight="1" x14ac:dyDescent="0.25">
      <c r="A41" s="408"/>
      <c r="B41" s="780" t="str">
        <f>"Notes: "&amp;"EIA completed modeling and analysis for this report on " &amp;Dates!D2&amp;"."</f>
        <v>Notes: EIA completed modeling and analysis for this report on Thursday August 5, 2021.</v>
      </c>
      <c r="C41" s="803"/>
      <c r="D41" s="803"/>
      <c r="E41" s="803"/>
      <c r="F41" s="803"/>
      <c r="G41" s="803"/>
      <c r="H41" s="803"/>
      <c r="I41" s="803"/>
      <c r="J41" s="803"/>
      <c r="K41" s="803"/>
      <c r="L41" s="803"/>
      <c r="M41" s="803"/>
      <c r="N41" s="803"/>
      <c r="O41" s="803"/>
      <c r="P41" s="803"/>
      <c r="Q41" s="781"/>
      <c r="AY41" s="471"/>
      <c r="AZ41" s="471"/>
      <c r="BA41" s="471"/>
      <c r="BB41" s="471"/>
      <c r="BC41" s="471"/>
      <c r="BD41" s="601"/>
      <c r="BE41" s="601"/>
      <c r="BF41" s="601"/>
      <c r="BG41" s="601"/>
      <c r="BH41" s="471"/>
      <c r="BI41" s="471"/>
      <c r="BJ41" s="471"/>
    </row>
    <row r="42" spans="1:74" s="409" customFormat="1" ht="12" customHeight="1" x14ac:dyDescent="0.25">
      <c r="A42" s="408"/>
      <c r="B42" s="770" t="s">
        <v>353</v>
      </c>
      <c r="C42" s="769"/>
      <c r="D42" s="769"/>
      <c r="E42" s="769"/>
      <c r="F42" s="769"/>
      <c r="G42" s="769"/>
      <c r="H42" s="769"/>
      <c r="I42" s="769"/>
      <c r="J42" s="769"/>
      <c r="K42" s="769"/>
      <c r="L42" s="769"/>
      <c r="M42" s="769"/>
      <c r="N42" s="769"/>
      <c r="O42" s="769"/>
      <c r="P42" s="769"/>
      <c r="Q42" s="769"/>
      <c r="AY42" s="471"/>
      <c r="AZ42" s="471"/>
      <c r="BA42" s="471"/>
      <c r="BB42" s="471"/>
      <c r="BC42" s="471"/>
      <c r="BD42" s="601"/>
      <c r="BE42" s="601"/>
      <c r="BF42" s="601"/>
      <c r="BG42" s="601"/>
      <c r="BH42" s="471"/>
      <c r="BI42" s="471"/>
      <c r="BJ42" s="471"/>
    </row>
    <row r="43" spans="1:74" s="269" customFormat="1" ht="12" customHeight="1" x14ac:dyDescent="0.25">
      <c r="A43" s="193"/>
      <c r="B43" s="753" t="s">
        <v>129</v>
      </c>
      <c r="C43" s="744"/>
      <c r="D43" s="744"/>
      <c r="E43" s="744"/>
      <c r="F43" s="744"/>
      <c r="G43" s="744"/>
      <c r="H43" s="744"/>
      <c r="I43" s="744"/>
      <c r="J43" s="744"/>
      <c r="K43" s="744"/>
      <c r="L43" s="744"/>
      <c r="M43" s="744"/>
      <c r="N43" s="744"/>
      <c r="O43" s="744"/>
      <c r="P43" s="744"/>
      <c r="Q43" s="744"/>
      <c r="AY43" s="470"/>
      <c r="AZ43" s="470"/>
      <c r="BA43" s="470"/>
      <c r="BB43" s="470"/>
      <c r="BC43" s="470"/>
      <c r="BD43" s="600"/>
      <c r="BE43" s="600"/>
      <c r="BF43" s="600"/>
      <c r="BG43" s="600"/>
      <c r="BH43" s="470"/>
      <c r="BI43" s="470"/>
      <c r="BJ43" s="470"/>
    </row>
    <row r="44" spans="1:74" s="409" customFormat="1" ht="12" customHeight="1" x14ac:dyDescent="0.25">
      <c r="A44" s="408"/>
      <c r="B44" s="765" t="s">
        <v>865</v>
      </c>
      <c r="C44" s="762"/>
      <c r="D44" s="762"/>
      <c r="E44" s="762"/>
      <c r="F44" s="762"/>
      <c r="G44" s="762"/>
      <c r="H44" s="762"/>
      <c r="I44" s="762"/>
      <c r="J44" s="762"/>
      <c r="K44" s="762"/>
      <c r="L44" s="762"/>
      <c r="M44" s="762"/>
      <c r="N44" s="762"/>
      <c r="O44" s="762"/>
      <c r="P44" s="762"/>
      <c r="Q44" s="759"/>
      <c r="AY44" s="471"/>
      <c r="AZ44" s="471"/>
      <c r="BA44" s="471"/>
      <c r="BB44" s="471"/>
      <c r="BC44" s="471"/>
      <c r="BD44" s="601"/>
      <c r="BE44" s="601"/>
      <c r="BF44" s="601"/>
      <c r="BG44" s="601"/>
      <c r="BH44" s="471"/>
      <c r="BI44" s="471"/>
      <c r="BJ44" s="471"/>
    </row>
    <row r="45" spans="1:74" s="409" customFormat="1" ht="12" customHeight="1" x14ac:dyDescent="0.25">
      <c r="A45" s="408"/>
      <c r="B45" s="800" t="s">
        <v>866</v>
      </c>
      <c r="C45" s="759"/>
      <c r="D45" s="759"/>
      <c r="E45" s="759"/>
      <c r="F45" s="759"/>
      <c r="G45" s="759"/>
      <c r="H45" s="759"/>
      <c r="I45" s="759"/>
      <c r="J45" s="759"/>
      <c r="K45" s="759"/>
      <c r="L45" s="759"/>
      <c r="M45" s="759"/>
      <c r="N45" s="759"/>
      <c r="O45" s="759"/>
      <c r="P45" s="759"/>
      <c r="Q45" s="759"/>
      <c r="AY45" s="471"/>
      <c r="AZ45" s="471"/>
      <c r="BA45" s="471"/>
      <c r="BB45" s="471"/>
      <c r="BC45" s="471"/>
      <c r="BD45" s="601"/>
      <c r="BE45" s="601"/>
      <c r="BF45" s="601"/>
      <c r="BG45" s="601"/>
      <c r="BH45" s="471"/>
      <c r="BI45" s="471"/>
      <c r="BJ45" s="471"/>
    </row>
    <row r="46" spans="1:74" s="409" customFormat="1" ht="12" customHeight="1" x14ac:dyDescent="0.25">
      <c r="A46" s="410"/>
      <c r="B46" s="763" t="s">
        <v>867</v>
      </c>
      <c r="C46" s="762"/>
      <c r="D46" s="762"/>
      <c r="E46" s="762"/>
      <c r="F46" s="762"/>
      <c r="G46" s="762"/>
      <c r="H46" s="762"/>
      <c r="I46" s="762"/>
      <c r="J46" s="762"/>
      <c r="K46" s="762"/>
      <c r="L46" s="762"/>
      <c r="M46" s="762"/>
      <c r="N46" s="762"/>
      <c r="O46" s="762"/>
      <c r="P46" s="762"/>
      <c r="Q46" s="759"/>
      <c r="AY46" s="471"/>
      <c r="AZ46" s="471"/>
      <c r="BA46" s="471"/>
      <c r="BB46" s="471"/>
      <c r="BC46" s="471"/>
      <c r="BD46" s="601"/>
      <c r="BE46" s="601"/>
      <c r="BF46" s="601"/>
      <c r="BG46" s="601"/>
      <c r="BH46" s="471"/>
      <c r="BI46" s="471"/>
      <c r="BJ46" s="471"/>
    </row>
    <row r="47" spans="1:74" s="409" customFormat="1" ht="12" customHeight="1" x14ac:dyDescent="0.25">
      <c r="A47" s="410"/>
      <c r="B47" s="774" t="s">
        <v>178</v>
      </c>
      <c r="C47" s="759"/>
      <c r="D47" s="759"/>
      <c r="E47" s="759"/>
      <c r="F47" s="759"/>
      <c r="G47" s="759"/>
      <c r="H47" s="759"/>
      <c r="I47" s="759"/>
      <c r="J47" s="759"/>
      <c r="K47" s="759"/>
      <c r="L47" s="759"/>
      <c r="M47" s="759"/>
      <c r="N47" s="759"/>
      <c r="O47" s="759"/>
      <c r="P47" s="759"/>
      <c r="Q47" s="759"/>
      <c r="AY47" s="471"/>
      <c r="AZ47" s="471"/>
      <c r="BA47" s="471"/>
      <c r="BB47" s="471"/>
      <c r="BC47" s="471"/>
      <c r="BD47" s="601"/>
      <c r="BE47" s="601"/>
      <c r="BF47" s="601"/>
      <c r="BG47" s="601"/>
      <c r="BH47" s="471"/>
      <c r="BI47" s="471"/>
      <c r="BJ47" s="471"/>
    </row>
    <row r="48" spans="1:74" s="409" customFormat="1" ht="12" customHeight="1" x14ac:dyDescent="0.25">
      <c r="A48" s="410"/>
      <c r="B48" s="765" t="s">
        <v>838</v>
      </c>
      <c r="C48" s="766"/>
      <c r="D48" s="766"/>
      <c r="E48" s="766"/>
      <c r="F48" s="766"/>
      <c r="G48" s="766"/>
      <c r="H48" s="766"/>
      <c r="I48" s="766"/>
      <c r="J48" s="766"/>
      <c r="K48" s="766"/>
      <c r="L48" s="766"/>
      <c r="M48" s="766"/>
      <c r="N48" s="766"/>
      <c r="O48" s="766"/>
      <c r="P48" s="766"/>
      <c r="Q48" s="759"/>
      <c r="AY48" s="471"/>
      <c r="AZ48" s="471"/>
      <c r="BA48" s="471"/>
      <c r="BB48" s="471"/>
      <c r="BC48" s="471"/>
      <c r="BD48" s="601"/>
      <c r="BE48" s="601"/>
      <c r="BF48" s="601"/>
      <c r="BG48" s="601"/>
      <c r="BH48" s="471"/>
      <c r="BI48" s="471"/>
      <c r="BJ48" s="471"/>
    </row>
    <row r="49" spans="1:74" s="411" customFormat="1" ht="12" customHeight="1" x14ac:dyDescent="0.25">
      <c r="A49" s="393"/>
      <c r="B49" s="771" t="s">
        <v>1380</v>
      </c>
      <c r="C49" s="759"/>
      <c r="D49" s="759"/>
      <c r="E49" s="759"/>
      <c r="F49" s="759"/>
      <c r="G49" s="759"/>
      <c r="H49" s="759"/>
      <c r="I49" s="759"/>
      <c r="J49" s="759"/>
      <c r="K49" s="759"/>
      <c r="L49" s="759"/>
      <c r="M49" s="759"/>
      <c r="N49" s="759"/>
      <c r="O49" s="759"/>
      <c r="P49" s="759"/>
      <c r="Q49" s="759"/>
      <c r="AY49" s="472"/>
      <c r="AZ49" s="472"/>
      <c r="BA49" s="472"/>
      <c r="BB49" s="472"/>
      <c r="BC49" s="472"/>
      <c r="BD49" s="602"/>
      <c r="BE49" s="602"/>
      <c r="BF49" s="602"/>
      <c r="BG49" s="602"/>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51" customWidth="1"/>
    <col min="56" max="58" width="6.5546875" style="603" customWidth="1"/>
    <col min="59" max="62" width="6.5546875" style="351" customWidth="1"/>
    <col min="63" max="74" width="6.5546875" style="89" customWidth="1"/>
    <col min="75" max="16384" width="9.5546875" style="89"/>
  </cols>
  <sheetData>
    <row r="1" spans="1:74" ht="14.85" customHeight="1" x14ac:dyDescent="0.25">
      <c r="A1" s="741" t="s">
        <v>798</v>
      </c>
      <c r="B1" s="810" t="s">
        <v>237</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277"/>
    </row>
    <row r="2" spans="1:74" s="72" customFormat="1" ht="13.2"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357"/>
      <c r="BH2" s="357"/>
      <c r="BI2" s="357"/>
      <c r="BJ2" s="3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08"/>
      <c r="BA5" s="708"/>
      <c r="BB5" s="708"/>
      <c r="BC5" s="708"/>
      <c r="BD5" s="708"/>
      <c r="BE5" s="708"/>
      <c r="BF5" s="708"/>
      <c r="BG5" s="708"/>
      <c r="BH5" s="92"/>
      <c r="BI5" s="92"/>
      <c r="BJ5" s="382"/>
      <c r="BK5" s="382"/>
      <c r="BL5" s="382"/>
      <c r="BM5" s="382"/>
      <c r="BN5" s="382"/>
      <c r="BO5" s="382"/>
      <c r="BP5" s="382"/>
      <c r="BQ5" s="382"/>
      <c r="BR5" s="382"/>
      <c r="BS5" s="382"/>
      <c r="BT5" s="382"/>
      <c r="BU5" s="382"/>
      <c r="BV5" s="382"/>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61.971187999999998</v>
      </c>
      <c r="P6" s="250">
        <v>60.268717000000002</v>
      </c>
      <c r="Q6" s="250">
        <v>65.503579000000002</v>
      </c>
      <c r="R6" s="250">
        <v>58.046233999999998</v>
      </c>
      <c r="S6" s="250">
        <v>61.210858999999999</v>
      </c>
      <c r="T6" s="250">
        <v>61.572367999999997</v>
      </c>
      <c r="U6" s="250">
        <v>62.967241999999999</v>
      </c>
      <c r="V6" s="250">
        <v>69.325457999999998</v>
      </c>
      <c r="W6" s="250">
        <v>62.438499</v>
      </c>
      <c r="X6" s="250">
        <v>66.532053000000005</v>
      </c>
      <c r="Y6" s="250">
        <v>62.857303000000002</v>
      </c>
      <c r="Z6" s="250">
        <v>63.473595000000003</v>
      </c>
      <c r="AA6" s="250">
        <v>65.83569</v>
      </c>
      <c r="AB6" s="250">
        <v>58.314672999999999</v>
      </c>
      <c r="AC6" s="250">
        <v>55.667043</v>
      </c>
      <c r="AD6" s="250">
        <v>61.213194000000001</v>
      </c>
      <c r="AE6" s="250">
        <v>61.861533000000001</v>
      </c>
      <c r="AF6" s="250">
        <v>56.705832999999998</v>
      </c>
      <c r="AG6" s="250">
        <v>59.068790999999997</v>
      </c>
      <c r="AH6" s="250">
        <v>63.794620000000002</v>
      </c>
      <c r="AI6" s="250">
        <v>58.59742</v>
      </c>
      <c r="AJ6" s="250">
        <v>57.674056999999998</v>
      </c>
      <c r="AK6" s="250">
        <v>54.392702</v>
      </c>
      <c r="AL6" s="250">
        <v>53.183706999999998</v>
      </c>
      <c r="AM6" s="250">
        <v>55.656337999999998</v>
      </c>
      <c r="AN6" s="250">
        <v>47.416158000000003</v>
      </c>
      <c r="AO6" s="250">
        <v>46.097239000000002</v>
      </c>
      <c r="AP6" s="250">
        <v>39.333956999999998</v>
      </c>
      <c r="AQ6" s="250">
        <v>37.250770000000003</v>
      </c>
      <c r="AR6" s="250">
        <v>39.595498999999997</v>
      </c>
      <c r="AS6" s="250">
        <v>43.207604000000003</v>
      </c>
      <c r="AT6" s="250">
        <v>47.512340000000002</v>
      </c>
      <c r="AU6" s="250">
        <v>45.131293999999997</v>
      </c>
      <c r="AV6" s="250">
        <v>44.982326999999998</v>
      </c>
      <c r="AW6" s="250">
        <v>44.339050999999998</v>
      </c>
      <c r="AX6" s="250">
        <v>44.797727000000002</v>
      </c>
      <c r="AY6" s="250">
        <v>48.556348999999997</v>
      </c>
      <c r="AZ6" s="250">
        <v>40.868284000000003</v>
      </c>
      <c r="BA6" s="250">
        <v>50.881473</v>
      </c>
      <c r="BB6" s="250">
        <v>48.324120999999998</v>
      </c>
      <c r="BC6" s="250">
        <v>51.888615000000001</v>
      </c>
      <c r="BD6" s="250">
        <v>52.111660999999998</v>
      </c>
      <c r="BE6" s="250">
        <v>50.724956786</v>
      </c>
      <c r="BF6" s="316">
        <v>55.760750000000002</v>
      </c>
      <c r="BG6" s="316">
        <v>51.59599</v>
      </c>
      <c r="BH6" s="316">
        <v>53.344070000000002</v>
      </c>
      <c r="BI6" s="316">
        <v>51.799570000000003</v>
      </c>
      <c r="BJ6" s="316">
        <v>51.508749999999999</v>
      </c>
      <c r="BK6" s="316">
        <v>53.887659999999997</v>
      </c>
      <c r="BL6" s="316">
        <v>50.003039999999999</v>
      </c>
      <c r="BM6" s="316">
        <v>54.02628</v>
      </c>
      <c r="BN6" s="316">
        <v>48.81317</v>
      </c>
      <c r="BO6" s="316">
        <v>48.83661</v>
      </c>
      <c r="BP6" s="316">
        <v>47.170059999999999</v>
      </c>
      <c r="BQ6" s="316">
        <v>48.811680000000003</v>
      </c>
      <c r="BR6" s="316">
        <v>53.086849999999998</v>
      </c>
      <c r="BS6" s="316">
        <v>48.841790000000003</v>
      </c>
      <c r="BT6" s="316">
        <v>50.27881</v>
      </c>
      <c r="BU6" s="316">
        <v>48.630980000000001</v>
      </c>
      <c r="BV6" s="316">
        <v>48.220509999999997</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18.206989</v>
      </c>
      <c r="AB7" s="250">
        <v>16.127026000000001</v>
      </c>
      <c r="AC7" s="250">
        <v>15.394836</v>
      </c>
      <c r="AD7" s="250">
        <v>17.946928</v>
      </c>
      <c r="AE7" s="250">
        <v>18.137031</v>
      </c>
      <c r="AF7" s="250">
        <v>16.625426999999998</v>
      </c>
      <c r="AG7" s="250">
        <v>15.269473</v>
      </c>
      <c r="AH7" s="250">
        <v>16.491112000000001</v>
      </c>
      <c r="AI7" s="250">
        <v>15.147615</v>
      </c>
      <c r="AJ7" s="250">
        <v>15.463811</v>
      </c>
      <c r="AK7" s="250">
        <v>14.583992</v>
      </c>
      <c r="AL7" s="250">
        <v>14.25986</v>
      </c>
      <c r="AM7" s="250">
        <v>14.842579000000001</v>
      </c>
      <c r="AN7" s="250">
        <v>12.645051</v>
      </c>
      <c r="AO7" s="250">
        <v>12.293361000000001</v>
      </c>
      <c r="AP7" s="250">
        <v>9.9952249999999996</v>
      </c>
      <c r="AQ7" s="250">
        <v>9.4658440000000006</v>
      </c>
      <c r="AR7" s="250">
        <v>10.061688999999999</v>
      </c>
      <c r="AS7" s="250">
        <v>10.779282</v>
      </c>
      <c r="AT7" s="250">
        <v>11.853191000000001</v>
      </c>
      <c r="AU7" s="250">
        <v>11.259171</v>
      </c>
      <c r="AV7" s="250">
        <v>11.903445</v>
      </c>
      <c r="AW7" s="250">
        <v>11.733255</v>
      </c>
      <c r="AX7" s="250">
        <v>11.854644</v>
      </c>
      <c r="AY7" s="250">
        <v>14.132167000000001</v>
      </c>
      <c r="AZ7" s="250">
        <v>11.894594</v>
      </c>
      <c r="BA7" s="250">
        <v>14.808906</v>
      </c>
      <c r="BB7" s="250">
        <v>11.850405</v>
      </c>
      <c r="BC7" s="250">
        <v>12.785451</v>
      </c>
      <c r="BD7" s="250">
        <v>13.484885999999999</v>
      </c>
      <c r="BE7" s="250">
        <v>13.165319881</v>
      </c>
      <c r="BF7" s="316">
        <v>14.38917</v>
      </c>
      <c r="BG7" s="316">
        <v>13.135300000000001</v>
      </c>
      <c r="BH7" s="316">
        <v>13.723940000000001</v>
      </c>
      <c r="BI7" s="316">
        <v>13.58281</v>
      </c>
      <c r="BJ7" s="316">
        <v>13.6722</v>
      </c>
      <c r="BK7" s="316">
        <v>14.45574</v>
      </c>
      <c r="BL7" s="316">
        <v>13.535769999999999</v>
      </c>
      <c r="BM7" s="316">
        <v>15.086360000000001</v>
      </c>
      <c r="BN7" s="316">
        <v>14.09159</v>
      </c>
      <c r="BO7" s="316">
        <v>14.10843</v>
      </c>
      <c r="BP7" s="316">
        <v>13.66187</v>
      </c>
      <c r="BQ7" s="316">
        <v>12.158189999999999</v>
      </c>
      <c r="BR7" s="316">
        <v>13.326549999999999</v>
      </c>
      <c r="BS7" s="316">
        <v>12.18017</v>
      </c>
      <c r="BT7" s="316">
        <v>12.81119</v>
      </c>
      <c r="BU7" s="316">
        <v>12.77319</v>
      </c>
      <c r="BV7" s="316">
        <v>12.94656</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13.016482999999999</v>
      </c>
      <c r="AB8" s="250">
        <v>11.529489</v>
      </c>
      <c r="AC8" s="250">
        <v>11.006003</v>
      </c>
      <c r="AD8" s="250">
        <v>10.983352999999999</v>
      </c>
      <c r="AE8" s="250">
        <v>11.099686</v>
      </c>
      <c r="AF8" s="250">
        <v>10.174578</v>
      </c>
      <c r="AG8" s="250">
        <v>10.546882</v>
      </c>
      <c r="AH8" s="250">
        <v>11.390698</v>
      </c>
      <c r="AI8" s="250">
        <v>10.462749000000001</v>
      </c>
      <c r="AJ8" s="250">
        <v>9.5777190000000001</v>
      </c>
      <c r="AK8" s="250">
        <v>9.0328020000000002</v>
      </c>
      <c r="AL8" s="250">
        <v>8.8320679999999996</v>
      </c>
      <c r="AM8" s="250">
        <v>9.6094539999999995</v>
      </c>
      <c r="AN8" s="250">
        <v>8.1867249999999991</v>
      </c>
      <c r="AO8" s="250">
        <v>7.9589869999999996</v>
      </c>
      <c r="AP8" s="250">
        <v>6.7596309999999997</v>
      </c>
      <c r="AQ8" s="250">
        <v>6.4016320000000002</v>
      </c>
      <c r="AR8" s="250">
        <v>6.8045540000000004</v>
      </c>
      <c r="AS8" s="250">
        <v>7.3654719999999996</v>
      </c>
      <c r="AT8" s="250">
        <v>8.0993139999999997</v>
      </c>
      <c r="AU8" s="250">
        <v>7.6934060000000004</v>
      </c>
      <c r="AV8" s="250">
        <v>7.3280960000000004</v>
      </c>
      <c r="AW8" s="250">
        <v>7.223287</v>
      </c>
      <c r="AX8" s="250">
        <v>7.2979849999999997</v>
      </c>
      <c r="AY8" s="250">
        <v>8.6405250000000002</v>
      </c>
      <c r="AZ8" s="250">
        <v>7.2724409999999997</v>
      </c>
      <c r="BA8" s="250">
        <v>9.0542920000000002</v>
      </c>
      <c r="BB8" s="250">
        <v>7.9082160000000004</v>
      </c>
      <c r="BC8" s="250">
        <v>8.537528</v>
      </c>
      <c r="BD8" s="250">
        <v>8.8092240000000004</v>
      </c>
      <c r="BE8" s="250">
        <v>8.5146867797999999</v>
      </c>
      <c r="BF8" s="316">
        <v>9.5637450000000008</v>
      </c>
      <c r="BG8" s="316">
        <v>8.8789250000000006</v>
      </c>
      <c r="BH8" s="316">
        <v>9.0829109999999993</v>
      </c>
      <c r="BI8" s="316">
        <v>9.0235909999999997</v>
      </c>
      <c r="BJ8" s="316">
        <v>9.2110149999999997</v>
      </c>
      <c r="BK8" s="316">
        <v>9.6901659999999996</v>
      </c>
      <c r="BL8" s="316">
        <v>9.1220540000000003</v>
      </c>
      <c r="BM8" s="316">
        <v>9.8434600000000003</v>
      </c>
      <c r="BN8" s="316">
        <v>8.9260029999999997</v>
      </c>
      <c r="BO8" s="316">
        <v>9.1558039999999998</v>
      </c>
      <c r="BP8" s="316">
        <v>8.8664989999999992</v>
      </c>
      <c r="BQ8" s="316">
        <v>8.8738639999999993</v>
      </c>
      <c r="BR8" s="316">
        <v>9.6923490000000001</v>
      </c>
      <c r="BS8" s="316">
        <v>8.9280249999999999</v>
      </c>
      <c r="BT8" s="316">
        <v>9.0385069999999992</v>
      </c>
      <c r="BU8" s="316">
        <v>8.952731</v>
      </c>
      <c r="BV8" s="316">
        <v>9.1142210000000006</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30.658158</v>
      </c>
      <c r="AC9" s="250">
        <v>29.266203999999998</v>
      </c>
      <c r="AD9" s="250">
        <v>32.282913000000001</v>
      </c>
      <c r="AE9" s="250">
        <v>32.624816000000003</v>
      </c>
      <c r="AF9" s="250">
        <v>29.905828</v>
      </c>
      <c r="AG9" s="250">
        <v>33.252436000000003</v>
      </c>
      <c r="AH9" s="250">
        <v>35.91281</v>
      </c>
      <c r="AI9" s="250">
        <v>32.987056000000003</v>
      </c>
      <c r="AJ9" s="250">
        <v>32.632527000000003</v>
      </c>
      <c r="AK9" s="250">
        <v>30.775908000000001</v>
      </c>
      <c r="AL9" s="250">
        <v>30.091778999999999</v>
      </c>
      <c r="AM9" s="250">
        <v>31.204305000000002</v>
      </c>
      <c r="AN9" s="250">
        <v>26.584382000000002</v>
      </c>
      <c r="AO9" s="250">
        <v>25.844891000000001</v>
      </c>
      <c r="AP9" s="250">
        <v>22.579101000000001</v>
      </c>
      <c r="AQ9" s="250">
        <v>21.383293999999999</v>
      </c>
      <c r="AR9" s="250">
        <v>22.729255999999999</v>
      </c>
      <c r="AS9" s="250">
        <v>25.062850000000001</v>
      </c>
      <c r="AT9" s="250">
        <v>27.559835</v>
      </c>
      <c r="AU9" s="250">
        <v>26.178716999999999</v>
      </c>
      <c r="AV9" s="250">
        <v>25.750786000000002</v>
      </c>
      <c r="AW9" s="250">
        <v>25.382508999999999</v>
      </c>
      <c r="AX9" s="250">
        <v>25.645098000000001</v>
      </c>
      <c r="AY9" s="250">
        <v>25.783657000000002</v>
      </c>
      <c r="AZ9" s="250">
        <v>21.701249000000001</v>
      </c>
      <c r="BA9" s="250">
        <v>27.018274999999999</v>
      </c>
      <c r="BB9" s="250">
        <v>28.5655</v>
      </c>
      <c r="BC9" s="250">
        <v>30.565636000000001</v>
      </c>
      <c r="BD9" s="250">
        <v>29.817551000000002</v>
      </c>
      <c r="BE9" s="250">
        <v>29.044950125</v>
      </c>
      <c r="BF9" s="316">
        <v>31.807829999999999</v>
      </c>
      <c r="BG9" s="316">
        <v>29.581769999999999</v>
      </c>
      <c r="BH9" s="316">
        <v>30.537220000000001</v>
      </c>
      <c r="BI9" s="316">
        <v>29.193169999999999</v>
      </c>
      <c r="BJ9" s="316">
        <v>28.625540000000001</v>
      </c>
      <c r="BK9" s="316">
        <v>29.74175</v>
      </c>
      <c r="BL9" s="316">
        <v>27.345220000000001</v>
      </c>
      <c r="BM9" s="316">
        <v>29.09646</v>
      </c>
      <c r="BN9" s="316">
        <v>25.795580000000001</v>
      </c>
      <c r="BO9" s="316">
        <v>25.572369999999999</v>
      </c>
      <c r="BP9" s="316">
        <v>24.641690000000001</v>
      </c>
      <c r="BQ9" s="316">
        <v>27.779630000000001</v>
      </c>
      <c r="BR9" s="316">
        <v>30.06795</v>
      </c>
      <c r="BS9" s="316">
        <v>27.73359</v>
      </c>
      <c r="BT9" s="316">
        <v>28.429110000000001</v>
      </c>
      <c r="BU9" s="316">
        <v>26.905059999999999</v>
      </c>
      <c r="BV9" s="316">
        <v>26.159739999999999</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-0.42199999999999999</v>
      </c>
      <c r="AU10" s="250">
        <v>0.60099999999999998</v>
      </c>
      <c r="AV10" s="250">
        <v>-1.488</v>
      </c>
      <c r="AW10" s="250">
        <v>-0.127</v>
      </c>
      <c r="AX10" s="250">
        <v>0.66800000000000004</v>
      </c>
      <c r="AY10" s="250">
        <v>0.68500000000000005</v>
      </c>
      <c r="AZ10" s="250">
        <v>-0.51400000000000001</v>
      </c>
      <c r="BA10" s="250">
        <v>0.16700000000000001</v>
      </c>
      <c r="BB10" s="250">
        <v>-0.39300000000000002</v>
      </c>
      <c r="BC10" s="250">
        <v>-0.32200000000000001</v>
      </c>
      <c r="BD10" s="250">
        <v>2.454148</v>
      </c>
      <c r="BE10" s="250">
        <v>1.558932</v>
      </c>
      <c r="BF10" s="316">
        <v>1.5122200000000001E-3</v>
      </c>
      <c r="BG10" s="316">
        <v>0.79768539999999999</v>
      </c>
      <c r="BH10" s="316">
        <v>-1.00546</v>
      </c>
      <c r="BI10" s="316">
        <v>-0.134213</v>
      </c>
      <c r="BJ10" s="316">
        <v>-0.75744659999999997</v>
      </c>
      <c r="BK10" s="316">
        <v>0.52120820000000001</v>
      </c>
      <c r="BL10" s="316">
        <v>-1.3515090000000001</v>
      </c>
      <c r="BM10" s="316">
        <v>-0.37410460000000001</v>
      </c>
      <c r="BN10" s="316">
        <v>-1.3463849999999999</v>
      </c>
      <c r="BO10" s="316">
        <v>-1.5720689999999999</v>
      </c>
      <c r="BP10" s="316">
        <v>0.8395513</v>
      </c>
      <c r="BQ10" s="316">
        <v>0.88789059999999997</v>
      </c>
      <c r="BR10" s="316">
        <v>-0.7402339</v>
      </c>
      <c r="BS10" s="316">
        <v>-1.0192810000000001</v>
      </c>
      <c r="BT10" s="316">
        <v>-2.235493</v>
      </c>
      <c r="BU10" s="316">
        <v>-1.247574</v>
      </c>
      <c r="BV10" s="316">
        <v>-1.811361</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0.86436599999999997</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0.30415500000000001</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0.51135399999999998</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0.30868699999999999</v>
      </c>
      <c r="BA11" s="250">
        <v>0.24052100000000001</v>
      </c>
      <c r="BB11" s="250">
        <v>0.50926800000000005</v>
      </c>
      <c r="BC11" s="250">
        <v>0.51217800000000002</v>
      </c>
      <c r="BD11" s="250">
        <v>0.49227019999999999</v>
      </c>
      <c r="BE11" s="250">
        <v>0.52529919999999997</v>
      </c>
      <c r="BF11" s="316">
        <v>0.43695499999999998</v>
      </c>
      <c r="BG11" s="316">
        <v>0.42019479999999998</v>
      </c>
      <c r="BH11" s="316">
        <v>0.41882720000000001</v>
      </c>
      <c r="BI11" s="316">
        <v>0.41398829999999998</v>
      </c>
      <c r="BJ11" s="316">
        <v>0.38816970000000001</v>
      </c>
      <c r="BK11" s="316">
        <v>0.42554890000000001</v>
      </c>
      <c r="BL11" s="316">
        <v>0.2352814</v>
      </c>
      <c r="BM11" s="316">
        <v>0.26242589999999999</v>
      </c>
      <c r="BN11" s="316">
        <v>0.25713239999999998</v>
      </c>
      <c r="BO11" s="316">
        <v>0.3112183</v>
      </c>
      <c r="BP11" s="316">
        <v>0.34868260000000001</v>
      </c>
      <c r="BQ11" s="316">
        <v>0.41575109999999998</v>
      </c>
      <c r="BR11" s="316">
        <v>0.35607349999999999</v>
      </c>
      <c r="BS11" s="316">
        <v>0.36240420000000001</v>
      </c>
      <c r="BT11" s="316">
        <v>0.37473649999999997</v>
      </c>
      <c r="BU11" s="316">
        <v>0.38248510000000002</v>
      </c>
      <c r="BV11" s="316">
        <v>0.36413469999999998</v>
      </c>
    </row>
    <row r="12" spans="1:74" ht="11.1" customHeight="1" x14ac:dyDescent="0.2">
      <c r="A12" s="93" t="s">
        <v>206</v>
      </c>
      <c r="B12" s="194" t="s">
        <v>450</v>
      </c>
      <c r="C12" s="250">
        <v>7.403149</v>
      </c>
      <c r="D12" s="250">
        <v>7.061509</v>
      </c>
      <c r="E12" s="250">
        <v>8.0749420000000001</v>
      </c>
      <c r="F12" s="250">
        <v>7.1318210000000004</v>
      </c>
      <c r="G12" s="250">
        <v>7.2001809999999997</v>
      </c>
      <c r="H12" s="250">
        <v>7.5041719999999996</v>
      </c>
      <c r="I12" s="250">
        <v>7.154344</v>
      </c>
      <c r="J12" s="250">
        <v>8.59178</v>
      </c>
      <c r="K12" s="250">
        <v>8.8248440000000006</v>
      </c>
      <c r="L12" s="250">
        <v>9.1304669999999994</v>
      </c>
      <c r="M12" s="250">
        <v>9.0494559999999993</v>
      </c>
      <c r="N12" s="250">
        <v>9.8184539999999991</v>
      </c>
      <c r="O12" s="250">
        <v>8.6592110000000009</v>
      </c>
      <c r="P12" s="250">
        <v>8.9825649999999992</v>
      </c>
      <c r="Q12" s="250">
        <v>9.8863520000000005</v>
      </c>
      <c r="R12" s="250">
        <v>11.032126</v>
      </c>
      <c r="S12" s="250">
        <v>9.3997609999999998</v>
      </c>
      <c r="T12" s="250">
        <v>10.106507000000001</v>
      </c>
      <c r="U12" s="250">
        <v>9.9238499999999998</v>
      </c>
      <c r="V12" s="250">
        <v>9.9950150000000004</v>
      </c>
      <c r="W12" s="250">
        <v>9.6831980000000009</v>
      </c>
      <c r="X12" s="250">
        <v>10.767827</v>
      </c>
      <c r="Y12" s="250">
        <v>8.9198620000000002</v>
      </c>
      <c r="Z12" s="250">
        <v>8.8877980000000001</v>
      </c>
      <c r="AA12" s="250">
        <v>9.3290760000000006</v>
      </c>
      <c r="AB12" s="250">
        <v>6.7517180000000003</v>
      </c>
      <c r="AC12" s="250">
        <v>9.1321779999999997</v>
      </c>
      <c r="AD12" s="250">
        <v>8.6418210000000002</v>
      </c>
      <c r="AE12" s="250">
        <v>8.9791939999999997</v>
      </c>
      <c r="AF12" s="250">
        <v>8.3080350000000003</v>
      </c>
      <c r="AG12" s="250">
        <v>6.4689649999999999</v>
      </c>
      <c r="AH12" s="250">
        <v>7.7487029999999999</v>
      </c>
      <c r="AI12" s="250">
        <v>7.7418779999999998</v>
      </c>
      <c r="AJ12" s="250">
        <v>6.5899979999999996</v>
      </c>
      <c r="AK12" s="250">
        <v>7.5822450000000003</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7.3954190000000004</v>
      </c>
      <c r="BA12" s="250">
        <v>7.58073</v>
      </c>
      <c r="BB12" s="250">
        <v>6.8109859999999998</v>
      </c>
      <c r="BC12" s="250">
        <v>7.486726</v>
      </c>
      <c r="BD12" s="250">
        <v>6.9828729999999997</v>
      </c>
      <c r="BE12" s="250">
        <v>7.8127740000000001</v>
      </c>
      <c r="BF12" s="316">
        <v>6.4644849999999998</v>
      </c>
      <c r="BG12" s="316">
        <v>7.5953400000000002</v>
      </c>
      <c r="BH12" s="316">
        <v>7.0732140000000001</v>
      </c>
      <c r="BI12" s="316">
        <v>9.9554150000000003</v>
      </c>
      <c r="BJ12" s="316">
        <v>8.8576060000000005</v>
      </c>
      <c r="BK12" s="316">
        <v>10.14805</v>
      </c>
      <c r="BL12" s="316">
        <v>10.882720000000001</v>
      </c>
      <c r="BM12" s="316">
        <v>11.25282</v>
      </c>
      <c r="BN12" s="316">
        <v>8.6414559999999998</v>
      </c>
      <c r="BO12" s="316">
        <v>6.9365769999999998</v>
      </c>
      <c r="BP12" s="316">
        <v>6.679767</v>
      </c>
      <c r="BQ12" s="316">
        <v>7.9091379999999996</v>
      </c>
      <c r="BR12" s="316">
        <v>6.4909889999999999</v>
      </c>
      <c r="BS12" s="316">
        <v>8.0366660000000003</v>
      </c>
      <c r="BT12" s="316">
        <v>7.5537799999999997</v>
      </c>
      <c r="BU12" s="316">
        <v>11.12914</v>
      </c>
      <c r="BV12" s="316">
        <v>9.9139759999999999</v>
      </c>
    </row>
    <row r="13" spans="1:74" ht="11.1" customHeight="1" x14ac:dyDescent="0.2">
      <c r="A13" s="93" t="s">
        <v>207</v>
      </c>
      <c r="B13" s="195" t="s">
        <v>685</v>
      </c>
      <c r="C13" s="250">
        <v>4.2652780000000003</v>
      </c>
      <c r="D13" s="250">
        <v>4.0339020000000003</v>
      </c>
      <c r="E13" s="250">
        <v>4.1008019999999998</v>
      </c>
      <c r="F13" s="250">
        <v>4.578462</v>
      </c>
      <c r="G13" s="250">
        <v>4.5204319999999996</v>
      </c>
      <c r="H13" s="250">
        <v>4.4635689999999997</v>
      </c>
      <c r="I13" s="250">
        <v>4.2209599999999998</v>
      </c>
      <c r="J13" s="250">
        <v>5.094271</v>
      </c>
      <c r="K13" s="250">
        <v>5.2850359999999998</v>
      </c>
      <c r="L13" s="250">
        <v>4.6047880000000001</v>
      </c>
      <c r="M13" s="250">
        <v>4.2871880000000004</v>
      </c>
      <c r="N13" s="250">
        <v>4.8945530000000002</v>
      </c>
      <c r="O13" s="250">
        <v>4.1747019999999999</v>
      </c>
      <c r="P13" s="250">
        <v>5.1946479999999999</v>
      </c>
      <c r="Q13" s="250">
        <v>5.4144690000000004</v>
      </c>
      <c r="R13" s="250">
        <v>5.8301290000000003</v>
      </c>
      <c r="S13" s="250">
        <v>5.4500760000000001</v>
      </c>
      <c r="T13" s="250">
        <v>5.5833029999999999</v>
      </c>
      <c r="U13" s="250">
        <v>5.0745279999999999</v>
      </c>
      <c r="V13" s="250">
        <v>5.5217729999999996</v>
      </c>
      <c r="W13" s="250">
        <v>4.5505190000000004</v>
      </c>
      <c r="X13" s="250">
        <v>5.9132559999999996</v>
      </c>
      <c r="Y13" s="250">
        <v>4.513325</v>
      </c>
      <c r="Z13" s="250">
        <v>4.9297069999999996</v>
      </c>
      <c r="AA13" s="250">
        <v>4.5034739999999998</v>
      </c>
      <c r="AB13" s="250">
        <v>3.5204390000000001</v>
      </c>
      <c r="AC13" s="250">
        <v>5.0115080000000001</v>
      </c>
      <c r="AD13" s="250">
        <v>4.7788149999999998</v>
      </c>
      <c r="AE13" s="250">
        <v>4.9372870000000004</v>
      </c>
      <c r="AF13" s="250">
        <v>5.1428070000000004</v>
      </c>
      <c r="AG13" s="250">
        <v>3.4483000000000001</v>
      </c>
      <c r="AH13" s="250">
        <v>4.7946939999999998</v>
      </c>
      <c r="AI13" s="250">
        <v>4.7127949999999998</v>
      </c>
      <c r="AJ13" s="250">
        <v>3.5170940000000002</v>
      </c>
      <c r="AK13" s="250">
        <v>4.3623700000000003</v>
      </c>
      <c r="AL13" s="250">
        <v>4.1859770000000003</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3.7088100000000002</v>
      </c>
      <c r="BA13" s="250">
        <v>3.3898730000000001</v>
      </c>
      <c r="BB13" s="250">
        <v>3.713409</v>
      </c>
      <c r="BC13" s="250">
        <v>3.7224400000000002</v>
      </c>
      <c r="BD13" s="250">
        <v>3.210744</v>
      </c>
      <c r="BE13" s="250">
        <v>4.8102080000000003</v>
      </c>
      <c r="BF13" s="316">
        <v>3.6435909999999998</v>
      </c>
      <c r="BG13" s="316">
        <v>4.5889379999999997</v>
      </c>
      <c r="BH13" s="316">
        <v>4.3527110000000002</v>
      </c>
      <c r="BI13" s="316">
        <v>4.7834019999999997</v>
      </c>
      <c r="BJ13" s="316">
        <v>4.7704069999999996</v>
      </c>
      <c r="BK13" s="316">
        <v>5.7110599999999998</v>
      </c>
      <c r="BL13" s="316">
        <v>5.292027</v>
      </c>
      <c r="BM13" s="316">
        <v>6.6005580000000004</v>
      </c>
      <c r="BN13" s="316">
        <v>5.2824900000000001</v>
      </c>
      <c r="BO13" s="316">
        <v>4.2914539999999999</v>
      </c>
      <c r="BP13" s="316">
        <v>3.5528879999999998</v>
      </c>
      <c r="BQ13" s="316">
        <v>5.4155430000000004</v>
      </c>
      <c r="BR13" s="316">
        <v>4.025595</v>
      </c>
      <c r="BS13" s="316">
        <v>5.1384850000000002</v>
      </c>
      <c r="BT13" s="316">
        <v>4.9060810000000004</v>
      </c>
      <c r="BU13" s="316">
        <v>5.4607859999999997</v>
      </c>
      <c r="BV13" s="316">
        <v>5.4438180000000003</v>
      </c>
    </row>
    <row r="14" spans="1:74" ht="11.1" customHeight="1" x14ac:dyDescent="0.2">
      <c r="A14" s="93" t="s">
        <v>208</v>
      </c>
      <c r="B14" s="195" t="s">
        <v>686</v>
      </c>
      <c r="C14" s="250">
        <v>3.1378710000000001</v>
      </c>
      <c r="D14" s="250">
        <v>3.0276070000000002</v>
      </c>
      <c r="E14" s="250">
        <v>3.9741399999999998</v>
      </c>
      <c r="F14" s="250">
        <v>2.5533589999999999</v>
      </c>
      <c r="G14" s="250">
        <v>2.6797490000000002</v>
      </c>
      <c r="H14" s="250">
        <v>3.0406029999999999</v>
      </c>
      <c r="I14" s="250">
        <v>2.9333840000000002</v>
      </c>
      <c r="J14" s="250">
        <v>3.497509</v>
      </c>
      <c r="K14" s="250">
        <v>3.5398079999999998</v>
      </c>
      <c r="L14" s="250">
        <v>4.5256790000000002</v>
      </c>
      <c r="M14" s="250">
        <v>4.7622679999999997</v>
      </c>
      <c r="N14" s="250">
        <v>4.9239009999999999</v>
      </c>
      <c r="O14" s="250">
        <v>4.4845090000000001</v>
      </c>
      <c r="P14" s="250">
        <v>3.7879170000000002</v>
      </c>
      <c r="Q14" s="250">
        <v>4.4718830000000001</v>
      </c>
      <c r="R14" s="250">
        <v>5.2019970000000004</v>
      </c>
      <c r="S14" s="250">
        <v>3.9496850000000001</v>
      </c>
      <c r="T14" s="250">
        <v>4.5232039999999998</v>
      </c>
      <c r="U14" s="250">
        <v>4.8493219999999999</v>
      </c>
      <c r="V14" s="250">
        <v>4.4732419999999999</v>
      </c>
      <c r="W14" s="250">
        <v>5.1326790000000004</v>
      </c>
      <c r="X14" s="250">
        <v>4.854571</v>
      </c>
      <c r="Y14" s="250">
        <v>4.4065370000000001</v>
      </c>
      <c r="Z14" s="250">
        <v>3.958091</v>
      </c>
      <c r="AA14" s="250">
        <v>4.8256019999999999</v>
      </c>
      <c r="AB14" s="250">
        <v>3.2312789999999998</v>
      </c>
      <c r="AC14" s="250">
        <v>4.1206699999999996</v>
      </c>
      <c r="AD14" s="250">
        <v>3.8630059999999999</v>
      </c>
      <c r="AE14" s="250">
        <v>4.0419070000000001</v>
      </c>
      <c r="AF14" s="250">
        <v>3.1652279999999999</v>
      </c>
      <c r="AG14" s="250">
        <v>3.0206650000000002</v>
      </c>
      <c r="AH14" s="250">
        <v>2.9540090000000001</v>
      </c>
      <c r="AI14" s="250">
        <v>3.029083</v>
      </c>
      <c r="AJ14" s="250">
        <v>3.0729039999999999</v>
      </c>
      <c r="AK14" s="250">
        <v>3.219875</v>
      </c>
      <c r="AL14" s="250">
        <v>2.3048630000000001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3.6866089999999998</v>
      </c>
      <c r="BA14" s="250">
        <v>4.1908570000000003</v>
      </c>
      <c r="BB14" s="250">
        <v>3.0975769999999998</v>
      </c>
      <c r="BC14" s="250">
        <v>3.7642859999999998</v>
      </c>
      <c r="BD14" s="250">
        <v>3.7721290000000001</v>
      </c>
      <c r="BE14" s="250">
        <v>3.002567</v>
      </c>
      <c r="BF14" s="316">
        <v>2.8208950000000002</v>
      </c>
      <c r="BG14" s="316">
        <v>3.0064009999999999</v>
      </c>
      <c r="BH14" s="316">
        <v>2.7205029999999999</v>
      </c>
      <c r="BI14" s="316">
        <v>5.1720139999999999</v>
      </c>
      <c r="BJ14" s="316">
        <v>4.087199</v>
      </c>
      <c r="BK14" s="316">
        <v>4.436985</v>
      </c>
      <c r="BL14" s="316">
        <v>5.5906950000000002</v>
      </c>
      <c r="BM14" s="316">
        <v>4.6522610000000002</v>
      </c>
      <c r="BN14" s="316">
        <v>3.3589660000000001</v>
      </c>
      <c r="BO14" s="316">
        <v>2.6451229999999999</v>
      </c>
      <c r="BP14" s="316">
        <v>3.1268790000000002</v>
      </c>
      <c r="BQ14" s="316">
        <v>2.4935960000000001</v>
      </c>
      <c r="BR14" s="316">
        <v>2.4653930000000002</v>
      </c>
      <c r="BS14" s="316">
        <v>2.89818</v>
      </c>
      <c r="BT14" s="316">
        <v>2.6476989999999998</v>
      </c>
      <c r="BU14" s="316">
        <v>5.668355</v>
      </c>
      <c r="BV14" s="316">
        <v>4.4701589999999998</v>
      </c>
    </row>
    <row r="15" spans="1:74" ht="11.1" customHeight="1" x14ac:dyDescent="0.2">
      <c r="A15" s="93" t="s">
        <v>209</v>
      </c>
      <c r="B15" s="194" t="s">
        <v>427</v>
      </c>
      <c r="C15" s="250">
        <v>62.089328999999999</v>
      </c>
      <c r="D15" s="250">
        <v>57.743822999999999</v>
      </c>
      <c r="E15" s="250">
        <v>56.799767000000003</v>
      </c>
      <c r="F15" s="250">
        <v>52.135764999999999</v>
      </c>
      <c r="G15" s="250">
        <v>56.787353000000003</v>
      </c>
      <c r="H15" s="250">
        <v>60.295881999999999</v>
      </c>
      <c r="I15" s="250">
        <v>54.733294000000001</v>
      </c>
      <c r="J15" s="250">
        <v>64.093915999999993</v>
      </c>
      <c r="K15" s="250">
        <v>55.375447000000001</v>
      </c>
      <c r="L15" s="250">
        <v>57.789731000000003</v>
      </c>
      <c r="M15" s="250">
        <v>55.417352999999999</v>
      </c>
      <c r="N15" s="250">
        <v>53.515230000000003</v>
      </c>
      <c r="O15" s="250">
        <v>53.041603000000002</v>
      </c>
      <c r="P15" s="250">
        <v>51.466349999999998</v>
      </c>
      <c r="Q15" s="250">
        <v>56.337364999999998</v>
      </c>
      <c r="R15" s="250">
        <v>48.827123</v>
      </c>
      <c r="S15" s="250">
        <v>52.930869000000001</v>
      </c>
      <c r="T15" s="250">
        <v>51.818474999999999</v>
      </c>
      <c r="U15" s="250">
        <v>55.707383</v>
      </c>
      <c r="V15" s="250">
        <v>59.033298000000002</v>
      </c>
      <c r="W15" s="250">
        <v>52.287165000000002</v>
      </c>
      <c r="X15" s="250">
        <v>56.727381000000001</v>
      </c>
      <c r="Y15" s="250">
        <v>53.796326999999998</v>
      </c>
      <c r="Z15" s="250">
        <v>56.210839</v>
      </c>
      <c r="AA15" s="250">
        <v>57.432340000000003</v>
      </c>
      <c r="AB15" s="250">
        <v>49.761395999999998</v>
      </c>
      <c r="AC15" s="250">
        <v>46.631176060000001</v>
      </c>
      <c r="AD15" s="250">
        <v>54.501564549999998</v>
      </c>
      <c r="AE15" s="250">
        <v>51.783192579999998</v>
      </c>
      <c r="AF15" s="250">
        <v>48.80188845</v>
      </c>
      <c r="AG15" s="250">
        <v>52.400184260000003</v>
      </c>
      <c r="AH15" s="250">
        <v>55.364193999999998</v>
      </c>
      <c r="AI15" s="250">
        <v>50.233271479999999</v>
      </c>
      <c r="AJ15" s="250">
        <v>49.857135749999998</v>
      </c>
      <c r="AK15" s="250">
        <v>46.24244478</v>
      </c>
      <c r="AL15" s="250">
        <v>46.604961090000003</v>
      </c>
      <c r="AM15" s="250">
        <v>49.895085999999999</v>
      </c>
      <c r="AN15" s="250">
        <v>40.509653999999998</v>
      </c>
      <c r="AO15" s="250">
        <v>40.618526000000003</v>
      </c>
      <c r="AP15" s="250">
        <v>33.879925</v>
      </c>
      <c r="AQ15" s="250">
        <v>32.674830999999998</v>
      </c>
      <c r="AR15" s="250">
        <v>37.312452999999998</v>
      </c>
      <c r="AS15" s="250">
        <v>40.115977000000001</v>
      </c>
      <c r="AT15" s="250">
        <v>42.881673999999997</v>
      </c>
      <c r="AU15" s="250">
        <v>40.862707</v>
      </c>
      <c r="AV15" s="250">
        <v>38.711880999999998</v>
      </c>
      <c r="AW15" s="250">
        <v>37.833168000000001</v>
      </c>
      <c r="AX15" s="250">
        <v>38.888010000000001</v>
      </c>
      <c r="AY15" s="250">
        <v>44.037474000000003</v>
      </c>
      <c r="AZ15" s="250">
        <v>33.267552000000002</v>
      </c>
      <c r="BA15" s="250">
        <v>43.708264</v>
      </c>
      <c r="BB15" s="250">
        <v>41.629403000000003</v>
      </c>
      <c r="BC15" s="250">
        <v>44.592067</v>
      </c>
      <c r="BD15" s="250">
        <v>48.075206000000001</v>
      </c>
      <c r="BE15" s="250">
        <v>44.996410986000001</v>
      </c>
      <c r="BF15" s="316">
        <v>49.734729999999999</v>
      </c>
      <c r="BG15" s="316">
        <v>45.218530000000001</v>
      </c>
      <c r="BH15" s="316">
        <v>45.684220000000003</v>
      </c>
      <c r="BI15" s="316">
        <v>42.123930000000001</v>
      </c>
      <c r="BJ15" s="316">
        <v>42.281860000000002</v>
      </c>
      <c r="BK15" s="316">
        <v>44.686369999999997</v>
      </c>
      <c r="BL15" s="316">
        <v>38.004089999999998</v>
      </c>
      <c r="BM15" s="316">
        <v>42.66178</v>
      </c>
      <c r="BN15" s="316">
        <v>39.082459999999998</v>
      </c>
      <c r="BO15" s="316">
        <v>40.639180000000003</v>
      </c>
      <c r="BP15" s="316">
        <v>41.678519999999999</v>
      </c>
      <c r="BQ15" s="316">
        <v>42.206189999999999</v>
      </c>
      <c r="BR15" s="316">
        <v>46.2117</v>
      </c>
      <c r="BS15" s="316">
        <v>40.148240000000001</v>
      </c>
      <c r="BT15" s="316">
        <v>40.864269999999998</v>
      </c>
      <c r="BU15" s="316">
        <v>36.636749999999999</v>
      </c>
      <c r="BV15" s="316">
        <v>36.859310000000001</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-6.0217879999999999</v>
      </c>
      <c r="AN17" s="250">
        <v>-4.7742380000000004</v>
      </c>
      <c r="AO17" s="250">
        <v>-5.784294</v>
      </c>
      <c r="AP17" s="250">
        <v>-6.4569859999999997</v>
      </c>
      <c r="AQ17" s="250">
        <v>-2.2667250000000001</v>
      </c>
      <c r="AR17" s="250">
        <v>3.679481</v>
      </c>
      <c r="AS17" s="250">
        <v>12.500176</v>
      </c>
      <c r="AT17" s="250">
        <v>8.3606890000000007</v>
      </c>
      <c r="AU17" s="250">
        <v>0.61577300000000001</v>
      </c>
      <c r="AV17" s="250">
        <v>-4.2316079999999996</v>
      </c>
      <c r="AW17" s="250">
        <v>-2.636053</v>
      </c>
      <c r="AX17" s="250">
        <v>3.555536</v>
      </c>
      <c r="AY17" s="250">
        <v>7.4647639999999997</v>
      </c>
      <c r="AZ17" s="250">
        <v>15.82253</v>
      </c>
      <c r="BA17" s="250">
        <v>-1.9573199999999999</v>
      </c>
      <c r="BB17" s="250">
        <v>-7.2706951000000002</v>
      </c>
      <c r="BC17" s="250">
        <v>-2.6036907999999999</v>
      </c>
      <c r="BD17" s="250">
        <v>-2.0116755999999998</v>
      </c>
      <c r="BE17" s="250">
        <v>11.6533803</v>
      </c>
      <c r="BF17" s="316">
        <v>7.8687699999999996</v>
      </c>
      <c r="BG17" s="316">
        <v>1.3920429999999999</v>
      </c>
      <c r="BH17" s="316">
        <v>-3.2701920000000002</v>
      </c>
      <c r="BI17" s="316">
        <v>-2.6047310000000001</v>
      </c>
      <c r="BJ17" s="316">
        <v>9.0472669999999997</v>
      </c>
      <c r="BK17" s="316">
        <v>10.22104</v>
      </c>
      <c r="BL17" s="316">
        <v>6.4783280000000003</v>
      </c>
      <c r="BM17" s="316">
        <v>-5.3470069999999996</v>
      </c>
      <c r="BN17" s="316">
        <v>-8.2675719999999995</v>
      </c>
      <c r="BO17" s="316">
        <v>-4.7517180000000003</v>
      </c>
      <c r="BP17" s="316">
        <v>-1.411497</v>
      </c>
      <c r="BQ17" s="316">
        <v>11.11923</v>
      </c>
      <c r="BR17" s="316">
        <v>5.0235649999999996</v>
      </c>
      <c r="BS17" s="316">
        <v>1.762081</v>
      </c>
      <c r="BT17" s="316">
        <v>-3.695827</v>
      </c>
      <c r="BU17" s="316">
        <v>-3.1155119999999998</v>
      </c>
      <c r="BV17" s="316">
        <v>8.828201</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250">
        <v>0.66698924999999998</v>
      </c>
      <c r="BC18" s="250">
        <v>0.66698924999999998</v>
      </c>
      <c r="BD18" s="250">
        <v>0.66698924999999998</v>
      </c>
      <c r="BE18" s="250">
        <v>0.66698924999999998</v>
      </c>
      <c r="BF18" s="316">
        <v>0.66698919999999995</v>
      </c>
      <c r="BG18" s="316">
        <v>0.66698930000000001</v>
      </c>
      <c r="BH18" s="316">
        <v>0.66698919999999995</v>
      </c>
      <c r="BI18" s="316">
        <v>0.66698930000000001</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 customHeight="1" x14ac:dyDescent="0.2">
      <c r="A19" s="93" t="s">
        <v>212</v>
      </c>
      <c r="B19" s="194" t="s">
        <v>428</v>
      </c>
      <c r="C19" s="250">
        <v>69.148442001999996</v>
      </c>
      <c r="D19" s="250">
        <v>54.610486999999999</v>
      </c>
      <c r="E19" s="250">
        <v>56.698915</v>
      </c>
      <c r="F19" s="250">
        <v>50.568225990000002</v>
      </c>
      <c r="G19" s="250">
        <v>58.780508015000002</v>
      </c>
      <c r="H19" s="250">
        <v>65.503510000000006</v>
      </c>
      <c r="I19" s="250">
        <v>67.763285988999996</v>
      </c>
      <c r="J19" s="250">
        <v>69.522692003000003</v>
      </c>
      <c r="K19" s="250">
        <v>57.729977990000002</v>
      </c>
      <c r="L19" s="250">
        <v>56.601069985000002</v>
      </c>
      <c r="M19" s="250">
        <v>54.197015</v>
      </c>
      <c r="N19" s="250">
        <v>60.327592998</v>
      </c>
      <c r="O19" s="250">
        <v>68.783313995</v>
      </c>
      <c r="P19" s="250">
        <v>55.282559012</v>
      </c>
      <c r="Q19" s="250">
        <v>52.050867009000001</v>
      </c>
      <c r="R19" s="250">
        <v>46.937466010000001</v>
      </c>
      <c r="S19" s="250">
        <v>54.088771997000002</v>
      </c>
      <c r="T19" s="250">
        <v>59.545625010000002</v>
      </c>
      <c r="U19" s="250">
        <v>67.220002007000005</v>
      </c>
      <c r="V19" s="250">
        <v>66.477804011000003</v>
      </c>
      <c r="W19" s="250">
        <v>56.356314009999998</v>
      </c>
      <c r="X19" s="250">
        <v>52.906987987999997</v>
      </c>
      <c r="Y19" s="250">
        <v>55.426769999999998</v>
      </c>
      <c r="Z19" s="250">
        <v>58.391775011999997</v>
      </c>
      <c r="AA19" s="250">
        <v>62.140577014000002</v>
      </c>
      <c r="AB19" s="250">
        <v>51.177375007999999</v>
      </c>
      <c r="AC19" s="250">
        <v>49.270610052000002</v>
      </c>
      <c r="AD19" s="250">
        <v>43.817630540000003</v>
      </c>
      <c r="AE19" s="250">
        <v>44.661596576000001</v>
      </c>
      <c r="AF19" s="250">
        <v>48.19937745</v>
      </c>
      <c r="AG19" s="250">
        <v>59.046331275</v>
      </c>
      <c r="AH19" s="250">
        <v>56.223289985999997</v>
      </c>
      <c r="AI19" s="250">
        <v>50.169544479999999</v>
      </c>
      <c r="AJ19" s="250">
        <v>42.412444739999998</v>
      </c>
      <c r="AK19" s="250">
        <v>43.071492790000001</v>
      </c>
      <c r="AL19" s="250">
        <v>41.517355074999998</v>
      </c>
      <c r="AM19" s="250">
        <v>44.552077998999998</v>
      </c>
      <c r="AN19" s="250">
        <v>36.399835000000003</v>
      </c>
      <c r="AO19" s="250">
        <v>35.360747005</v>
      </c>
      <c r="AP19" s="250">
        <v>27.93783599</v>
      </c>
      <c r="AQ19" s="250">
        <v>30.907143007999998</v>
      </c>
      <c r="AR19" s="250">
        <v>41.501714010000001</v>
      </c>
      <c r="AS19" s="250">
        <v>53.252160005</v>
      </c>
      <c r="AT19" s="250">
        <v>51.933225000999997</v>
      </c>
      <c r="AU19" s="250">
        <v>42.125346989999997</v>
      </c>
      <c r="AV19" s="250">
        <v>35.242822996999998</v>
      </c>
      <c r="AW19" s="250">
        <v>35.959665000000001</v>
      </c>
      <c r="AX19" s="250">
        <v>43.206096000000002</v>
      </c>
      <c r="AY19" s="250">
        <v>52.169227249999999</v>
      </c>
      <c r="AZ19" s="250">
        <v>49.757071250000003</v>
      </c>
      <c r="BA19" s="250">
        <v>42.417933249999997</v>
      </c>
      <c r="BB19" s="250">
        <v>35.025697149999999</v>
      </c>
      <c r="BC19" s="250">
        <v>42.655365449999998</v>
      </c>
      <c r="BD19" s="250">
        <v>46.730519649999998</v>
      </c>
      <c r="BE19" s="250">
        <v>57.316780536000003</v>
      </c>
      <c r="BF19" s="316">
        <v>58.270490000000002</v>
      </c>
      <c r="BG19" s="316">
        <v>47.277560000000001</v>
      </c>
      <c r="BH19" s="316">
        <v>43.081020000000002</v>
      </c>
      <c r="BI19" s="316">
        <v>40.186190000000003</v>
      </c>
      <c r="BJ19" s="316">
        <v>51.996119999999998</v>
      </c>
      <c r="BK19" s="316">
        <v>55.523969999999998</v>
      </c>
      <c r="BL19" s="316">
        <v>45.098979999999997</v>
      </c>
      <c r="BM19" s="316">
        <v>37.931330000000003</v>
      </c>
      <c r="BN19" s="316">
        <v>31.431450000000002</v>
      </c>
      <c r="BO19" s="316">
        <v>36.504019999999997</v>
      </c>
      <c r="BP19" s="316">
        <v>40.883580000000002</v>
      </c>
      <c r="BQ19" s="316">
        <v>53.941969999999998</v>
      </c>
      <c r="BR19" s="316">
        <v>51.851819999999996</v>
      </c>
      <c r="BS19" s="316">
        <v>42.526879999999998</v>
      </c>
      <c r="BT19" s="316">
        <v>37.784999999999997</v>
      </c>
      <c r="BU19" s="316">
        <v>34.137799999999999</v>
      </c>
      <c r="BV19" s="316">
        <v>46.304070000000003</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1.1529719949999999</v>
      </c>
      <c r="AW22" s="250">
        <v>1.1674500000000001</v>
      </c>
      <c r="AX22" s="250">
        <v>1.1996030010000001</v>
      </c>
      <c r="AY22" s="250">
        <v>1.4914740150000001</v>
      </c>
      <c r="AZ22" s="250">
        <v>1.3505880079999999</v>
      </c>
      <c r="BA22" s="250">
        <v>1.5192010039999999</v>
      </c>
      <c r="BB22" s="250">
        <v>1.717128</v>
      </c>
      <c r="BC22" s="250">
        <v>1.645605</v>
      </c>
      <c r="BD22" s="250">
        <v>1.696545</v>
      </c>
      <c r="BE22" s="250">
        <v>1.4151499999999999</v>
      </c>
      <c r="BF22" s="316">
        <v>1.475085</v>
      </c>
      <c r="BG22" s="316">
        <v>1.4219710000000001</v>
      </c>
      <c r="BH22" s="316">
        <v>1.527412</v>
      </c>
      <c r="BI22" s="316">
        <v>1.5291360000000001</v>
      </c>
      <c r="BJ22" s="316">
        <v>1.565194</v>
      </c>
      <c r="BK22" s="316">
        <v>2.07755</v>
      </c>
      <c r="BL22" s="316">
        <v>1.991141</v>
      </c>
      <c r="BM22" s="316">
        <v>2.0361669999999998</v>
      </c>
      <c r="BN22" s="316">
        <v>1.7439359999999999</v>
      </c>
      <c r="BO22" s="316">
        <v>1.567747</v>
      </c>
      <c r="BP22" s="316">
        <v>1.76583</v>
      </c>
      <c r="BQ22" s="316">
        <v>1.4976179999999999</v>
      </c>
      <c r="BR22" s="316">
        <v>1.5903510000000001</v>
      </c>
      <c r="BS22" s="316">
        <v>1.5466569999999999</v>
      </c>
      <c r="BT22" s="316">
        <v>1.6743600000000001</v>
      </c>
      <c r="BU22" s="316">
        <v>1.685074</v>
      </c>
      <c r="BV22" s="316">
        <v>1.7284250000000001</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36.807714189000002</v>
      </c>
      <c r="AN23" s="250">
        <v>32.066757162999998</v>
      </c>
      <c r="AO23" s="250">
        <v>28.979048496000001</v>
      </c>
      <c r="AP23" s="250">
        <v>23.623525919999999</v>
      </c>
      <c r="AQ23" s="250">
        <v>26.869671817</v>
      </c>
      <c r="AR23" s="250">
        <v>36.746007990000003</v>
      </c>
      <c r="AS23" s="250">
        <v>49.929793003999997</v>
      </c>
      <c r="AT23" s="250">
        <v>50.590078992000002</v>
      </c>
      <c r="AU23" s="250">
        <v>38.78832783</v>
      </c>
      <c r="AV23" s="250">
        <v>33.996711750999999</v>
      </c>
      <c r="AW23" s="250">
        <v>34.473141929999997</v>
      </c>
      <c r="AX23" s="250">
        <v>43.653328062999996</v>
      </c>
      <c r="AY23" s="250">
        <v>45.497868672999999</v>
      </c>
      <c r="AZ23" s="250">
        <v>48.100852128</v>
      </c>
      <c r="BA23" s="250">
        <v>34.550936943000004</v>
      </c>
      <c r="BB23" s="250">
        <v>30.103673055000002</v>
      </c>
      <c r="BC23" s="250">
        <v>35.621477007999999</v>
      </c>
      <c r="BD23" s="250">
        <v>42.810310000000001</v>
      </c>
      <c r="BE23" s="250">
        <v>53.626309999999997</v>
      </c>
      <c r="BF23" s="316">
        <v>54.473660000000002</v>
      </c>
      <c r="BG23" s="316">
        <v>43.515070000000001</v>
      </c>
      <c r="BH23" s="316">
        <v>39.195810000000002</v>
      </c>
      <c r="BI23" s="316">
        <v>36.176209999999998</v>
      </c>
      <c r="BJ23" s="316">
        <v>48.018059999999998</v>
      </c>
      <c r="BK23" s="316">
        <v>50.888539999999999</v>
      </c>
      <c r="BL23" s="316">
        <v>40.705019999999998</v>
      </c>
      <c r="BM23" s="316">
        <v>33.510829999999999</v>
      </c>
      <c r="BN23" s="316">
        <v>27.173249999999999</v>
      </c>
      <c r="BO23" s="316">
        <v>32.694009999999999</v>
      </c>
      <c r="BP23" s="316">
        <v>36.838819999999998</v>
      </c>
      <c r="BQ23" s="316">
        <v>50.148220000000002</v>
      </c>
      <c r="BR23" s="316">
        <v>47.93121</v>
      </c>
      <c r="BS23" s="316">
        <v>38.639719999999997</v>
      </c>
      <c r="BT23" s="316">
        <v>33.761299999999999</v>
      </c>
      <c r="BU23" s="316">
        <v>29.991199999999999</v>
      </c>
      <c r="BV23" s="316">
        <v>42.193269999999998</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2.479409016</v>
      </c>
      <c r="AN24" s="250">
        <v>2.4810590110000001</v>
      </c>
      <c r="AO24" s="250">
        <v>2.4131379910000001</v>
      </c>
      <c r="AP24" s="250">
        <v>1.8886229999999999</v>
      </c>
      <c r="AQ24" s="250">
        <v>1.8965090099999999</v>
      </c>
      <c r="AR24" s="250">
        <v>1.955112</v>
      </c>
      <c r="AS24" s="250">
        <v>2.0016410150000001</v>
      </c>
      <c r="AT24" s="250">
        <v>2.0366149980000001</v>
      </c>
      <c r="AU24" s="250">
        <v>2.0419509900000001</v>
      </c>
      <c r="AV24" s="250">
        <v>2.3576960100000002</v>
      </c>
      <c r="AW24" s="250">
        <v>2.3879750099999999</v>
      </c>
      <c r="AX24" s="250">
        <v>2.437566983</v>
      </c>
      <c r="AY24" s="250">
        <v>2.3231209970000002</v>
      </c>
      <c r="AZ24" s="250">
        <v>2.2304609879999999</v>
      </c>
      <c r="BA24" s="250">
        <v>2.2942880209999998</v>
      </c>
      <c r="BB24" s="250">
        <v>2.4750453000000001</v>
      </c>
      <c r="BC24" s="250">
        <v>2.1810588900000001</v>
      </c>
      <c r="BD24" s="250">
        <v>2.2236897</v>
      </c>
      <c r="BE24" s="250">
        <v>2.2753299400000002</v>
      </c>
      <c r="BF24" s="316">
        <v>2.3217479999999999</v>
      </c>
      <c r="BG24" s="316">
        <v>2.3405230000000001</v>
      </c>
      <c r="BH24" s="316">
        <v>2.3577970000000001</v>
      </c>
      <c r="BI24" s="316">
        <v>2.4808460000000001</v>
      </c>
      <c r="BJ24" s="316">
        <v>2.4128639999999999</v>
      </c>
      <c r="BK24" s="316">
        <v>2.5578780000000001</v>
      </c>
      <c r="BL24" s="316">
        <v>2.4028179999999999</v>
      </c>
      <c r="BM24" s="316">
        <v>2.3843350000000001</v>
      </c>
      <c r="BN24" s="316">
        <v>2.5142600000000002</v>
      </c>
      <c r="BO24" s="316">
        <v>2.2422569999999999</v>
      </c>
      <c r="BP24" s="316">
        <v>2.278937</v>
      </c>
      <c r="BQ24" s="316">
        <v>2.2961290000000001</v>
      </c>
      <c r="BR24" s="316">
        <v>2.330257</v>
      </c>
      <c r="BS24" s="316">
        <v>2.340506</v>
      </c>
      <c r="BT24" s="316">
        <v>2.3493469999999999</v>
      </c>
      <c r="BU24" s="316">
        <v>2.461519</v>
      </c>
      <c r="BV24" s="316">
        <v>2.3823750000000001</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9.5699014999999998E-2</v>
      </c>
      <c r="AN25" s="250">
        <v>0.11462801</v>
      </c>
      <c r="AO25" s="250">
        <v>9.5584997000000005E-2</v>
      </c>
      <c r="AP25" s="250">
        <v>4.3518000000000001E-2</v>
      </c>
      <c r="AQ25" s="250">
        <v>4.7286004999999999E-2</v>
      </c>
      <c r="AR25" s="250">
        <v>5.1723989999999997E-2</v>
      </c>
      <c r="AS25" s="250">
        <v>4.5752001E-2</v>
      </c>
      <c r="AT25" s="250">
        <v>4.8649012999999998E-2</v>
      </c>
      <c r="AU25" s="250">
        <v>5.4093000000000002E-2</v>
      </c>
      <c r="AV25" s="250">
        <v>5.6229009000000003E-2</v>
      </c>
      <c r="AW25" s="250">
        <v>5.8343010000000001E-2</v>
      </c>
      <c r="AX25" s="250">
        <v>8.1604989000000003E-2</v>
      </c>
      <c r="AY25" s="250">
        <v>8.6730002E-2</v>
      </c>
      <c r="AZ25" s="250">
        <v>0.105994</v>
      </c>
      <c r="BA25" s="250">
        <v>7.9758009000000005E-2</v>
      </c>
      <c r="BB25" s="250">
        <v>5.4831299999999999E-2</v>
      </c>
      <c r="BC25" s="250">
        <v>5.18068E-2</v>
      </c>
      <c r="BD25" s="250">
        <v>4.7216800000000003E-2</v>
      </c>
      <c r="BE25" s="250">
        <v>6.1040200000000003E-2</v>
      </c>
      <c r="BF25" s="316">
        <v>6.0388499999999998E-2</v>
      </c>
      <c r="BG25" s="316">
        <v>6.0264900000000003E-2</v>
      </c>
      <c r="BH25" s="316">
        <v>6.2655500000000003E-2</v>
      </c>
      <c r="BI25" s="316">
        <v>7.2811600000000004E-2</v>
      </c>
      <c r="BJ25" s="316">
        <v>9.0807100000000002E-2</v>
      </c>
      <c r="BK25" s="316">
        <v>7.1414000000000005E-2</v>
      </c>
      <c r="BL25" s="316">
        <v>6.0835899999999998E-2</v>
      </c>
      <c r="BM25" s="316">
        <v>5.4649700000000002E-2</v>
      </c>
      <c r="BN25" s="316">
        <v>5.6073499999999998E-2</v>
      </c>
      <c r="BO25" s="316">
        <v>5.12699E-2</v>
      </c>
      <c r="BP25" s="316">
        <v>4.6835099999999998E-2</v>
      </c>
      <c r="BQ25" s="316">
        <v>5.7966900000000002E-2</v>
      </c>
      <c r="BR25" s="316">
        <v>5.8967800000000001E-2</v>
      </c>
      <c r="BS25" s="316">
        <v>5.9374299999999998E-2</v>
      </c>
      <c r="BT25" s="316">
        <v>6.2490900000000002E-2</v>
      </c>
      <c r="BU25" s="316">
        <v>7.21667E-2</v>
      </c>
      <c r="BV25" s="316">
        <v>9.0245000000000006E-2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1.845105</v>
      </c>
      <c r="AQ26" s="250">
        <v>1.849223005</v>
      </c>
      <c r="AR26" s="250">
        <v>1.90338801</v>
      </c>
      <c r="AS26" s="250">
        <v>1.955889014</v>
      </c>
      <c r="AT26" s="250">
        <v>1.987965985</v>
      </c>
      <c r="AU26" s="250">
        <v>1.98785799</v>
      </c>
      <c r="AV26" s="250">
        <v>2.3014670009999998</v>
      </c>
      <c r="AW26" s="250">
        <v>2.3296320000000001</v>
      </c>
      <c r="AX26" s="250">
        <v>2.3559619939999998</v>
      </c>
      <c r="AY26" s="250">
        <v>2.2363909949999998</v>
      </c>
      <c r="AZ26" s="250">
        <v>2.124466988</v>
      </c>
      <c r="BA26" s="250">
        <v>2.214530012</v>
      </c>
      <c r="BB26" s="250">
        <v>2.4202140000000001</v>
      </c>
      <c r="BC26" s="250">
        <v>2.1292520000000001</v>
      </c>
      <c r="BD26" s="250">
        <v>2.1764730000000001</v>
      </c>
      <c r="BE26" s="250">
        <v>2.2142897000000001</v>
      </c>
      <c r="BF26" s="316">
        <v>2.2613590000000001</v>
      </c>
      <c r="BG26" s="316">
        <v>2.2802579999999999</v>
      </c>
      <c r="BH26" s="316">
        <v>2.2951419999999998</v>
      </c>
      <c r="BI26" s="316">
        <v>2.4080349999999999</v>
      </c>
      <c r="BJ26" s="316">
        <v>2.3220559999999999</v>
      </c>
      <c r="BK26" s="316">
        <v>2.4864639999999998</v>
      </c>
      <c r="BL26" s="316">
        <v>2.3419819999999998</v>
      </c>
      <c r="BM26" s="316">
        <v>2.329685</v>
      </c>
      <c r="BN26" s="316">
        <v>2.4581870000000001</v>
      </c>
      <c r="BO26" s="316">
        <v>2.1909869999999998</v>
      </c>
      <c r="BP26" s="316">
        <v>2.2321019999999998</v>
      </c>
      <c r="BQ26" s="316">
        <v>2.2381630000000001</v>
      </c>
      <c r="BR26" s="316">
        <v>2.2712889999999999</v>
      </c>
      <c r="BS26" s="316">
        <v>2.2811319999999999</v>
      </c>
      <c r="BT26" s="316">
        <v>2.2868560000000002</v>
      </c>
      <c r="BU26" s="316">
        <v>2.3893520000000001</v>
      </c>
      <c r="BV26" s="316">
        <v>2.2921299999999998</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40.721643213999997</v>
      </c>
      <c r="AN27" s="250">
        <v>35.981930177000002</v>
      </c>
      <c r="AO27" s="250">
        <v>32.799766472999998</v>
      </c>
      <c r="AP27" s="250">
        <v>26.704142910000002</v>
      </c>
      <c r="AQ27" s="250">
        <v>29.821122824</v>
      </c>
      <c r="AR27" s="250">
        <v>39.909196979999997</v>
      </c>
      <c r="AS27" s="250">
        <v>52.950167024000002</v>
      </c>
      <c r="AT27" s="250">
        <v>53.712463999000001</v>
      </c>
      <c r="AU27" s="250">
        <v>41.888119830000001</v>
      </c>
      <c r="AV27" s="250">
        <v>37.507379755999999</v>
      </c>
      <c r="AW27" s="250">
        <v>38.028566939999997</v>
      </c>
      <c r="AX27" s="250">
        <v>47.290498047</v>
      </c>
      <c r="AY27" s="250">
        <v>49.312463684999997</v>
      </c>
      <c r="AZ27" s="250">
        <v>51.681901123999999</v>
      </c>
      <c r="BA27" s="250">
        <v>38.364425967999999</v>
      </c>
      <c r="BB27" s="250">
        <v>34.295846355000002</v>
      </c>
      <c r="BC27" s="250">
        <v>39.448139898000001</v>
      </c>
      <c r="BD27" s="250">
        <v>46.7305347</v>
      </c>
      <c r="BE27" s="250">
        <v>57.316790939999997</v>
      </c>
      <c r="BF27" s="316">
        <v>58.270490000000002</v>
      </c>
      <c r="BG27" s="316">
        <v>47.277560000000001</v>
      </c>
      <c r="BH27" s="316">
        <v>43.081020000000002</v>
      </c>
      <c r="BI27" s="316">
        <v>40.186190000000003</v>
      </c>
      <c r="BJ27" s="316">
        <v>51.996119999999998</v>
      </c>
      <c r="BK27" s="316">
        <v>55.523969999999998</v>
      </c>
      <c r="BL27" s="316">
        <v>45.098979999999997</v>
      </c>
      <c r="BM27" s="316">
        <v>37.931330000000003</v>
      </c>
      <c r="BN27" s="316">
        <v>31.431450000000002</v>
      </c>
      <c r="BO27" s="316">
        <v>36.504019999999997</v>
      </c>
      <c r="BP27" s="316">
        <v>40.883580000000002</v>
      </c>
      <c r="BQ27" s="316">
        <v>53.941969999999998</v>
      </c>
      <c r="BR27" s="316">
        <v>51.851819999999996</v>
      </c>
      <c r="BS27" s="316">
        <v>42.526879999999998</v>
      </c>
      <c r="BT27" s="316">
        <v>37.784999999999997</v>
      </c>
      <c r="BU27" s="316">
        <v>34.137799999999999</v>
      </c>
      <c r="BV27" s="316">
        <v>46.304070000000003</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219</v>
      </c>
      <c r="B29" s="97" t="s">
        <v>165</v>
      </c>
      <c r="C29" s="250">
        <v>1.142847621</v>
      </c>
      <c r="D29" s="250">
        <v>2.2295631600000001</v>
      </c>
      <c r="E29" s="250">
        <v>3.3736776430000002</v>
      </c>
      <c r="F29" s="250">
        <v>2.0027794499999998</v>
      </c>
      <c r="G29" s="250">
        <v>3.5788235460000002</v>
      </c>
      <c r="H29" s="250">
        <v>2.4049626100000001</v>
      </c>
      <c r="I29" s="250">
        <v>-6.450497972</v>
      </c>
      <c r="J29" s="250">
        <v>-0.706438448</v>
      </c>
      <c r="K29" s="250">
        <v>-1.3094591499999999</v>
      </c>
      <c r="L29" s="250">
        <v>2.1652281160000002</v>
      </c>
      <c r="M29" s="250">
        <v>-1.16026027</v>
      </c>
      <c r="N29" s="250">
        <v>-2.675188151</v>
      </c>
      <c r="O29" s="250">
        <v>-0.47046004600000002</v>
      </c>
      <c r="P29" s="250">
        <v>5.2576058799999998</v>
      </c>
      <c r="Q29" s="250">
        <v>3.1809583319999999</v>
      </c>
      <c r="R29" s="250">
        <v>2.1440242899999999</v>
      </c>
      <c r="S29" s="250">
        <v>2.5151816729999998</v>
      </c>
      <c r="T29" s="250">
        <v>-0.69435089999999999</v>
      </c>
      <c r="U29" s="250">
        <v>-0.86314904199999998</v>
      </c>
      <c r="V29" s="250">
        <v>-1.498566329</v>
      </c>
      <c r="W29" s="250">
        <v>-1.80310028</v>
      </c>
      <c r="X29" s="250">
        <v>9.5780975000000004E-2</v>
      </c>
      <c r="Y29" s="250">
        <v>-0.74367914999999996</v>
      </c>
      <c r="Z29" s="250">
        <v>-1.7573163890000001</v>
      </c>
      <c r="AA29" s="250">
        <v>1.941812949</v>
      </c>
      <c r="AB29" s="250">
        <v>1.9776112480000001</v>
      </c>
      <c r="AC29" s="250">
        <v>0.92276508999999995</v>
      </c>
      <c r="AD29" s="250">
        <v>6.5354064200000002</v>
      </c>
      <c r="AE29" s="250">
        <v>0.60143062000000003</v>
      </c>
      <c r="AF29" s="250">
        <v>-6.765285E-2</v>
      </c>
      <c r="AG29" s="250">
        <v>-0.75563675799999996</v>
      </c>
      <c r="AH29" s="250">
        <v>-8.7454265000000003E-2</v>
      </c>
      <c r="AI29" s="250">
        <v>-0.94374382999999995</v>
      </c>
      <c r="AJ29" s="250">
        <v>0.89479660800000005</v>
      </c>
      <c r="AK29" s="250">
        <v>-2.7976505</v>
      </c>
      <c r="AL29" s="250">
        <v>-3.057429698</v>
      </c>
      <c r="AM29" s="250">
        <v>3.830434785</v>
      </c>
      <c r="AN29" s="250">
        <v>0.41790482299999998</v>
      </c>
      <c r="AO29" s="250">
        <v>2.5609805319999999</v>
      </c>
      <c r="AP29" s="250">
        <v>1.2336930800000001</v>
      </c>
      <c r="AQ29" s="250">
        <v>1.0860201840000001</v>
      </c>
      <c r="AR29" s="250">
        <v>1.59251703</v>
      </c>
      <c r="AS29" s="250">
        <v>0.30199298099999999</v>
      </c>
      <c r="AT29" s="250">
        <v>-1.7792389980000001</v>
      </c>
      <c r="AU29" s="250">
        <v>0.23722715999999999</v>
      </c>
      <c r="AV29" s="250">
        <v>-2.264556759</v>
      </c>
      <c r="AW29" s="250">
        <v>-2.0689019399999999</v>
      </c>
      <c r="AX29" s="250">
        <v>-4.0844020470000002</v>
      </c>
      <c r="AY29" s="250">
        <v>2.8567635650000001</v>
      </c>
      <c r="AZ29" s="250">
        <v>-1.9248298740000001</v>
      </c>
      <c r="BA29" s="250">
        <v>4.053507282</v>
      </c>
      <c r="BB29" s="250">
        <v>0.72985079493000005</v>
      </c>
      <c r="BC29" s="250">
        <v>3.2072255520000001</v>
      </c>
      <c r="BD29" s="250">
        <v>-1.5050000013000001E-5</v>
      </c>
      <c r="BE29" s="250">
        <v>-1.0404285708999999E-5</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28.138000000000002</v>
      </c>
      <c r="AU32" s="250">
        <v>27.536999999999999</v>
      </c>
      <c r="AV32" s="250">
        <v>29.024999999999999</v>
      </c>
      <c r="AW32" s="250">
        <v>29.152000000000001</v>
      </c>
      <c r="AX32" s="250">
        <v>28.484000000000002</v>
      </c>
      <c r="AY32" s="250">
        <v>27.798999999999999</v>
      </c>
      <c r="AZ32" s="250">
        <v>28.312999999999999</v>
      </c>
      <c r="BA32" s="250">
        <v>28.146000000000001</v>
      </c>
      <c r="BB32" s="250">
        <v>28.539000000000001</v>
      </c>
      <c r="BC32" s="250">
        <v>28.861000000000001</v>
      </c>
      <c r="BD32" s="250">
        <v>26.406849999999999</v>
      </c>
      <c r="BE32" s="250">
        <v>24.847919999999998</v>
      </c>
      <c r="BF32" s="316">
        <v>24.846409999999999</v>
      </c>
      <c r="BG32" s="316">
        <v>24.048719999999999</v>
      </c>
      <c r="BH32" s="316">
        <v>25.054179999999999</v>
      </c>
      <c r="BI32" s="316">
        <v>25.188400000000001</v>
      </c>
      <c r="BJ32" s="316">
        <v>25.94584</v>
      </c>
      <c r="BK32" s="316">
        <v>25.424630000000001</v>
      </c>
      <c r="BL32" s="316">
        <v>26.776140000000002</v>
      </c>
      <c r="BM32" s="316">
        <v>27.15025</v>
      </c>
      <c r="BN32" s="316">
        <v>28.49663</v>
      </c>
      <c r="BO32" s="316">
        <v>30.0687</v>
      </c>
      <c r="BP32" s="316">
        <v>29.229150000000001</v>
      </c>
      <c r="BQ32" s="316">
        <v>28.341259999999998</v>
      </c>
      <c r="BR32" s="316">
        <v>29.081489999999999</v>
      </c>
      <c r="BS32" s="316">
        <v>30.100770000000001</v>
      </c>
      <c r="BT32" s="316">
        <v>32.336269999999999</v>
      </c>
      <c r="BU32" s="316">
        <v>33.583840000000002</v>
      </c>
      <c r="BV32" s="316">
        <v>35.395200000000003</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140.03581600000001</v>
      </c>
      <c r="AN33" s="250">
        <v>144.81005400000001</v>
      </c>
      <c r="AO33" s="250">
        <v>150.594348</v>
      </c>
      <c r="AP33" s="250">
        <v>157.051334</v>
      </c>
      <c r="AQ33" s="250">
        <v>159.31805900000001</v>
      </c>
      <c r="AR33" s="250">
        <v>155.638578</v>
      </c>
      <c r="AS33" s="250">
        <v>143.13840200000001</v>
      </c>
      <c r="AT33" s="250">
        <v>134.77771300000001</v>
      </c>
      <c r="AU33" s="250">
        <v>134.16193999999999</v>
      </c>
      <c r="AV33" s="250">
        <v>138.39354800000001</v>
      </c>
      <c r="AW33" s="250">
        <v>141.02960100000001</v>
      </c>
      <c r="AX33" s="250">
        <v>137.474065</v>
      </c>
      <c r="AY33" s="250">
        <v>130.00930099999999</v>
      </c>
      <c r="AZ33" s="250">
        <v>114.18677099999999</v>
      </c>
      <c r="BA33" s="250">
        <v>116.144091</v>
      </c>
      <c r="BB33" s="250">
        <v>123.4147861</v>
      </c>
      <c r="BC33" s="250">
        <v>126.0184769</v>
      </c>
      <c r="BD33" s="250">
        <v>128.03015250000001</v>
      </c>
      <c r="BE33" s="250">
        <v>116.3767722</v>
      </c>
      <c r="BF33" s="316">
        <v>108.508</v>
      </c>
      <c r="BG33" s="316">
        <v>107.116</v>
      </c>
      <c r="BH33" s="316">
        <v>110.3862</v>
      </c>
      <c r="BI33" s="316">
        <v>112.9909</v>
      </c>
      <c r="BJ33" s="316">
        <v>103.9436</v>
      </c>
      <c r="BK33" s="316">
        <v>93.722579999999994</v>
      </c>
      <c r="BL33" s="316">
        <v>87.244249999999994</v>
      </c>
      <c r="BM33" s="316">
        <v>92.591260000000005</v>
      </c>
      <c r="BN33" s="316">
        <v>100.8588</v>
      </c>
      <c r="BO33" s="316">
        <v>105.6105</v>
      </c>
      <c r="BP33" s="316">
        <v>107.02200000000001</v>
      </c>
      <c r="BQ33" s="316">
        <v>95.902820000000006</v>
      </c>
      <c r="BR33" s="316">
        <v>90.879249999999999</v>
      </c>
      <c r="BS33" s="316">
        <v>89.117170000000002</v>
      </c>
      <c r="BT33" s="316">
        <v>92.813000000000002</v>
      </c>
      <c r="BU33" s="316">
        <v>95.928510000000003</v>
      </c>
      <c r="BV33" s="316">
        <v>87.100309999999993</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134.35187999999999</v>
      </c>
      <c r="AN34" s="250">
        <v>139.27991800000001</v>
      </c>
      <c r="AO34" s="250">
        <v>145.21801199999999</v>
      </c>
      <c r="AP34" s="250">
        <v>151.72279</v>
      </c>
      <c r="AQ34" s="250">
        <v>154.037307</v>
      </c>
      <c r="AR34" s="250">
        <v>150.405618</v>
      </c>
      <c r="AS34" s="250">
        <v>137.95556099999999</v>
      </c>
      <c r="AT34" s="250">
        <v>129.644992</v>
      </c>
      <c r="AU34" s="250">
        <v>129.07933800000001</v>
      </c>
      <c r="AV34" s="250">
        <v>133.42131800000001</v>
      </c>
      <c r="AW34" s="250">
        <v>136.16774000000001</v>
      </c>
      <c r="AX34" s="250">
        <v>132.722576</v>
      </c>
      <c r="AY34" s="250">
        <v>125.398642</v>
      </c>
      <c r="AZ34" s="250">
        <v>109.716945</v>
      </c>
      <c r="BA34" s="250">
        <v>111.815095</v>
      </c>
      <c r="BB34" s="250">
        <v>117.83478100000001</v>
      </c>
      <c r="BC34" s="250">
        <v>120.342822</v>
      </c>
      <c r="BD34" s="250">
        <v>122.26690000000001</v>
      </c>
      <c r="BE34" s="250">
        <v>110.6144</v>
      </c>
      <c r="BF34" s="316">
        <v>102.6987</v>
      </c>
      <c r="BG34" s="316">
        <v>101.2587</v>
      </c>
      <c r="BH34" s="316">
        <v>104.61279999999999</v>
      </c>
      <c r="BI34" s="316">
        <v>107.3036</v>
      </c>
      <c r="BJ34" s="316">
        <v>98.337000000000003</v>
      </c>
      <c r="BK34" s="316">
        <v>88.016300000000001</v>
      </c>
      <c r="BL34" s="316">
        <v>81.981660000000005</v>
      </c>
      <c r="BM34" s="316">
        <v>87.059229999999999</v>
      </c>
      <c r="BN34" s="316">
        <v>95.225089999999994</v>
      </c>
      <c r="BO34" s="316">
        <v>99.883200000000002</v>
      </c>
      <c r="BP34" s="316">
        <v>101.199</v>
      </c>
      <c r="BQ34" s="316">
        <v>90.073400000000007</v>
      </c>
      <c r="BR34" s="316">
        <v>84.994209999999995</v>
      </c>
      <c r="BS34" s="316">
        <v>83.175229999999999</v>
      </c>
      <c r="BT34" s="316">
        <v>86.945490000000007</v>
      </c>
      <c r="BU34" s="316">
        <v>90.137249999999995</v>
      </c>
      <c r="BV34" s="316">
        <v>81.380520000000004</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3.010427</v>
      </c>
      <c r="AQ35" s="250">
        <v>3.0042930000000001</v>
      </c>
      <c r="AR35" s="250">
        <v>2.9981599999999999</v>
      </c>
      <c r="AS35" s="250">
        <v>2.9566479999999999</v>
      </c>
      <c r="AT35" s="250">
        <v>2.9151349999999998</v>
      </c>
      <c r="AU35" s="250">
        <v>2.8736229999999998</v>
      </c>
      <c r="AV35" s="250">
        <v>2.8649200000000001</v>
      </c>
      <c r="AW35" s="250">
        <v>2.8562180000000001</v>
      </c>
      <c r="AX35" s="250">
        <v>2.847515</v>
      </c>
      <c r="AY35" s="250">
        <v>2.7499579999999999</v>
      </c>
      <c r="AZ35" s="250">
        <v>2.6524000000000001</v>
      </c>
      <c r="BA35" s="250">
        <v>2.554843</v>
      </c>
      <c r="BB35" s="250">
        <v>3.7137540000000002</v>
      </c>
      <c r="BC35" s="250">
        <v>3.6548579999999999</v>
      </c>
      <c r="BD35" s="250">
        <v>3.600597</v>
      </c>
      <c r="BE35" s="250">
        <v>3.5839979999999998</v>
      </c>
      <c r="BF35" s="316">
        <v>3.5725470000000001</v>
      </c>
      <c r="BG35" s="316">
        <v>3.5640309999999999</v>
      </c>
      <c r="BH35" s="316">
        <v>3.501884</v>
      </c>
      <c r="BI35" s="316">
        <v>3.4457439999999999</v>
      </c>
      <c r="BJ35" s="316">
        <v>3.3897040000000001</v>
      </c>
      <c r="BK35" s="316">
        <v>3.519536</v>
      </c>
      <c r="BL35" s="316">
        <v>3.2615780000000001</v>
      </c>
      <c r="BM35" s="316">
        <v>3.661861</v>
      </c>
      <c r="BN35" s="316">
        <v>3.6156090000000001</v>
      </c>
      <c r="BO35" s="316">
        <v>3.5638770000000002</v>
      </c>
      <c r="BP35" s="316">
        <v>3.516267</v>
      </c>
      <c r="BQ35" s="316">
        <v>3.5047169999999999</v>
      </c>
      <c r="BR35" s="316">
        <v>3.4975360000000002</v>
      </c>
      <c r="BS35" s="316">
        <v>3.4927380000000001</v>
      </c>
      <c r="BT35" s="316">
        <v>3.4337789999999999</v>
      </c>
      <c r="BU35" s="316">
        <v>3.3802509999999999</v>
      </c>
      <c r="BV35" s="316">
        <v>3.326292</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1.8679140000000001</v>
      </c>
      <c r="AW36" s="250">
        <v>1.7608900000000001</v>
      </c>
      <c r="AX36" s="250">
        <v>1.6538649999999999</v>
      </c>
      <c r="AY36" s="250">
        <v>1.6176219999999999</v>
      </c>
      <c r="AZ36" s="250">
        <v>1.581378</v>
      </c>
      <c r="BA36" s="250">
        <v>1.5451349999999999</v>
      </c>
      <c r="BB36" s="250">
        <v>1.6875249999999999</v>
      </c>
      <c r="BC36" s="250">
        <v>1.8348800000000001</v>
      </c>
      <c r="BD36" s="250">
        <v>1.9787349999999999</v>
      </c>
      <c r="BE36" s="250">
        <v>1.9938530000000001</v>
      </c>
      <c r="BF36" s="316">
        <v>2.0517759999999998</v>
      </c>
      <c r="BG36" s="316">
        <v>2.108168</v>
      </c>
      <c r="BH36" s="316">
        <v>2.086249</v>
      </c>
      <c r="BI36" s="316">
        <v>2.0633360000000001</v>
      </c>
      <c r="BJ36" s="316">
        <v>2.0453250000000001</v>
      </c>
      <c r="BK36" s="316">
        <v>2.003244</v>
      </c>
      <c r="BL36" s="316">
        <v>1.828003</v>
      </c>
      <c r="BM36" s="316">
        <v>1.6929920000000001</v>
      </c>
      <c r="BN36" s="316">
        <v>1.8436349999999999</v>
      </c>
      <c r="BO36" s="316">
        <v>1.9818100000000001</v>
      </c>
      <c r="BP36" s="316">
        <v>2.127103</v>
      </c>
      <c r="BQ36" s="316">
        <v>2.1443810000000001</v>
      </c>
      <c r="BR36" s="316">
        <v>2.2066940000000002</v>
      </c>
      <c r="BS36" s="316">
        <v>2.2683140000000002</v>
      </c>
      <c r="BT36" s="316">
        <v>2.2527569999999999</v>
      </c>
      <c r="BU36" s="316">
        <v>2.2370399999999999</v>
      </c>
      <c r="BV36" s="316">
        <v>2.2261959999999998</v>
      </c>
    </row>
    <row r="37" spans="1:74" ht="11.1" customHeight="1" x14ac:dyDescent="0.2">
      <c r="A37" s="98" t="s">
        <v>198</v>
      </c>
      <c r="B37" s="446"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0.239396</v>
      </c>
      <c r="AW37" s="250">
        <v>0.244753</v>
      </c>
      <c r="AX37" s="250">
        <v>0.25010900000000003</v>
      </c>
      <c r="AY37" s="250">
        <v>0.24307899999999999</v>
      </c>
      <c r="AZ37" s="250">
        <v>0.23604800000000001</v>
      </c>
      <c r="BA37" s="250">
        <v>0.229018</v>
      </c>
      <c r="BB37" s="250">
        <v>0.1787261</v>
      </c>
      <c r="BC37" s="250">
        <v>0.1859169</v>
      </c>
      <c r="BD37" s="250">
        <v>0.18392049999999999</v>
      </c>
      <c r="BE37" s="250">
        <v>0.1845212</v>
      </c>
      <c r="BF37" s="316">
        <v>0.18499570000000001</v>
      </c>
      <c r="BG37" s="316">
        <v>0.18507760000000001</v>
      </c>
      <c r="BH37" s="316">
        <v>0.1852143</v>
      </c>
      <c r="BI37" s="316">
        <v>0.17822969999999999</v>
      </c>
      <c r="BJ37" s="316">
        <v>0.17158860000000001</v>
      </c>
      <c r="BK37" s="316">
        <v>0.1834935</v>
      </c>
      <c r="BL37" s="316">
        <v>0.17301230000000001</v>
      </c>
      <c r="BM37" s="316">
        <v>0.177177</v>
      </c>
      <c r="BN37" s="316">
        <v>0.17449809999999999</v>
      </c>
      <c r="BO37" s="316">
        <v>0.1816595</v>
      </c>
      <c r="BP37" s="316">
        <v>0.17962610000000001</v>
      </c>
      <c r="BQ37" s="316">
        <v>0.1803235</v>
      </c>
      <c r="BR37" s="316">
        <v>0.18081320000000001</v>
      </c>
      <c r="BS37" s="316">
        <v>0.1808855</v>
      </c>
      <c r="BT37" s="316">
        <v>0.18097469999999999</v>
      </c>
      <c r="BU37" s="316">
        <v>0.17396700000000001</v>
      </c>
      <c r="BV37" s="316">
        <v>0.16729720000000001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253">
        <v>6.3206500269000001</v>
      </c>
      <c r="BC41" s="253">
        <v>6.3206500269000001</v>
      </c>
      <c r="BD41" s="253">
        <v>6.3206500269000001</v>
      </c>
      <c r="BE41" s="253">
        <v>6.3206500269000001</v>
      </c>
      <c r="BF41" s="348">
        <v>6.3206499999999997</v>
      </c>
      <c r="BG41" s="348">
        <v>6.3206499999999997</v>
      </c>
      <c r="BH41" s="348">
        <v>6.3206499999999997</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0.25120737326999998</v>
      </c>
      <c r="BB43" s="262">
        <v>0.25338095238000002</v>
      </c>
      <c r="BC43" s="262">
        <v>0.25752073733000003</v>
      </c>
      <c r="BD43" s="262">
        <v>0.26249523809999997</v>
      </c>
      <c r="BE43" s="262">
        <v>0.26594930876</v>
      </c>
      <c r="BF43" s="334">
        <v>0.2842787</v>
      </c>
      <c r="BG43" s="334">
        <v>0.29491289999999998</v>
      </c>
      <c r="BH43" s="334">
        <v>0.30867509999999998</v>
      </c>
      <c r="BI43" s="334">
        <v>0.3215925</v>
      </c>
      <c r="BJ43" s="334">
        <v>0.34373629999999999</v>
      </c>
      <c r="BK43" s="334">
        <v>0.33205639999999997</v>
      </c>
      <c r="BL43" s="334">
        <v>0.32137830000000001</v>
      </c>
      <c r="BM43" s="334">
        <v>0.30652550000000001</v>
      </c>
      <c r="BN43" s="334">
        <v>0.28996959999999999</v>
      </c>
      <c r="BO43" s="334">
        <v>0.27872249999999998</v>
      </c>
      <c r="BP43" s="334">
        <v>0.27103569999999999</v>
      </c>
      <c r="BQ43" s="334">
        <v>0.26983770000000001</v>
      </c>
      <c r="BR43" s="334">
        <v>0.2785379</v>
      </c>
      <c r="BS43" s="334">
        <v>0.27940809999999999</v>
      </c>
      <c r="BT43" s="334">
        <v>0.2833273</v>
      </c>
      <c r="BU43" s="334">
        <v>0.2863076</v>
      </c>
      <c r="BV43" s="334">
        <v>0.28704619999999997</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1.94</v>
      </c>
      <c r="AU45" s="209">
        <v>1.94</v>
      </c>
      <c r="AV45" s="209">
        <v>1.92</v>
      </c>
      <c r="AW45" s="209">
        <v>1.91</v>
      </c>
      <c r="AX45" s="209">
        <v>1.92</v>
      </c>
      <c r="AY45" s="209">
        <v>1.9</v>
      </c>
      <c r="AZ45" s="209">
        <v>1.93</v>
      </c>
      <c r="BA45" s="209">
        <v>1.9</v>
      </c>
      <c r="BB45" s="209">
        <v>1.887245845</v>
      </c>
      <c r="BC45" s="209">
        <v>1.8908988338999999</v>
      </c>
      <c r="BD45" s="209">
        <v>1.8756109999999999</v>
      </c>
      <c r="BE45" s="209">
        <v>1.887168</v>
      </c>
      <c r="BF45" s="350">
        <v>1.8768130000000001</v>
      </c>
      <c r="BG45" s="350">
        <v>1.894242</v>
      </c>
      <c r="BH45" s="350">
        <v>1.8513200000000001</v>
      </c>
      <c r="BI45" s="350">
        <v>1.8713360000000001</v>
      </c>
      <c r="BJ45" s="350">
        <v>1.869815</v>
      </c>
      <c r="BK45" s="350">
        <v>1.873964</v>
      </c>
      <c r="BL45" s="350">
        <v>1.89785</v>
      </c>
      <c r="BM45" s="350">
        <v>1.9040049999999999</v>
      </c>
      <c r="BN45" s="350">
        <v>1.917286</v>
      </c>
      <c r="BO45" s="350">
        <v>1.884906</v>
      </c>
      <c r="BP45" s="350">
        <v>1.843809</v>
      </c>
      <c r="BQ45" s="350">
        <v>1.846498</v>
      </c>
      <c r="BR45" s="350">
        <v>1.833947</v>
      </c>
      <c r="BS45" s="350">
        <v>1.849809</v>
      </c>
      <c r="BT45" s="350">
        <v>1.806608</v>
      </c>
      <c r="BU45" s="350">
        <v>1.8286750000000001</v>
      </c>
      <c r="BV45" s="350">
        <v>1.8246519999999999</v>
      </c>
    </row>
    <row r="46" spans="1:74" s="413" customFormat="1" ht="12" customHeight="1" x14ac:dyDescent="0.25">
      <c r="A46" s="412"/>
      <c r="B46" s="809" t="s">
        <v>868</v>
      </c>
      <c r="C46" s="762"/>
      <c r="D46" s="762"/>
      <c r="E46" s="762"/>
      <c r="F46" s="762"/>
      <c r="G46" s="762"/>
      <c r="H46" s="762"/>
      <c r="I46" s="762"/>
      <c r="J46" s="762"/>
      <c r="K46" s="762"/>
      <c r="L46" s="762"/>
      <c r="M46" s="762"/>
      <c r="N46" s="762"/>
      <c r="O46" s="762"/>
      <c r="P46" s="762"/>
      <c r="Q46" s="759"/>
      <c r="AY46" s="468"/>
      <c r="AZ46" s="468"/>
      <c r="BA46" s="468"/>
      <c r="BB46" s="468"/>
      <c r="BC46" s="468"/>
      <c r="BD46" s="605"/>
      <c r="BE46" s="605"/>
      <c r="BF46" s="605"/>
      <c r="BG46" s="468"/>
      <c r="BH46" s="468"/>
      <c r="BI46" s="468"/>
      <c r="BJ46" s="468"/>
    </row>
    <row r="47" spans="1:74" s="413" customFormat="1" ht="12" customHeight="1" x14ac:dyDescent="0.25">
      <c r="A47" s="412"/>
      <c r="B47" s="804" t="s">
        <v>869</v>
      </c>
      <c r="C47" s="762"/>
      <c r="D47" s="762"/>
      <c r="E47" s="762"/>
      <c r="F47" s="762"/>
      <c r="G47" s="762"/>
      <c r="H47" s="762"/>
      <c r="I47" s="762"/>
      <c r="J47" s="762"/>
      <c r="K47" s="762"/>
      <c r="L47" s="762"/>
      <c r="M47" s="762"/>
      <c r="N47" s="762"/>
      <c r="O47" s="762"/>
      <c r="P47" s="762"/>
      <c r="Q47" s="759"/>
      <c r="AY47" s="468"/>
      <c r="AZ47" s="468"/>
      <c r="BA47" s="468"/>
      <c r="BB47" s="468"/>
      <c r="BC47" s="468"/>
      <c r="BD47" s="605"/>
      <c r="BE47" s="605"/>
      <c r="BF47" s="605"/>
      <c r="BG47" s="468"/>
      <c r="BH47" s="468"/>
      <c r="BI47" s="468"/>
      <c r="BJ47" s="468"/>
    </row>
    <row r="48" spans="1:74" s="413" customFormat="1" ht="12" customHeight="1" x14ac:dyDescent="0.25">
      <c r="A48" s="412"/>
      <c r="B48" s="809" t="s">
        <v>870</v>
      </c>
      <c r="C48" s="762"/>
      <c r="D48" s="762"/>
      <c r="E48" s="762"/>
      <c r="F48" s="762"/>
      <c r="G48" s="762"/>
      <c r="H48" s="762"/>
      <c r="I48" s="762"/>
      <c r="J48" s="762"/>
      <c r="K48" s="762"/>
      <c r="L48" s="762"/>
      <c r="M48" s="762"/>
      <c r="N48" s="762"/>
      <c r="O48" s="762"/>
      <c r="P48" s="762"/>
      <c r="Q48" s="759"/>
      <c r="AY48" s="468"/>
      <c r="AZ48" s="468"/>
      <c r="BA48" s="468"/>
      <c r="BB48" s="468"/>
      <c r="BC48" s="468"/>
      <c r="BD48" s="605"/>
      <c r="BE48" s="605"/>
      <c r="BF48" s="605"/>
      <c r="BG48" s="468"/>
      <c r="BH48" s="468"/>
      <c r="BI48" s="468"/>
      <c r="BJ48" s="468"/>
    </row>
    <row r="49" spans="1:74" s="413" customFormat="1" ht="12" customHeight="1" x14ac:dyDescent="0.25">
      <c r="A49" s="412"/>
      <c r="B49" s="809" t="s">
        <v>92</v>
      </c>
      <c r="C49" s="762"/>
      <c r="D49" s="762"/>
      <c r="E49" s="762"/>
      <c r="F49" s="762"/>
      <c r="G49" s="762"/>
      <c r="H49" s="762"/>
      <c r="I49" s="762"/>
      <c r="J49" s="762"/>
      <c r="K49" s="762"/>
      <c r="L49" s="762"/>
      <c r="M49" s="762"/>
      <c r="N49" s="762"/>
      <c r="O49" s="762"/>
      <c r="P49" s="762"/>
      <c r="Q49" s="759"/>
      <c r="AY49" s="468"/>
      <c r="AZ49" s="468"/>
      <c r="BA49" s="468"/>
      <c r="BB49" s="468"/>
      <c r="BC49" s="468"/>
      <c r="BD49" s="605"/>
      <c r="BE49" s="605"/>
      <c r="BF49" s="605"/>
      <c r="BG49" s="468"/>
      <c r="BH49" s="468"/>
      <c r="BI49" s="468"/>
      <c r="BJ49" s="468"/>
    </row>
    <row r="50" spans="1:74" s="270" customFormat="1" ht="12" customHeight="1" x14ac:dyDescent="0.25">
      <c r="A50" s="93"/>
      <c r="B50" s="752" t="s">
        <v>815</v>
      </c>
      <c r="C50" s="744"/>
      <c r="D50" s="744"/>
      <c r="E50" s="744"/>
      <c r="F50" s="744"/>
      <c r="G50" s="744"/>
      <c r="H50" s="744"/>
      <c r="I50" s="744"/>
      <c r="J50" s="744"/>
      <c r="K50" s="744"/>
      <c r="L50" s="744"/>
      <c r="M50" s="744"/>
      <c r="N50" s="744"/>
      <c r="O50" s="744"/>
      <c r="P50" s="744"/>
      <c r="Q50" s="744"/>
      <c r="AY50" s="467"/>
      <c r="AZ50" s="467"/>
      <c r="BA50" s="467"/>
      <c r="BB50" s="467"/>
      <c r="BC50" s="467"/>
      <c r="BD50" s="604"/>
      <c r="BE50" s="604"/>
      <c r="BF50" s="604"/>
      <c r="BG50" s="467"/>
      <c r="BH50" s="467"/>
      <c r="BI50" s="467"/>
      <c r="BJ50" s="467"/>
    </row>
    <row r="51" spans="1:74" s="413" customFormat="1" ht="12" customHeight="1" x14ac:dyDescent="0.25">
      <c r="A51" s="412"/>
      <c r="B51" s="780" t="str">
        <f>"Notes: "&amp;"EIA completed modeling and analysis for this report on " &amp;Dates!D2&amp;"."</f>
        <v>Notes: EIA completed modeling and analysis for this report on Thursday August 5, 2021.</v>
      </c>
      <c r="C51" s="803"/>
      <c r="D51" s="803"/>
      <c r="E51" s="803"/>
      <c r="F51" s="803"/>
      <c r="G51" s="803"/>
      <c r="H51" s="803"/>
      <c r="I51" s="803"/>
      <c r="J51" s="803"/>
      <c r="K51" s="803"/>
      <c r="L51" s="803"/>
      <c r="M51" s="803"/>
      <c r="N51" s="803"/>
      <c r="O51" s="803"/>
      <c r="P51" s="803"/>
      <c r="Q51" s="781"/>
      <c r="AY51" s="468"/>
      <c r="AZ51" s="468"/>
      <c r="BA51" s="468"/>
      <c r="BB51" s="468"/>
      <c r="BC51" s="468"/>
      <c r="BD51" s="605"/>
      <c r="BE51" s="605"/>
      <c r="BF51" s="605"/>
      <c r="BG51" s="468"/>
      <c r="BH51" s="468"/>
      <c r="BI51" s="468"/>
      <c r="BJ51" s="468"/>
    </row>
    <row r="52" spans="1:74" s="413" customFormat="1" ht="12" customHeight="1" x14ac:dyDescent="0.25">
      <c r="A52" s="412"/>
      <c r="B52" s="770" t="s">
        <v>353</v>
      </c>
      <c r="C52" s="769"/>
      <c r="D52" s="769"/>
      <c r="E52" s="769"/>
      <c r="F52" s="769"/>
      <c r="G52" s="769"/>
      <c r="H52" s="769"/>
      <c r="I52" s="769"/>
      <c r="J52" s="769"/>
      <c r="K52" s="769"/>
      <c r="L52" s="769"/>
      <c r="M52" s="769"/>
      <c r="N52" s="769"/>
      <c r="O52" s="769"/>
      <c r="P52" s="769"/>
      <c r="Q52" s="769"/>
      <c r="AY52" s="468"/>
      <c r="AZ52" s="468"/>
      <c r="BA52" s="468"/>
      <c r="BB52" s="468"/>
      <c r="BC52" s="468"/>
      <c r="BD52" s="605"/>
      <c r="BE52" s="605"/>
      <c r="BF52" s="605"/>
      <c r="BG52" s="468"/>
      <c r="BH52" s="468"/>
      <c r="BI52" s="468"/>
      <c r="BJ52" s="468"/>
    </row>
    <row r="53" spans="1:74" s="413" customFormat="1" ht="12" customHeight="1" x14ac:dyDescent="0.25">
      <c r="A53" s="412"/>
      <c r="B53" s="763" t="s">
        <v>871</v>
      </c>
      <c r="C53" s="762"/>
      <c r="D53" s="762"/>
      <c r="E53" s="762"/>
      <c r="F53" s="762"/>
      <c r="G53" s="762"/>
      <c r="H53" s="762"/>
      <c r="I53" s="762"/>
      <c r="J53" s="762"/>
      <c r="K53" s="762"/>
      <c r="L53" s="762"/>
      <c r="M53" s="762"/>
      <c r="N53" s="762"/>
      <c r="O53" s="762"/>
      <c r="P53" s="762"/>
      <c r="Q53" s="759"/>
      <c r="AY53" s="468"/>
      <c r="AZ53" s="468"/>
      <c r="BA53" s="468"/>
      <c r="BB53" s="468"/>
      <c r="BC53" s="468"/>
      <c r="BD53" s="605"/>
      <c r="BE53" s="605"/>
      <c r="BF53" s="605"/>
      <c r="BG53" s="468"/>
      <c r="BH53" s="468"/>
      <c r="BI53" s="468"/>
      <c r="BJ53" s="468"/>
    </row>
    <row r="54" spans="1:74" s="413" customFormat="1" ht="12" customHeight="1" x14ac:dyDescent="0.25">
      <c r="A54" s="412"/>
      <c r="B54" s="765" t="s">
        <v>838</v>
      </c>
      <c r="C54" s="766"/>
      <c r="D54" s="766"/>
      <c r="E54" s="766"/>
      <c r="F54" s="766"/>
      <c r="G54" s="766"/>
      <c r="H54" s="766"/>
      <c r="I54" s="766"/>
      <c r="J54" s="766"/>
      <c r="K54" s="766"/>
      <c r="L54" s="766"/>
      <c r="M54" s="766"/>
      <c r="N54" s="766"/>
      <c r="O54" s="766"/>
      <c r="P54" s="766"/>
      <c r="Q54" s="759"/>
      <c r="AY54" s="468"/>
      <c r="AZ54" s="468"/>
      <c r="BA54" s="468"/>
      <c r="BB54" s="468"/>
      <c r="BC54" s="468"/>
      <c r="BD54" s="605"/>
      <c r="BE54" s="605"/>
      <c r="BF54" s="605"/>
      <c r="BG54" s="468"/>
      <c r="BH54" s="468"/>
      <c r="BI54" s="468"/>
      <c r="BJ54" s="468"/>
    </row>
    <row r="55" spans="1:74" s="414" customFormat="1" ht="12" customHeight="1" x14ac:dyDescent="0.25">
      <c r="A55" s="393"/>
      <c r="B55" s="771" t="s">
        <v>1380</v>
      </c>
      <c r="C55" s="759"/>
      <c r="D55" s="759"/>
      <c r="E55" s="759"/>
      <c r="F55" s="759"/>
      <c r="G55" s="759"/>
      <c r="H55" s="759"/>
      <c r="I55" s="759"/>
      <c r="J55" s="759"/>
      <c r="K55" s="759"/>
      <c r="L55" s="759"/>
      <c r="M55" s="759"/>
      <c r="N55" s="759"/>
      <c r="O55" s="759"/>
      <c r="P55" s="759"/>
      <c r="Q55" s="759"/>
      <c r="AY55" s="469"/>
      <c r="AZ55" s="469"/>
      <c r="BA55" s="469"/>
      <c r="BB55" s="469"/>
      <c r="BC55" s="469"/>
      <c r="BD55" s="606"/>
      <c r="BE55" s="606"/>
      <c r="BF55" s="606"/>
      <c r="BG55" s="469"/>
      <c r="BH55" s="469"/>
      <c r="BI55" s="469"/>
      <c r="BJ55" s="469"/>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44" customWidth="1"/>
    <col min="56" max="58" width="6.5546875" style="607" customWidth="1"/>
    <col min="59" max="62" width="6.5546875" style="344" customWidth="1"/>
    <col min="63" max="74" width="6.5546875" style="100" customWidth="1"/>
    <col min="75" max="16384" width="11" style="100"/>
  </cols>
  <sheetData>
    <row r="1" spans="1:74" ht="15.6" customHeight="1" x14ac:dyDescent="0.25">
      <c r="A1" s="741" t="s">
        <v>798</v>
      </c>
      <c r="B1" s="812" t="s">
        <v>812</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6"/>
    </row>
    <row r="2" spans="1:74" ht="14.1" customHeight="1"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1126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1120</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340.6686507</v>
      </c>
      <c r="AN6" s="266">
        <v>318.16756894999997</v>
      </c>
      <c r="AO6" s="266">
        <v>307.47912129000002</v>
      </c>
      <c r="AP6" s="266">
        <v>276.12732747000001</v>
      </c>
      <c r="AQ6" s="266">
        <v>304.27717949999999</v>
      </c>
      <c r="AR6" s="266">
        <v>352.76610066000001</v>
      </c>
      <c r="AS6" s="266">
        <v>414.24253583000001</v>
      </c>
      <c r="AT6" s="266">
        <v>399.50418554999999</v>
      </c>
      <c r="AU6" s="266">
        <v>334.27013481</v>
      </c>
      <c r="AV6" s="266">
        <v>313.91001853</v>
      </c>
      <c r="AW6" s="266">
        <v>302.70181043999997</v>
      </c>
      <c r="AX6" s="266">
        <v>344.97036566999998</v>
      </c>
      <c r="AY6" s="266">
        <v>350.81534146000001</v>
      </c>
      <c r="AZ6" s="266">
        <v>327.01871023000001</v>
      </c>
      <c r="BA6" s="266">
        <v>310.70055400000001</v>
      </c>
      <c r="BB6" s="266">
        <v>292.39162352</v>
      </c>
      <c r="BC6" s="266">
        <v>317.42509503000002</v>
      </c>
      <c r="BD6" s="266">
        <v>366.80759999999998</v>
      </c>
      <c r="BE6" s="266">
        <v>409.55610000000001</v>
      </c>
      <c r="BF6" s="309">
        <v>390.44310000000002</v>
      </c>
      <c r="BG6" s="309">
        <v>334.07389999999998</v>
      </c>
      <c r="BH6" s="309">
        <v>312.43439999999998</v>
      </c>
      <c r="BI6" s="309">
        <v>305.14330000000001</v>
      </c>
      <c r="BJ6" s="309">
        <v>352.74430000000001</v>
      </c>
      <c r="BK6" s="309">
        <v>352.56400000000002</v>
      </c>
      <c r="BL6" s="309">
        <v>310.03719999999998</v>
      </c>
      <c r="BM6" s="309">
        <v>317.93880000000001</v>
      </c>
      <c r="BN6" s="309">
        <v>297.8039</v>
      </c>
      <c r="BO6" s="309">
        <v>329.28930000000003</v>
      </c>
      <c r="BP6" s="309">
        <v>363.40300000000002</v>
      </c>
      <c r="BQ6" s="309">
        <v>413.91140000000001</v>
      </c>
      <c r="BR6" s="309">
        <v>395.76010000000002</v>
      </c>
      <c r="BS6" s="309">
        <v>339.49880000000002</v>
      </c>
      <c r="BT6" s="309">
        <v>317.36059999999998</v>
      </c>
      <c r="BU6" s="309">
        <v>309.42</v>
      </c>
      <c r="BV6" s="309">
        <v>357.37079999999997</v>
      </c>
    </row>
    <row r="7" spans="1:74" ht="11.1" customHeight="1" x14ac:dyDescent="0.2">
      <c r="A7" s="101" t="s">
        <v>1121</v>
      </c>
      <c r="B7" s="130" t="s">
        <v>1331</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326.21705417999999</v>
      </c>
      <c r="AN7" s="266">
        <v>304.88476649</v>
      </c>
      <c r="AO7" s="266">
        <v>294.08367815000003</v>
      </c>
      <c r="AP7" s="266">
        <v>264.05415572999999</v>
      </c>
      <c r="AQ7" s="266">
        <v>291.97944428</v>
      </c>
      <c r="AR7" s="266">
        <v>340.01887859999999</v>
      </c>
      <c r="AS7" s="266">
        <v>400.73697427000002</v>
      </c>
      <c r="AT7" s="266">
        <v>386.0133826</v>
      </c>
      <c r="AU7" s="266">
        <v>321.75486419999999</v>
      </c>
      <c r="AV7" s="266">
        <v>301.72176526999999</v>
      </c>
      <c r="AW7" s="266">
        <v>290.10986337000003</v>
      </c>
      <c r="AX7" s="266">
        <v>331.05896060999999</v>
      </c>
      <c r="AY7" s="266">
        <v>337.09246146999999</v>
      </c>
      <c r="AZ7" s="266">
        <v>315.90521732000002</v>
      </c>
      <c r="BA7" s="266">
        <v>298.75672171999997</v>
      </c>
      <c r="BB7" s="266">
        <v>280.87717938999998</v>
      </c>
      <c r="BC7" s="266">
        <v>305.32366045999999</v>
      </c>
      <c r="BD7" s="266">
        <v>354.76710000000003</v>
      </c>
      <c r="BE7" s="266">
        <v>397.0677</v>
      </c>
      <c r="BF7" s="309">
        <v>378.38130000000001</v>
      </c>
      <c r="BG7" s="309">
        <v>322.62810000000002</v>
      </c>
      <c r="BH7" s="309">
        <v>301.0915</v>
      </c>
      <c r="BI7" s="309">
        <v>293.45150000000001</v>
      </c>
      <c r="BJ7" s="309">
        <v>340.31880000000001</v>
      </c>
      <c r="BK7" s="309">
        <v>339.96129999999999</v>
      </c>
      <c r="BL7" s="309">
        <v>298.8981</v>
      </c>
      <c r="BM7" s="309">
        <v>306.01369999999997</v>
      </c>
      <c r="BN7" s="309">
        <v>286.4547</v>
      </c>
      <c r="BO7" s="309">
        <v>317.3963</v>
      </c>
      <c r="BP7" s="309">
        <v>351.07260000000002</v>
      </c>
      <c r="BQ7" s="309">
        <v>400.67250000000001</v>
      </c>
      <c r="BR7" s="309">
        <v>382.46469999999999</v>
      </c>
      <c r="BS7" s="309">
        <v>327.12139999999999</v>
      </c>
      <c r="BT7" s="309">
        <v>305.30059999999997</v>
      </c>
      <c r="BU7" s="309">
        <v>297.09230000000002</v>
      </c>
      <c r="BV7" s="309">
        <v>344.3329</v>
      </c>
    </row>
    <row r="8" spans="1:74" ht="11.1" customHeight="1" x14ac:dyDescent="0.2">
      <c r="A8" s="101" t="s">
        <v>1332</v>
      </c>
      <c r="B8" s="130" t="s">
        <v>1333</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13.284218084000001</v>
      </c>
      <c r="AN8" s="266">
        <v>12.186489127</v>
      </c>
      <c r="AO8" s="266">
        <v>12.300349818000001</v>
      </c>
      <c r="AP8" s="266">
        <v>11.10730734</v>
      </c>
      <c r="AQ8" s="266">
        <v>11.259696713</v>
      </c>
      <c r="AR8" s="266">
        <v>11.643392070000001</v>
      </c>
      <c r="AS8" s="266">
        <v>12.241673979</v>
      </c>
      <c r="AT8" s="266">
        <v>12.262682741000001</v>
      </c>
      <c r="AU8" s="266">
        <v>11.39664939</v>
      </c>
      <c r="AV8" s="266">
        <v>11.165150061</v>
      </c>
      <c r="AW8" s="266">
        <v>11.56742289</v>
      </c>
      <c r="AX8" s="266">
        <v>12.806143027999999</v>
      </c>
      <c r="AY8" s="266">
        <v>12.602117550999999</v>
      </c>
      <c r="AZ8" s="266">
        <v>10.100902140000001</v>
      </c>
      <c r="BA8" s="266">
        <v>10.900206452999999</v>
      </c>
      <c r="BB8" s="266">
        <v>10.513709913</v>
      </c>
      <c r="BC8" s="266">
        <v>11.062589606</v>
      </c>
      <c r="BD8" s="266">
        <v>10.975059999999999</v>
      </c>
      <c r="BE8" s="266">
        <v>11.26427</v>
      </c>
      <c r="BF8" s="309">
        <v>10.846830000000001</v>
      </c>
      <c r="BG8" s="309">
        <v>10.344429999999999</v>
      </c>
      <c r="BH8" s="309">
        <v>10.28412</v>
      </c>
      <c r="BI8" s="309">
        <v>10.668799999999999</v>
      </c>
      <c r="BJ8" s="309">
        <v>11.327400000000001</v>
      </c>
      <c r="BK8" s="309">
        <v>11.484540000000001</v>
      </c>
      <c r="BL8" s="309">
        <v>10.13222</v>
      </c>
      <c r="BM8" s="309">
        <v>10.83975</v>
      </c>
      <c r="BN8" s="309">
        <v>10.324999999999999</v>
      </c>
      <c r="BO8" s="309">
        <v>10.8254</v>
      </c>
      <c r="BP8" s="309">
        <v>11.20773</v>
      </c>
      <c r="BQ8" s="309">
        <v>11.96771</v>
      </c>
      <c r="BR8" s="309">
        <v>12.04111</v>
      </c>
      <c r="BS8" s="309">
        <v>11.243449999999999</v>
      </c>
      <c r="BT8" s="309">
        <v>10.972160000000001</v>
      </c>
      <c r="BU8" s="309">
        <v>11.28058</v>
      </c>
      <c r="BV8" s="309">
        <v>11.9156</v>
      </c>
    </row>
    <row r="9" spans="1:74" ht="11.1" customHeight="1" x14ac:dyDescent="0.2">
      <c r="A9" s="101" t="s">
        <v>1334</v>
      </c>
      <c r="B9" s="130" t="s">
        <v>1335</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1.1673784389999999</v>
      </c>
      <c r="AN9" s="266">
        <v>1.096313332</v>
      </c>
      <c r="AO9" s="266">
        <v>1.095093321</v>
      </c>
      <c r="AP9" s="266">
        <v>0.96586439999999996</v>
      </c>
      <c r="AQ9" s="266">
        <v>1.0380385029999999</v>
      </c>
      <c r="AR9" s="266">
        <v>1.1038299899999999</v>
      </c>
      <c r="AS9" s="266">
        <v>1.263887577</v>
      </c>
      <c r="AT9" s="266">
        <v>1.228120211</v>
      </c>
      <c r="AU9" s="266">
        <v>1.1186212200000001</v>
      </c>
      <c r="AV9" s="266">
        <v>1.0231031989999999</v>
      </c>
      <c r="AW9" s="266">
        <v>1.02452418</v>
      </c>
      <c r="AX9" s="266">
        <v>1.1052620339999999</v>
      </c>
      <c r="AY9" s="266">
        <v>1.120762437</v>
      </c>
      <c r="AZ9" s="266">
        <v>1.0125907679999999</v>
      </c>
      <c r="BA9" s="266">
        <v>1.0436258190000001</v>
      </c>
      <c r="BB9" s="266">
        <v>1.0007342130000001</v>
      </c>
      <c r="BC9" s="266">
        <v>1.0388449609999999</v>
      </c>
      <c r="BD9" s="266">
        <v>1.0653999999999999</v>
      </c>
      <c r="BE9" s="266">
        <v>1.224132</v>
      </c>
      <c r="BF9" s="309">
        <v>1.214988</v>
      </c>
      <c r="BG9" s="309">
        <v>1.1013710000000001</v>
      </c>
      <c r="BH9" s="309">
        <v>1.058729</v>
      </c>
      <c r="BI9" s="309">
        <v>1.022996</v>
      </c>
      <c r="BJ9" s="309">
        <v>1.0981879999999999</v>
      </c>
      <c r="BK9" s="309">
        <v>1.1181650000000001</v>
      </c>
      <c r="BL9" s="309">
        <v>1.0068969999999999</v>
      </c>
      <c r="BM9" s="309">
        <v>1.0852839999999999</v>
      </c>
      <c r="BN9" s="309">
        <v>1.0242180000000001</v>
      </c>
      <c r="BO9" s="309">
        <v>1.0675669999999999</v>
      </c>
      <c r="BP9" s="309">
        <v>1.12269</v>
      </c>
      <c r="BQ9" s="309">
        <v>1.2711889999999999</v>
      </c>
      <c r="BR9" s="309">
        <v>1.2542359999999999</v>
      </c>
      <c r="BS9" s="309">
        <v>1.1340209999999999</v>
      </c>
      <c r="BT9" s="309">
        <v>1.0878099999999999</v>
      </c>
      <c r="BU9" s="309">
        <v>1.0470919999999999</v>
      </c>
      <c r="BV9" s="309">
        <v>1.122239</v>
      </c>
    </row>
    <row r="10" spans="1:74" ht="11.1" customHeight="1" x14ac:dyDescent="0.2">
      <c r="A10" s="104" t="s">
        <v>1122</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3.1822139840000001</v>
      </c>
      <c r="AN10" s="266">
        <v>2.8315100040000001</v>
      </c>
      <c r="AO10" s="266">
        <v>3.7776139959999999</v>
      </c>
      <c r="AP10" s="266">
        <v>3.2121900000000001</v>
      </c>
      <c r="AQ10" s="266">
        <v>3.6605510209999998</v>
      </c>
      <c r="AR10" s="266">
        <v>3.90002001</v>
      </c>
      <c r="AS10" s="266">
        <v>5.4271159979999997</v>
      </c>
      <c r="AT10" s="266">
        <v>5.8826640049999996</v>
      </c>
      <c r="AU10" s="266">
        <v>3.7403179799999999</v>
      </c>
      <c r="AV10" s="266">
        <v>3.8845699790000001</v>
      </c>
      <c r="AW10" s="266">
        <v>3.4132250100000001</v>
      </c>
      <c r="AX10" s="266">
        <v>4.322381987</v>
      </c>
      <c r="AY10" s="266">
        <v>4.1452130189999998</v>
      </c>
      <c r="AZ10" s="266">
        <v>2.9268679999999998</v>
      </c>
      <c r="BA10" s="266">
        <v>3.8262280099999999</v>
      </c>
      <c r="BB10" s="266">
        <v>3.1968351574999998</v>
      </c>
      <c r="BC10" s="266">
        <v>3.8227474462000002</v>
      </c>
      <c r="BD10" s="266">
        <v>4.2575630000000002</v>
      </c>
      <c r="BE10" s="266">
        <v>4.8260529999999999</v>
      </c>
      <c r="BF10" s="309">
        <v>4.913195</v>
      </c>
      <c r="BG10" s="309">
        <v>3.7212839999999998</v>
      </c>
      <c r="BH10" s="309">
        <v>3.2497389999999999</v>
      </c>
      <c r="BI10" s="309">
        <v>3.4741930000000001</v>
      </c>
      <c r="BJ10" s="309">
        <v>3.7114760000000002</v>
      </c>
      <c r="BK10" s="309">
        <v>4.3917479999999998</v>
      </c>
      <c r="BL10" s="309">
        <v>3.5688360000000001</v>
      </c>
      <c r="BM10" s="309">
        <v>3.9920599999999999</v>
      </c>
      <c r="BN10" s="309">
        <v>3.6653579999999999</v>
      </c>
      <c r="BO10" s="309">
        <v>4.2470549999999996</v>
      </c>
      <c r="BP10" s="309">
        <v>4.6116169999999999</v>
      </c>
      <c r="BQ10" s="309">
        <v>5.2538739999999997</v>
      </c>
      <c r="BR10" s="309">
        <v>5.2758479999999999</v>
      </c>
      <c r="BS10" s="309">
        <v>3.9833750000000001</v>
      </c>
      <c r="BT10" s="309">
        <v>3.470329</v>
      </c>
      <c r="BU10" s="309">
        <v>3.654452</v>
      </c>
      <c r="BV10" s="309">
        <v>3.8720810000000001</v>
      </c>
    </row>
    <row r="11" spans="1:74" ht="11.1" customHeight="1" x14ac:dyDescent="0.2">
      <c r="A11" s="104" t="s">
        <v>1123</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343.85086468999998</v>
      </c>
      <c r="AN11" s="266">
        <v>320.99907895000001</v>
      </c>
      <c r="AO11" s="266">
        <v>311.25673528999999</v>
      </c>
      <c r="AP11" s="266">
        <v>279.33951746999998</v>
      </c>
      <c r="AQ11" s="266">
        <v>307.93773052</v>
      </c>
      <c r="AR11" s="266">
        <v>356.66612067</v>
      </c>
      <c r="AS11" s="266">
        <v>419.66965182000001</v>
      </c>
      <c r="AT11" s="266">
        <v>405.38684955999997</v>
      </c>
      <c r="AU11" s="266">
        <v>338.01045278999999</v>
      </c>
      <c r="AV11" s="266">
        <v>317.79458850999998</v>
      </c>
      <c r="AW11" s="266">
        <v>306.11503544999999</v>
      </c>
      <c r="AX11" s="266">
        <v>349.29274765999997</v>
      </c>
      <c r="AY11" s="266">
        <v>354.96055447999998</v>
      </c>
      <c r="AZ11" s="266">
        <v>329.94557823000002</v>
      </c>
      <c r="BA11" s="266">
        <v>314.52678200999998</v>
      </c>
      <c r="BB11" s="266">
        <v>295.58845867999997</v>
      </c>
      <c r="BC11" s="266">
        <v>321.24784247999997</v>
      </c>
      <c r="BD11" s="266">
        <v>371.0652</v>
      </c>
      <c r="BE11" s="266">
        <v>414.38220000000001</v>
      </c>
      <c r="BF11" s="309">
        <v>395.35629999999998</v>
      </c>
      <c r="BG11" s="309">
        <v>337.79520000000002</v>
      </c>
      <c r="BH11" s="309">
        <v>315.6841</v>
      </c>
      <c r="BI11" s="309">
        <v>308.61750000000001</v>
      </c>
      <c r="BJ11" s="309">
        <v>356.45580000000001</v>
      </c>
      <c r="BK11" s="309">
        <v>356.95580000000001</v>
      </c>
      <c r="BL11" s="309">
        <v>313.60610000000003</v>
      </c>
      <c r="BM11" s="309">
        <v>321.93079999999998</v>
      </c>
      <c r="BN11" s="309">
        <v>301.4692</v>
      </c>
      <c r="BO11" s="309">
        <v>333.53640000000001</v>
      </c>
      <c r="BP11" s="309">
        <v>368.01459999999997</v>
      </c>
      <c r="BQ11" s="309">
        <v>419.1653</v>
      </c>
      <c r="BR11" s="309">
        <v>401.03590000000003</v>
      </c>
      <c r="BS11" s="309">
        <v>343.48219999999998</v>
      </c>
      <c r="BT11" s="309">
        <v>320.83089999999999</v>
      </c>
      <c r="BU11" s="309">
        <v>313.0745</v>
      </c>
      <c r="BV11" s="309">
        <v>361.24279999999999</v>
      </c>
    </row>
    <row r="12" spans="1:74" ht="11.1" customHeight="1" x14ac:dyDescent="0.2">
      <c r="A12" s="104" t="s">
        <v>1124</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19.752792753000001</v>
      </c>
      <c r="AN12" s="266">
        <v>19.132896304999999</v>
      </c>
      <c r="AO12" s="266">
        <v>14.233940067000001</v>
      </c>
      <c r="AP12" s="266">
        <v>10.518374850000001</v>
      </c>
      <c r="AQ12" s="266">
        <v>26.576948365</v>
      </c>
      <c r="AR12" s="266">
        <v>29.742560099999999</v>
      </c>
      <c r="AS12" s="266">
        <v>32.992564803999997</v>
      </c>
      <c r="AT12" s="266">
        <v>29.244615793000001</v>
      </c>
      <c r="AU12" s="266">
        <v>8.9409962400000005</v>
      </c>
      <c r="AV12" s="266">
        <v>14.874112108</v>
      </c>
      <c r="AW12" s="266">
        <v>22.05365334</v>
      </c>
      <c r="AX12" s="266">
        <v>26.163105898000001</v>
      </c>
      <c r="AY12" s="266">
        <v>21.606533945999999</v>
      </c>
      <c r="AZ12" s="266">
        <v>21.067293240000001</v>
      </c>
      <c r="BA12" s="266">
        <v>10.224102188</v>
      </c>
      <c r="BB12" s="266">
        <v>13.599637446999999</v>
      </c>
      <c r="BC12" s="266">
        <v>21.403440802999999</v>
      </c>
      <c r="BD12" s="266">
        <v>29.960470000000001</v>
      </c>
      <c r="BE12" s="266">
        <v>27.38571</v>
      </c>
      <c r="BF12" s="309">
        <v>21.620819999999998</v>
      </c>
      <c r="BG12" s="309">
        <v>4.9917889999999998</v>
      </c>
      <c r="BH12" s="309">
        <v>9.9965829999999993</v>
      </c>
      <c r="BI12" s="309">
        <v>18.166029999999999</v>
      </c>
      <c r="BJ12" s="309">
        <v>26.568269999999998</v>
      </c>
      <c r="BK12" s="309">
        <v>19.441849999999999</v>
      </c>
      <c r="BL12" s="309">
        <v>9.6115879999999994</v>
      </c>
      <c r="BM12" s="309">
        <v>15.826739999999999</v>
      </c>
      <c r="BN12" s="309">
        <v>14.17103</v>
      </c>
      <c r="BO12" s="309">
        <v>27.01924</v>
      </c>
      <c r="BP12" s="309">
        <v>26.298749999999998</v>
      </c>
      <c r="BQ12" s="309">
        <v>29.74044</v>
      </c>
      <c r="BR12" s="309">
        <v>22.3431</v>
      </c>
      <c r="BS12" s="309">
        <v>5.310981</v>
      </c>
      <c r="BT12" s="309">
        <v>10.15034</v>
      </c>
      <c r="BU12" s="309">
        <v>18.258579999999998</v>
      </c>
      <c r="BV12" s="309">
        <v>26.883579999999998</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1125</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1127</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311.31836927000001</v>
      </c>
      <c r="AN15" s="266">
        <v>290.12006005000001</v>
      </c>
      <c r="AO15" s="266">
        <v>285.17706118000001</v>
      </c>
      <c r="AP15" s="266">
        <v>258.14470822999999</v>
      </c>
      <c r="AQ15" s="266">
        <v>270.48576376</v>
      </c>
      <c r="AR15" s="266">
        <v>315.65105784000002</v>
      </c>
      <c r="AS15" s="266">
        <v>374.73397548999998</v>
      </c>
      <c r="AT15" s="266">
        <v>364.21217094999997</v>
      </c>
      <c r="AU15" s="266">
        <v>318.00206695000003</v>
      </c>
      <c r="AV15" s="266">
        <v>292.14227521999999</v>
      </c>
      <c r="AW15" s="266">
        <v>272.92619038999999</v>
      </c>
      <c r="AX15" s="266">
        <v>310.82763844999999</v>
      </c>
      <c r="AY15" s="266">
        <v>321.21872868999998</v>
      </c>
      <c r="AZ15" s="266">
        <v>299.05050340000003</v>
      </c>
      <c r="BA15" s="266">
        <v>293.74061954000001</v>
      </c>
      <c r="BB15" s="266">
        <v>271.80647421999998</v>
      </c>
      <c r="BC15" s="266">
        <v>289.14297404000001</v>
      </c>
      <c r="BD15" s="266">
        <v>330.45719394000002</v>
      </c>
      <c r="BE15" s="266">
        <v>375.95285838000001</v>
      </c>
      <c r="BF15" s="309">
        <v>363.06909999999999</v>
      </c>
      <c r="BG15" s="309">
        <v>322.68180000000001</v>
      </c>
      <c r="BH15" s="309">
        <v>295.65690000000001</v>
      </c>
      <c r="BI15" s="309">
        <v>280.1123</v>
      </c>
      <c r="BJ15" s="309">
        <v>318.89949999999999</v>
      </c>
      <c r="BK15" s="309">
        <v>326.36919999999998</v>
      </c>
      <c r="BL15" s="309">
        <v>294.14400000000001</v>
      </c>
      <c r="BM15" s="309">
        <v>295.55860000000001</v>
      </c>
      <c r="BN15" s="309">
        <v>277.262</v>
      </c>
      <c r="BO15" s="309">
        <v>296.00009999999997</v>
      </c>
      <c r="BP15" s="309">
        <v>330.81200000000001</v>
      </c>
      <c r="BQ15" s="309">
        <v>377.7176</v>
      </c>
      <c r="BR15" s="309">
        <v>366.93560000000002</v>
      </c>
      <c r="BS15" s="309">
        <v>327.22570000000002</v>
      </c>
      <c r="BT15" s="309">
        <v>300.01580000000001</v>
      </c>
      <c r="BU15" s="309">
        <v>283.9144</v>
      </c>
      <c r="BV15" s="309">
        <v>322.82979999999998</v>
      </c>
    </row>
    <row r="16" spans="1:74" ht="11.1" customHeight="1" x14ac:dyDescent="0.2">
      <c r="A16" s="104" t="s">
        <v>1128</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124.41281896</v>
      </c>
      <c r="AN16" s="266">
        <v>111.92947890000001</v>
      </c>
      <c r="AO16" s="266">
        <v>104.00558073000001</v>
      </c>
      <c r="AP16" s="266">
        <v>97.46457728</v>
      </c>
      <c r="AQ16" s="266">
        <v>105.41188443999999</v>
      </c>
      <c r="AR16" s="266">
        <v>131.24246219</v>
      </c>
      <c r="AS16" s="266">
        <v>166.89082672999999</v>
      </c>
      <c r="AT16" s="266">
        <v>158.80108820999999</v>
      </c>
      <c r="AU16" s="266">
        <v>127.70609919</v>
      </c>
      <c r="AV16" s="266">
        <v>105.14520981</v>
      </c>
      <c r="AW16" s="266">
        <v>99.443738870000004</v>
      </c>
      <c r="AX16" s="266">
        <v>129.50387749999999</v>
      </c>
      <c r="AY16" s="266">
        <v>137.24282887999999</v>
      </c>
      <c r="AZ16" s="266">
        <v>127.07581458</v>
      </c>
      <c r="BA16" s="266">
        <v>114.59753719</v>
      </c>
      <c r="BB16" s="266">
        <v>94.210755469999995</v>
      </c>
      <c r="BC16" s="266">
        <v>101.49566853</v>
      </c>
      <c r="BD16" s="266">
        <v>131.78129892000001</v>
      </c>
      <c r="BE16" s="266">
        <v>160.94219802999999</v>
      </c>
      <c r="BF16" s="309">
        <v>151.67850000000001</v>
      </c>
      <c r="BG16" s="309">
        <v>126.232</v>
      </c>
      <c r="BH16" s="309">
        <v>104.0398</v>
      </c>
      <c r="BI16" s="309">
        <v>102.05070000000001</v>
      </c>
      <c r="BJ16" s="309">
        <v>132.61930000000001</v>
      </c>
      <c r="BK16" s="309">
        <v>136.96520000000001</v>
      </c>
      <c r="BL16" s="309">
        <v>118.02119999999999</v>
      </c>
      <c r="BM16" s="309">
        <v>111.0966</v>
      </c>
      <c r="BN16" s="309">
        <v>94.691749999999999</v>
      </c>
      <c r="BO16" s="309">
        <v>102.95010000000001</v>
      </c>
      <c r="BP16" s="309">
        <v>129.25020000000001</v>
      </c>
      <c r="BQ16" s="309">
        <v>159.7313</v>
      </c>
      <c r="BR16" s="309">
        <v>153.00579999999999</v>
      </c>
      <c r="BS16" s="309">
        <v>128.23519999999999</v>
      </c>
      <c r="BT16" s="309">
        <v>105.93989999999999</v>
      </c>
      <c r="BU16" s="309">
        <v>103.7564</v>
      </c>
      <c r="BV16" s="309">
        <v>134.6335</v>
      </c>
    </row>
    <row r="17" spans="1:74" ht="11.1" customHeight="1" x14ac:dyDescent="0.2">
      <c r="A17" s="104" t="s">
        <v>1129</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108.90250580999999</v>
      </c>
      <c r="AN17" s="266">
        <v>101.90408589</v>
      </c>
      <c r="AO17" s="266">
        <v>102.93669873</v>
      </c>
      <c r="AP17" s="266">
        <v>90.631198569999995</v>
      </c>
      <c r="AQ17" s="266">
        <v>93.405746260000001</v>
      </c>
      <c r="AR17" s="266">
        <v>108.6988133</v>
      </c>
      <c r="AS17" s="266">
        <v>126.01023608</v>
      </c>
      <c r="AT17" s="266">
        <v>122.0345334</v>
      </c>
      <c r="AU17" s="266">
        <v>112.29660939</v>
      </c>
      <c r="AV17" s="266">
        <v>107.40396625</v>
      </c>
      <c r="AW17" s="266">
        <v>97.091218179999998</v>
      </c>
      <c r="AX17" s="266">
        <v>104.40270307</v>
      </c>
      <c r="AY17" s="266">
        <v>104.1916983</v>
      </c>
      <c r="AZ17" s="266">
        <v>98.174722000000003</v>
      </c>
      <c r="BA17" s="266">
        <v>102.26983359</v>
      </c>
      <c r="BB17" s="266">
        <v>98.288516529999995</v>
      </c>
      <c r="BC17" s="266">
        <v>104.42846692000001</v>
      </c>
      <c r="BD17" s="266">
        <v>116.40725390999999</v>
      </c>
      <c r="BE17" s="266">
        <v>127.39301815</v>
      </c>
      <c r="BF17" s="309">
        <v>123.1144</v>
      </c>
      <c r="BG17" s="309">
        <v>114.3556</v>
      </c>
      <c r="BH17" s="309">
        <v>108.72929999999999</v>
      </c>
      <c r="BI17" s="309">
        <v>99.230170000000001</v>
      </c>
      <c r="BJ17" s="309">
        <v>106.8736</v>
      </c>
      <c r="BK17" s="309">
        <v>107.2303</v>
      </c>
      <c r="BL17" s="309">
        <v>98.743639999999999</v>
      </c>
      <c r="BM17" s="309">
        <v>104.67449999999999</v>
      </c>
      <c r="BN17" s="309">
        <v>100.5098</v>
      </c>
      <c r="BO17" s="309">
        <v>107.28489999999999</v>
      </c>
      <c r="BP17" s="309">
        <v>117.0753</v>
      </c>
      <c r="BQ17" s="309">
        <v>128.46209999999999</v>
      </c>
      <c r="BR17" s="309">
        <v>124.0421</v>
      </c>
      <c r="BS17" s="309">
        <v>115.5153</v>
      </c>
      <c r="BT17" s="309">
        <v>109.87949999999999</v>
      </c>
      <c r="BU17" s="309">
        <v>100.1195</v>
      </c>
      <c r="BV17" s="309">
        <v>107.6773</v>
      </c>
    </row>
    <row r="18" spans="1:74" ht="11.1" customHeight="1" x14ac:dyDescent="0.2">
      <c r="A18" s="104" t="s">
        <v>1130</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77.338595499999997</v>
      </c>
      <c r="AN18" s="266">
        <v>75.664169259999994</v>
      </c>
      <c r="AO18" s="266">
        <v>77.658106720000006</v>
      </c>
      <c r="AP18" s="266">
        <v>69.590790380000001</v>
      </c>
      <c r="AQ18" s="266">
        <v>71.219924059999997</v>
      </c>
      <c r="AR18" s="266">
        <v>75.229856350000006</v>
      </c>
      <c r="AS18" s="266">
        <v>81.278312679999999</v>
      </c>
      <c r="AT18" s="266">
        <v>82.851769340000004</v>
      </c>
      <c r="AU18" s="266">
        <v>77.467805369999994</v>
      </c>
      <c r="AV18" s="266">
        <v>79.078716159999999</v>
      </c>
      <c r="AW18" s="266">
        <v>75.865985339999995</v>
      </c>
      <c r="AX18" s="266">
        <v>76.289366880000003</v>
      </c>
      <c r="AY18" s="266">
        <v>79.221554510000004</v>
      </c>
      <c r="AZ18" s="266">
        <v>73.246327820000005</v>
      </c>
      <c r="BA18" s="266">
        <v>76.330638759999999</v>
      </c>
      <c r="BB18" s="266">
        <v>78.805722220000007</v>
      </c>
      <c r="BC18" s="266">
        <v>82.746651589999999</v>
      </c>
      <c r="BD18" s="266">
        <v>81.747341500999994</v>
      </c>
      <c r="BE18" s="266">
        <v>87.076685595000001</v>
      </c>
      <c r="BF18" s="309">
        <v>87.741069999999993</v>
      </c>
      <c r="BG18" s="309">
        <v>81.567809999999994</v>
      </c>
      <c r="BH18" s="309">
        <v>82.377790000000005</v>
      </c>
      <c r="BI18" s="309">
        <v>78.330579999999998</v>
      </c>
      <c r="BJ18" s="309">
        <v>78.858770000000007</v>
      </c>
      <c r="BK18" s="309">
        <v>81.604939999999999</v>
      </c>
      <c r="BL18" s="309">
        <v>76.824129999999997</v>
      </c>
      <c r="BM18" s="309">
        <v>79.252099999999999</v>
      </c>
      <c r="BN18" s="309">
        <v>81.555319999999995</v>
      </c>
      <c r="BO18" s="309">
        <v>85.270139999999998</v>
      </c>
      <c r="BP18" s="309">
        <v>83.969819999999999</v>
      </c>
      <c r="BQ18" s="309">
        <v>88.990409999999997</v>
      </c>
      <c r="BR18" s="309">
        <v>89.36054</v>
      </c>
      <c r="BS18" s="309">
        <v>82.956199999999995</v>
      </c>
      <c r="BT18" s="309">
        <v>83.693780000000004</v>
      </c>
      <c r="BU18" s="309">
        <v>79.544499999999999</v>
      </c>
      <c r="BV18" s="309">
        <v>79.977909999999994</v>
      </c>
    </row>
    <row r="19" spans="1:74" ht="11.1" customHeight="1" x14ac:dyDescent="0.2">
      <c r="A19" s="104" t="s">
        <v>1131</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0.47992600000000002</v>
      </c>
      <c r="AS19" s="266">
        <v>0.55459999999999998</v>
      </c>
      <c r="AT19" s="266">
        <v>0.52478000000000002</v>
      </c>
      <c r="AU19" s="266">
        <v>0.53155300000000005</v>
      </c>
      <c r="AV19" s="266">
        <v>0.51438300000000003</v>
      </c>
      <c r="AW19" s="266">
        <v>0.52524800000000005</v>
      </c>
      <c r="AX19" s="266">
        <v>0.631691</v>
      </c>
      <c r="AY19" s="266">
        <v>0.56264700000000001</v>
      </c>
      <c r="AZ19" s="266">
        <v>0.55363899999999999</v>
      </c>
      <c r="BA19" s="266">
        <v>0.54261000000000004</v>
      </c>
      <c r="BB19" s="266">
        <v>0.50148000000000004</v>
      </c>
      <c r="BC19" s="266">
        <v>0.47218700000000002</v>
      </c>
      <c r="BD19" s="266">
        <v>0.52129961593999996</v>
      </c>
      <c r="BE19" s="266">
        <v>0.54095660462999995</v>
      </c>
      <c r="BF19" s="309">
        <v>0.53514019999999995</v>
      </c>
      <c r="BG19" s="309">
        <v>0.52631799999999995</v>
      </c>
      <c r="BH19" s="309">
        <v>0.51008220000000004</v>
      </c>
      <c r="BI19" s="309">
        <v>0.50083789999999995</v>
      </c>
      <c r="BJ19" s="309">
        <v>0.54778309999999997</v>
      </c>
      <c r="BK19" s="309">
        <v>0.56882779999999999</v>
      </c>
      <c r="BL19" s="309">
        <v>0.55510740000000003</v>
      </c>
      <c r="BM19" s="309">
        <v>0.53547279999999997</v>
      </c>
      <c r="BN19" s="309">
        <v>0.50512820000000003</v>
      </c>
      <c r="BO19" s="309">
        <v>0.49497249999999998</v>
      </c>
      <c r="BP19" s="309">
        <v>0.51666670000000003</v>
      </c>
      <c r="BQ19" s="309">
        <v>0.53370019999999996</v>
      </c>
      <c r="BR19" s="309">
        <v>0.52715049999999997</v>
      </c>
      <c r="BS19" s="309">
        <v>0.51898440000000001</v>
      </c>
      <c r="BT19" s="309">
        <v>0.50261339999999999</v>
      </c>
      <c r="BU19" s="309">
        <v>0.49399169999999998</v>
      </c>
      <c r="BV19" s="309">
        <v>0.54111500000000001</v>
      </c>
    </row>
    <row r="20" spans="1:74" ht="11.1" customHeight="1" x14ac:dyDescent="0.2">
      <c r="A20" s="104" t="s">
        <v>1132</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12.77970285</v>
      </c>
      <c r="AN20" s="266">
        <v>11.746122829999999</v>
      </c>
      <c r="AO20" s="266">
        <v>11.845734041</v>
      </c>
      <c r="AP20" s="266">
        <v>10.67643436</v>
      </c>
      <c r="AQ20" s="266">
        <v>10.875018362</v>
      </c>
      <c r="AR20" s="266">
        <v>11.27250276</v>
      </c>
      <c r="AS20" s="266">
        <v>11.943111529999999</v>
      </c>
      <c r="AT20" s="266">
        <v>11.93006269</v>
      </c>
      <c r="AU20" s="266">
        <v>11.06738975</v>
      </c>
      <c r="AV20" s="266">
        <v>10.778201212000001</v>
      </c>
      <c r="AW20" s="266">
        <v>11.135191689999999</v>
      </c>
      <c r="AX20" s="266">
        <v>12.302003279999999</v>
      </c>
      <c r="AY20" s="266">
        <v>12.13529181</v>
      </c>
      <c r="AZ20" s="266">
        <v>9.82778156</v>
      </c>
      <c r="BA20" s="266">
        <v>10.562060247</v>
      </c>
      <c r="BB20" s="266">
        <v>10.182347010000001</v>
      </c>
      <c r="BC20" s="266">
        <v>10.701427635</v>
      </c>
      <c r="BD20" s="266">
        <v>10.647500000000001</v>
      </c>
      <c r="BE20" s="266">
        <v>11.043620000000001</v>
      </c>
      <c r="BF20" s="309">
        <v>10.666399999999999</v>
      </c>
      <c r="BG20" s="309">
        <v>10.121639999999999</v>
      </c>
      <c r="BH20" s="309">
        <v>10.0306</v>
      </c>
      <c r="BI20" s="309">
        <v>10.339180000000001</v>
      </c>
      <c r="BJ20" s="309">
        <v>10.98808</v>
      </c>
      <c r="BK20" s="309">
        <v>11.14471</v>
      </c>
      <c r="BL20" s="309">
        <v>9.8504450000000006</v>
      </c>
      <c r="BM20" s="309">
        <v>10.54543</v>
      </c>
      <c r="BN20" s="309">
        <v>10.036239999999999</v>
      </c>
      <c r="BO20" s="309">
        <v>10.51708</v>
      </c>
      <c r="BP20" s="309">
        <v>10.903919999999999</v>
      </c>
      <c r="BQ20" s="309">
        <v>11.7073</v>
      </c>
      <c r="BR20" s="309">
        <v>11.75722</v>
      </c>
      <c r="BS20" s="309">
        <v>10.94553</v>
      </c>
      <c r="BT20" s="309">
        <v>10.664759999999999</v>
      </c>
      <c r="BU20" s="309">
        <v>10.901490000000001</v>
      </c>
      <c r="BV20" s="309">
        <v>11.529500000000001</v>
      </c>
    </row>
    <row r="21" spans="1:74" ht="11.1" customHeight="1" x14ac:dyDescent="0.2">
      <c r="A21" s="107" t="s">
        <v>1133</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324.09807211999998</v>
      </c>
      <c r="AN21" s="266">
        <v>301.86618288</v>
      </c>
      <c r="AO21" s="266">
        <v>297.02279521999998</v>
      </c>
      <c r="AP21" s="266">
        <v>268.82114259000002</v>
      </c>
      <c r="AQ21" s="266">
        <v>281.36078212000001</v>
      </c>
      <c r="AR21" s="266">
        <v>326.92356059999997</v>
      </c>
      <c r="AS21" s="266">
        <v>386.67708701999999</v>
      </c>
      <c r="AT21" s="266">
        <v>376.14223363999997</v>
      </c>
      <c r="AU21" s="266">
        <v>329.06945669999999</v>
      </c>
      <c r="AV21" s="266">
        <v>302.92047643000001</v>
      </c>
      <c r="AW21" s="266">
        <v>284.06138207999999</v>
      </c>
      <c r="AX21" s="266">
        <v>323.12964173</v>
      </c>
      <c r="AY21" s="266">
        <v>333.35402049999999</v>
      </c>
      <c r="AZ21" s="266">
        <v>308.87828495999997</v>
      </c>
      <c r="BA21" s="266">
        <v>304.30267979000001</v>
      </c>
      <c r="BB21" s="266">
        <v>281.98882122999999</v>
      </c>
      <c r="BC21" s="266">
        <v>299.84440167999998</v>
      </c>
      <c r="BD21" s="266">
        <v>341.10469999999998</v>
      </c>
      <c r="BE21" s="266">
        <v>386.99650000000003</v>
      </c>
      <c r="BF21" s="309">
        <v>373.7355</v>
      </c>
      <c r="BG21" s="309">
        <v>332.80340000000001</v>
      </c>
      <c r="BH21" s="309">
        <v>305.6875</v>
      </c>
      <c r="BI21" s="309">
        <v>290.45150000000001</v>
      </c>
      <c r="BJ21" s="309">
        <v>329.88749999999999</v>
      </c>
      <c r="BK21" s="309">
        <v>337.51389999999998</v>
      </c>
      <c r="BL21" s="309">
        <v>303.99450000000002</v>
      </c>
      <c r="BM21" s="309">
        <v>306.10410000000002</v>
      </c>
      <c r="BN21" s="309">
        <v>287.29820000000001</v>
      </c>
      <c r="BO21" s="309">
        <v>306.51710000000003</v>
      </c>
      <c r="BP21" s="309">
        <v>341.71589999999998</v>
      </c>
      <c r="BQ21" s="309">
        <v>389.42489999999998</v>
      </c>
      <c r="BR21" s="309">
        <v>378.69279999999998</v>
      </c>
      <c r="BS21" s="309">
        <v>338.1712</v>
      </c>
      <c r="BT21" s="309">
        <v>310.68060000000003</v>
      </c>
      <c r="BU21" s="309">
        <v>294.8159</v>
      </c>
      <c r="BV21" s="309">
        <v>334.35930000000002</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912.55009412000004</v>
      </c>
      <c r="AN23" s="266">
        <v>820.98659412999996</v>
      </c>
      <c r="AO23" s="266">
        <v>762.86594320999995</v>
      </c>
      <c r="AP23" s="266">
        <v>714.88862572999994</v>
      </c>
      <c r="AQ23" s="266">
        <v>773.18097822000004</v>
      </c>
      <c r="AR23" s="266">
        <v>962.64454278000005</v>
      </c>
      <c r="AS23" s="266">
        <v>1224.1201583</v>
      </c>
      <c r="AT23" s="266">
        <v>1164.7830922999999</v>
      </c>
      <c r="AU23" s="266">
        <v>936.70582991000003</v>
      </c>
      <c r="AV23" s="266">
        <v>771.22495824999999</v>
      </c>
      <c r="AW23" s="266">
        <v>729.40549071999999</v>
      </c>
      <c r="AX23" s="266">
        <v>949.89227468000001</v>
      </c>
      <c r="AY23" s="266">
        <v>993.66516195999998</v>
      </c>
      <c r="AZ23" s="266">
        <v>920.05397227000003</v>
      </c>
      <c r="BA23" s="266">
        <v>829.70878173999995</v>
      </c>
      <c r="BB23" s="266">
        <v>682.10445884000001</v>
      </c>
      <c r="BC23" s="266">
        <v>734.84866714999998</v>
      </c>
      <c r="BD23" s="266">
        <v>954.12260000000003</v>
      </c>
      <c r="BE23" s="266">
        <v>1165.2529999999999</v>
      </c>
      <c r="BF23" s="309">
        <v>1098.182</v>
      </c>
      <c r="BG23" s="309">
        <v>913.94460000000004</v>
      </c>
      <c r="BH23" s="309">
        <v>753.26840000000004</v>
      </c>
      <c r="BI23" s="309">
        <v>738.86720000000003</v>
      </c>
      <c r="BJ23" s="309">
        <v>960.18989999999997</v>
      </c>
      <c r="BK23" s="309">
        <v>979.89300000000003</v>
      </c>
      <c r="BL23" s="309">
        <v>844.36130000000003</v>
      </c>
      <c r="BM23" s="309">
        <v>794.82079999999996</v>
      </c>
      <c r="BN23" s="309">
        <v>677.45519999999999</v>
      </c>
      <c r="BO23" s="309">
        <v>736.53800000000001</v>
      </c>
      <c r="BP23" s="309">
        <v>924.69730000000004</v>
      </c>
      <c r="BQ23" s="309">
        <v>1142.769</v>
      </c>
      <c r="BR23" s="309">
        <v>1094.653</v>
      </c>
      <c r="BS23" s="309">
        <v>917.4357</v>
      </c>
      <c r="BT23" s="309">
        <v>757.92790000000002</v>
      </c>
      <c r="BU23" s="309">
        <v>742.30690000000004</v>
      </c>
      <c r="BV23" s="309">
        <v>963.21119999999996</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134.35187999999999</v>
      </c>
      <c r="AN26" s="250">
        <v>139.27991800000001</v>
      </c>
      <c r="AO26" s="250">
        <v>145.21801199999999</v>
      </c>
      <c r="AP26" s="250">
        <v>151.72279</v>
      </c>
      <c r="AQ26" s="250">
        <v>154.037307</v>
      </c>
      <c r="AR26" s="250">
        <v>150.405618</v>
      </c>
      <c r="AS26" s="250">
        <v>137.95556099999999</v>
      </c>
      <c r="AT26" s="250">
        <v>129.644992</v>
      </c>
      <c r="AU26" s="250">
        <v>129.07933800000001</v>
      </c>
      <c r="AV26" s="250">
        <v>133.42131800000001</v>
      </c>
      <c r="AW26" s="250">
        <v>136.16774000000001</v>
      </c>
      <c r="AX26" s="250">
        <v>132.722576</v>
      </c>
      <c r="AY26" s="250">
        <v>125.398642</v>
      </c>
      <c r="AZ26" s="250">
        <v>109.716945</v>
      </c>
      <c r="BA26" s="250">
        <v>111.815095</v>
      </c>
      <c r="BB26" s="250">
        <v>117.83478100000001</v>
      </c>
      <c r="BC26" s="250">
        <v>120.342822</v>
      </c>
      <c r="BD26" s="250">
        <v>122.26690000000001</v>
      </c>
      <c r="BE26" s="250">
        <v>110.6144</v>
      </c>
      <c r="BF26" s="316">
        <v>102.6987</v>
      </c>
      <c r="BG26" s="316">
        <v>101.2587</v>
      </c>
      <c r="BH26" s="316">
        <v>104.61279999999999</v>
      </c>
      <c r="BI26" s="316">
        <v>107.3036</v>
      </c>
      <c r="BJ26" s="316">
        <v>98.337000000000003</v>
      </c>
      <c r="BK26" s="316">
        <v>88.016300000000001</v>
      </c>
      <c r="BL26" s="316">
        <v>81.981660000000005</v>
      </c>
      <c r="BM26" s="316">
        <v>87.059229999999999</v>
      </c>
      <c r="BN26" s="316">
        <v>95.225089999999994</v>
      </c>
      <c r="BO26" s="316">
        <v>99.883200000000002</v>
      </c>
      <c r="BP26" s="316">
        <v>101.199</v>
      </c>
      <c r="BQ26" s="316">
        <v>90.073400000000007</v>
      </c>
      <c r="BR26" s="316">
        <v>84.994209999999995</v>
      </c>
      <c r="BS26" s="316">
        <v>83.175229999999999</v>
      </c>
      <c r="BT26" s="316">
        <v>86.945490000000007</v>
      </c>
      <c r="BU26" s="316">
        <v>90.137249999999995</v>
      </c>
      <c r="BV26" s="316">
        <v>81.380520000000004</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8.0758500000000009</v>
      </c>
      <c r="AN27" s="250">
        <v>8.1287509999999994</v>
      </c>
      <c r="AO27" s="250">
        <v>8.2857719999999997</v>
      </c>
      <c r="AP27" s="250">
        <v>8.4799579999999999</v>
      </c>
      <c r="AQ27" s="250">
        <v>8.4219819999999999</v>
      </c>
      <c r="AR27" s="250">
        <v>8.5054049999999997</v>
      </c>
      <c r="AS27" s="250">
        <v>8.5596960000000006</v>
      </c>
      <c r="AT27" s="250">
        <v>7.7728789999999996</v>
      </c>
      <c r="AU27" s="250">
        <v>8.2115139999999993</v>
      </c>
      <c r="AV27" s="250">
        <v>8.2695089999999993</v>
      </c>
      <c r="AW27" s="250">
        <v>8.1562699999999992</v>
      </c>
      <c r="AX27" s="250">
        <v>8.2511600000000005</v>
      </c>
      <c r="AY27" s="250">
        <v>8.210642</v>
      </c>
      <c r="AZ27" s="250">
        <v>8.0628060000000001</v>
      </c>
      <c r="BA27" s="250">
        <v>8.0035740000000004</v>
      </c>
      <c r="BB27" s="250">
        <v>7.8196409999999998</v>
      </c>
      <c r="BC27" s="250">
        <v>7.6507269999999998</v>
      </c>
      <c r="BD27" s="250">
        <v>7.9393159999999998</v>
      </c>
      <c r="BE27" s="250">
        <v>7.728453</v>
      </c>
      <c r="BF27" s="316">
        <v>7.8604820000000002</v>
      </c>
      <c r="BG27" s="316">
        <v>8.1598240000000004</v>
      </c>
      <c r="BH27" s="316">
        <v>8.4378290000000007</v>
      </c>
      <c r="BI27" s="316">
        <v>8.6003419999999995</v>
      </c>
      <c r="BJ27" s="316">
        <v>8.4725549999999998</v>
      </c>
      <c r="BK27" s="316">
        <v>7.8255879999999998</v>
      </c>
      <c r="BL27" s="316">
        <v>7.6614000000000004</v>
      </c>
      <c r="BM27" s="316">
        <v>7.9311090000000002</v>
      </c>
      <c r="BN27" s="316">
        <v>7.7899649999999996</v>
      </c>
      <c r="BO27" s="316">
        <v>7.7719550000000002</v>
      </c>
      <c r="BP27" s="316">
        <v>7.8506629999999999</v>
      </c>
      <c r="BQ27" s="316">
        <v>7.5448089999999999</v>
      </c>
      <c r="BR27" s="316">
        <v>7.6253029999999997</v>
      </c>
      <c r="BS27" s="316">
        <v>7.9063889999999999</v>
      </c>
      <c r="BT27" s="316">
        <v>8.1996260000000003</v>
      </c>
      <c r="BU27" s="316">
        <v>8.3904139999999998</v>
      </c>
      <c r="BV27" s="316">
        <v>8.3029969999999995</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16.413871</v>
      </c>
      <c r="AN28" s="250">
        <v>16.246293000000001</v>
      </c>
      <c r="AO28" s="250">
        <v>16.495608000000001</v>
      </c>
      <c r="AP28" s="250">
        <v>16.369479999999999</v>
      </c>
      <c r="AQ28" s="250">
        <v>16.567408</v>
      </c>
      <c r="AR28" s="250">
        <v>16.514893000000001</v>
      </c>
      <c r="AS28" s="250">
        <v>17.174339</v>
      </c>
      <c r="AT28" s="250">
        <v>16.924845000000001</v>
      </c>
      <c r="AU28" s="250">
        <v>17.011478</v>
      </c>
      <c r="AV28" s="250">
        <v>16.954131</v>
      </c>
      <c r="AW28" s="250">
        <v>16.76801</v>
      </c>
      <c r="AX28" s="250">
        <v>16.796388</v>
      </c>
      <c r="AY28" s="250">
        <v>16.741617000000002</v>
      </c>
      <c r="AZ28" s="250">
        <v>16.052111</v>
      </c>
      <c r="BA28" s="250">
        <v>15.936415</v>
      </c>
      <c r="BB28" s="250">
        <v>15.578006</v>
      </c>
      <c r="BC28" s="250">
        <v>15.470656999999999</v>
      </c>
      <c r="BD28" s="250">
        <v>15.568110000000001</v>
      </c>
      <c r="BE28" s="250">
        <v>15.52577</v>
      </c>
      <c r="BF28" s="316">
        <v>15.53237</v>
      </c>
      <c r="BG28" s="316">
        <v>15.563940000000001</v>
      </c>
      <c r="BH28" s="316">
        <v>15.655250000000001</v>
      </c>
      <c r="BI28" s="316">
        <v>15.836069999999999</v>
      </c>
      <c r="BJ28" s="316">
        <v>15.867050000000001</v>
      </c>
      <c r="BK28" s="316">
        <v>15.924659999999999</v>
      </c>
      <c r="BL28" s="316">
        <v>15.8591</v>
      </c>
      <c r="BM28" s="316">
        <v>15.74485</v>
      </c>
      <c r="BN28" s="316">
        <v>15.6126</v>
      </c>
      <c r="BO28" s="316">
        <v>15.547510000000001</v>
      </c>
      <c r="BP28" s="316">
        <v>15.62982</v>
      </c>
      <c r="BQ28" s="316">
        <v>15.583069999999999</v>
      </c>
      <c r="BR28" s="316">
        <v>15.585789999999999</v>
      </c>
      <c r="BS28" s="316">
        <v>15.62087</v>
      </c>
      <c r="BT28" s="316">
        <v>15.71616</v>
      </c>
      <c r="BU28" s="316">
        <v>15.90279</v>
      </c>
      <c r="BV28" s="316">
        <v>15.938789999999999</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1.94</v>
      </c>
      <c r="AU32" s="208">
        <v>1.94</v>
      </c>
      <c r="AV32" s="208">
        <v>1.92</v>
      </c>
      <c r="AW32" s="208">
        <v>1.91</v>
      </c>
      <c r="AX32" s="208">
        <v>1.92</v>
      </c>
      <c r="AY32" s="208">
        <v>1.9</v>
      </c>
      <c r="AZ32" s="208">
        <v>1.93</v>
      </c>
      <c r="BA32" s="208">
        <v>1.9</v>
      </c>
      <c r="BB32" s="208">
        <v>1.887245845</v>
      </c>
      <c r="BC32" s="208">
        <v>1.8908988338999999</v>
      </c>
      <c r="BD32" s="208">
        <v>1.8756109999999999</v>
      </c>
      <c r="BE32" s="208">
        <v>1.887168</v>
      </c>
      <c r="BF32" s="324">
        <v>1.8768130000000001</v>
      </c>
      <c r="BG32" s="324">
        <v>1.894242</v>
      </c>
      <c r="BH32" s="324">
        <v>1.8513200000000001</v>
      </c>
      <c r="BI32" s="324">
        <v>1.8713360000000001</v>
      </c>
      <c r="BJ32" s="324">
        <v>1.869815</v>
      </c>
      <c r="BK32" s="324">
        <v>1.873964</v>
      </c>
      <c r="BL32" s="324">
        <v>1.89785</v>
      </c>
      <c r="BM32" s="324">
        <v>1.9040049999999999</v>
      </c>
      <c r="BN32" s="324">
        <v>1.917286</v>
      </c>
      <c r="BO32" s="324">
        <v>1.884906</v>
      </c>
      <c r="BP32" s="324">
        <v>1.843809</v>
      </c>
      <c r="BQ32" s="324">
        <v>1.846498</v>
      </c>
      <c r="BR32" s="324">
        <v>1.833947</v>
      </c>
      <c r="BS32" s="324">
        <v>1.849809</v>
      </c>
      <c r="BT32" s="324">
        <v>1.806608</v>
      </c>
      <c r="BU32" s="324">
        <v>1.8286750000000001</v>
      </c>
      <c r="BV32" s="324">
        <v>1.8246519999999999</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2.42</v>
      </c>
      <c r="AV33" s="208">
        <v>2.4900000000000002</v>
      </c>
      <c r="AW33" s="208">
        <v>2.99</v>
      </c>
      <c r="AX33" s="208">
        <v>3.17</v>
      </c>
      <c r="AY33" s="208">
        <v>3.19</v>
      </c>
      <c r="AZ33" s="208">
        <v>15.52</v>
      </c>
      <c r="BA33" s="208">
        <v>3.26</v>
      </c>
      <c r="BB33" s="208">
        <v>3.0373819087</v>
      </c>
      <c r="BC33" s="208">
        <v>3.2479278789000001</v>
      </c>
      <c r="BD33" s="208">
        <v>3.3660320000000001</v>
      </c>
      <c r="BE33" s="208">
        <v>3.9773170000000002</v>
      </c>
      <c r="BF33" s="324">
        <v>3.9367640000000002</v>
      </c>
      <c r="BG33" s="324">
        <v>3.696679</v>
      </c>
      <c r="BH33" s="324">
        <v>3.6668020000000001</v>
      </c>
      <c r="BI33" s="324">
        <v>3.7862360000000002</v>
      </c>
      <c r="BJ33" s="324">
        <v>3.9635389999999999</v>
      </c>
      <c r="BK33" s="324">
        <v>4.1676399999999996</v>
      </c>
      <c r="BL33" s="324">
        <v>4.0359480000000003</v>
      </c>
      <c r="BM33" s="324">
        <v>3.5903399999999999</v>
      </c>
      <c r="BN33" s="324">
        <v>3.2523909999999998</v>
      </c>
      <c r="BO33" s="324">
        <v>3.0705260000000001</v>
      </c>
      <c r="BP33" s="324">
        <v>3.0126170000000001</v>
      </c>
      <c r="BQ33" s="324">
        <v>3.0942729999999998</v>
      </c>
      <c r="BR33" s="324">
        <v>3.0971129999999998</v>
      </c>
      <c r="BS33" s="324">
        <v>3.0458759999999998</v>
      </c>
      <c r="BT33" s="324">
        <v>3.0987770000000001</v>
      </c>
      <c r="BU33" s="324">
        <v>3.2560090000000002</v>
      </c>
      <c r="BV33" s="324">
        <v>3.4552130000000001</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8.83</v>
      </c>
      <c r="AX34" s="208">
        <v>9.1999999999999993</v>
      </c>
      <c r="AY34" s="208">
        <v>10.32</v>
      </c>
      <c r="AZ34" s="208">
        <v>11.37</v>
      </c>
      <c r="BA34" s="208">
        <v>12.41</v>
      </c>
      <c r="BB34" s="208">
        <v>12.81</v>
      </c>
      <c r="BC34" s="208">
        <v>12.53004</v>
      </c>
      <c r="BD34" s="208">
        <v>13.18957</v>
      </c>
      <c r="BE34" s="208">
        <v>13.215260000000001</v>
      </c>
      <c r="BF34" s="324">
        <v>13.168139999999999</v>
      </c>
      <c r="BG34" s="324">
        <v>12.88841</v>
      </c>
      <c r="BH34" s="324">
        <v>12.774839999999999</v>
      </c>
      <c r="BI34" s="324">
        <v>12.80203</v>
      </c>
      <c r="BJ34" s="324">
        <v>13.18849</v>
      </c>
      <c r="BK34" s="324">
        <v>13.12214</v>
      </c>
      <c r="BL34" s="324">
        <v>12.69811</v>
      </c>
      <c r="BM34" s="324">
        <v>12.967000000000001</v>
      </c>
      <c r="BN34" s="324">
        <v>13.5115</v>
      </c>
      <c r="BO34" s="324">
        <v>13.06165</v>
      </c>
      <c r="BP34" s="324">
        <v>13.31195</v>
      </c>
      <c r="BQ34" s="324">
        <v>12.790509999999999</v>
      </c>
      <c r="BR34" s="324">
        <v>12.303140000000001</v>
      </c>
      <c r="BS34" s="324">
        <v>11.954319999999999</v>
      </c>
      <c r="BT34" s="324">
        <v>11.78651</v>
      </c>
      <c r="BU34" s="324">
        <v>11.714499999999999</v>
      </c>
      <c r="BV34" s="324">
        <v>11.948589999999999</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10.68</v>
      </c>
      <c r="AT35" s="208">
        <v>10.44</v>
      </c>
      <c r="AU35" s="208">
        <v>9.83</v>
      </c>
      <c r="AV35" s="208">
        <v>10.07</v>
      </c>
      <c r="AW35" s="208">
        <v>10.35</v>
      </c>
      <c r="AX35" s="208">
        <v>11.14</v>
      </c>
      <c r="AY35" s="208">
        <v>12.16</v>
      </c>
      <c r="AZ35" s="208">
        <v>13.69</v>
      </c>
      <c r="BA35" s="208">
        <v>14.74</v>
      </c>
      <c r="BB35" s="208">
        <v>14.76</v>
      </c>
      <c r="BC35" s="208">
        <v>15.612500000000001</v>
      </c>
      <c r="BD35" s="208">
        <v>16.47578</v>
      </c>
      <c r="BE35" s="208">
        <v>16.696560000000002</v>
      </c>
      <c r="BF35" s="324">
        <v>16.29176</v>
      </c>
      <c r="BG35" s="324">
        <v>16.321020000000001</v>
      </c>
      <c r="BH35" s="324">
        <v>16.459540000000001</v>
      </c>
      <c r="BI35" s="324">
        <v>16.928909999999998</v>
      </c>
      <c r="BJ35" s="324">
        <v>16.17878</v>
      </c>
      <c r="BK35" s="324">
        <v>15.896050000000001</v>
      </c>
      <c r="BL35" s="324">
        <v>16.031479999999998</v>
      </c>
      <c r="BM35" s="324">
        <v>16.152830000000002</v>
      </c>
      <c r="BN35" s="324">
        <v>15.896929999999999</v>
      </c>
      <c r="BO35" s="324">
        <v>15.71514</v>
      </c>
      <c r="BP35" s="324">
        <v>15.769349999999999</v>
      </c>
      <c r="BQ35" s="324">
        <v>15.73847</v>
      </c>
      <c r="BR35" s="324">
        <v>15.451230000000001</v>
      </c>
      <c r="BS35" s="324">
        <v>15.10589</v>
      </c>
      <c r="BT35" s="324">
        <v>15.3909</v>
      </c>
      <c r="BU35" s="324">
        <v>15.60717</v>
      </c>
      <c r="BV35" s="324">
        <v>14.762029999999999</v>
      </c>
    </row>
    <row r="36" spans="1:74" ht="11.1" customHeight="1" x14ac:dyDescent="0.2">
      <c r="A36" s="56"/>
      <c r="B36" s="55" t="s">
        <v>1017</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13.08</v>
      </c>
      <c r="AP37" s="208">
        <v>13.28</v>
      </c>
      <c r="AQ37" s="208">
        <v>13.15</v>
      </c>
      <c r="AR37" s="208">
        <v>13.27</v>
      </c>
      <c r="AS37" s="208">
        <v>13.25</v>
      </c>
      <c r="AT37" s="208">
        <v>13.31</v>
      </c>
      <c r="AU37" s="208">
        <v>13.54</v>
      </c>
      <c r="AV37" s="208">
        <v>13.7</v>
      </c>
      <c r="AW37" s="208">
        <v>13.35</v>
      </c>
      <c r="AX37" s="208">
        <v>12.8</v>
      </c>
      <c r="AY37" s="208">
        <v>12.69</v>
      </c>
      <c r="AZ37" s="208">
        <v>13.34</v>
      </c>
      <c r="BA37" s="208">
        <v>13.29</v>
      </c>
      <c r="BB37" s="208">
        <v>13.76</v>
      </c>
      <c r="BC37" s="208">
        <v>13.71</v>
      </c>
      <c r="BD37" s="208">
        <v>13.678890000000001</v>
      </c>
      <c r="BE37" s="208">
        <v>13.77083</v>
      </c>
      <c r="BF37" s="324">
        <v>13.816240000000001</v>
      </c>
      <c r="BG37" s="324">
        <v>13.96869</v>
      </c>
      <c r="BH37" s="324">
        <v>14.134510000000001</v>
      </c>
      <c r="BI37" s="324">
        <v>13.82776</v>
      </c>
      <c r="BJ37" s="324">
        <v>13.265180000000001</v>
      </c>
      <c r="BK37" s="324">
        <v>13.18249</v>
      </c>
      <c r="BL37" s="324">
        <v>13.96036</v>
      </c>
      <c r="BM37" s="324">
        <v>13.759510000000001</v>
      </c>
      <c r="BN37" s="324">
        <v>14.22697</v>
      </c>
      <c r="BO37" s="324">
        <v>13.98799</v>
      </c>
      <c r="BP37" s="324">
        <v>13.87998</v>
      </c>
      <c r="BQ37" s="324">
        <v>13.85965</v>
      </c>
      <c r="BR37" s="324">
        <v>13.877879999999999</v>
      </c>
      <c r="BS37" s="324">
        <v>14.049569999999999</v>
      </c>
      <c r="BT37" s="324">
        <v>14.1242</v>
      </c>
      <c r="BU37" s="324">
        <v>13.87133</v>
      </c>
      <c r="BV37" s="324">
        <v>13.31682</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10.23</v>
      </c>
      <c r="AN38" s="208">
        <v>10.36</v>
      </c>
      <c r="AO38" s="208">
        <v>10.41</v>
      </c>
      <c r="AP38" s="208">
        <v>10.42</v>
      </c>
      <c r="AQ38" s="208">
        <v>10.45</v>
      </c>
      <c r="AR38" s="208">
        <v>10.95</v>
      </c>
      <c r="AS38" s="208">
        <v>10.9</v>
      </c>
      <c r="AT38" s="208">
        <v>10.95</v>
      </c>
      <c r="AU38" s="208">
        <v>11.07</v>
      </c>
      <c r="AV38" s="208">
        <v>10.79</v>
      </c>
      <c r="AW38" s="208">
        <v>10.59</v>
      </c>
      <c r="AX38" s="208">
        <v>10.48</v>
      </c>
      <c r="AY38" s="208">
        <v>10.31</v>
      </c>
      <c r="AZ38" s="208">
        <v>11.93</v>
      </c>
      <c r="BA38" s="208">
        <v>11.13</v>
      </c>
      <c r="BB38" s="208">
        <v>10.99</v>
      </c>
      <c r="BC38" s="208">
        <v>10.84</v>
      </c>
      <c r="BD38" s="208">
        <v>11.32117</v>
      </c>
      <c r="BE38" s="208">
        <v>11.378729999999999</v>
      </c>
      <c r="BF38" s="324">
        <v>11.49972</v>
      </c>
      <c r="BG38" s="324">
        <v>11.58268</v>
      </c>
      <c r="BH38" s="324">
        <v>11.27807</v>
      </c>
      <c r="BI38" s="324">
        <v>11.0421</v>
      </c>
      <c r="BJ38" s="324">
        <v>10.91384</v>
      </c>
      <c r="BK38" s="324">
        <v>10.68127</v>
      </c>
      <c r="BL38" s="324">
        <v>12.22677</v>
      </c>
      <c r="BM38" s="324">
        <v>11.52693</v>
      </c>
      <c r="BN38" s="324">
        <v>11.33117</v>
      </c>
      <c r="BO38" s="324">
        <v>11.09102</v>
      </c>
      <c r="BP38" s="324">
        <v>11.54734</v>
      </c>
      <c r="BQ38" s="324">
        <v>11.534330000000001</v>
      </c>
      <c r="BR38" s="324">
        <v>11.63165</v>
      </c>
      <c r="BS38" s="324">
        <v>11.688219999999999</v>
      </c>
      <c r="BT38" s="324">
        <v>11.35642</v>
      </c>
      <c r="BU38" s="324">
        <v>11.08968</v>
      </c>
      <c r="BV38" s="324">
        <v>10.9785</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6.34</v>
      </c>
      <c r="AN39" s="208">
        <v>6.41</v>
      </c>
      <c r="AO39" s="208">
        <v>6.38</v>
      </c>
      <c r="AP39" s="208">
        <v>6.4</v>
      </c>
      <c r="AQ39" s="208">
        <v>6.53</v>
      </c>
      <c r="AR39" s="208">
        <v>6.93</v>
      </c>
      <c r="AS39" s="208">
        <v>7.17</v>
      </c>
      <c r="AT39" s="208">
        <v>7.07</v>
      </c>
      <c r="AU39" s="208">
        <v>7.01</v>
      </c>
      <c r="AV39" s="208">
        <v>6.71</v>
      </c>
      <c r="AW39" s="208">
        <v>6.48</v>
      </c>
      <c r="AX39" s="208">
        <v>6.4</v>
      </c>
      <c r="AY39" s="208">
        <v>6.35</v>
      </c>
      <c r="AZ39" s="208">
        <v>8.15</v>
      </c>
      <c r="BA39" s="208">
        <v>7.01</v>
      </c>
      <c r="BB39" s="208">
        <v>6.77</v>
      </c>
      <c r="BC39" s="208">
        <v>6.65</v>
      </c>
      <c r="BD39" s="208">
        <v>7.216596</v>
      </c>
      <c r="BE39" s="208">
        <v>7.3883510000000001</v>
      </c>
      <c r="BF39" s="324">
        <v>6.9592980000000004</v>
      </c>
      <c r="BG39" s="324">
        <v>7.1074000000000002</v>
      </c>
      <c r="BH39" s="324">
        <v>6.7529009999999996</v>
      </c>
      <c r="BI39" s="324">
        <v>6.5486829999999996</v>
      </c>
      <c r="BJ39" s="324">
        <v>6.4396789999999999</v>
      </c>
      <c r="BK39" s="324">
        <v>6.400112</v>
      </c>
      <c r="BL39" s="324">
        <v>7.3933590000000002</v>
      </c>
      <c r="BM39" s="324">
        <v>7.0672680000000003</v>
      </c>
      <c r="BN39" s="324">
        <v>6.7657340000000001</v>
      </c>
      <c r="BO39" s="324">
        <v>6.6423129999999997</v>
      </c>
      <c r="BP39" s="324">
        <v>7.0939259999999997</v>
      </c>
      <c r="BQ39" s="324">
        <v>7.2675320000000001</v>
      </c>
      <c r="BR39" s="324">
        <v>7.0116769999999997</v>
      </c>
      <c r="BS39" s="324">
        <v>7.1249250000000002</v>
      </c>
      <c r="BT39" s="324">
        <v>6.7598260000000003</v>
      </c>
      <c r="BU39" s="324">
        <v>6.517665</v>
      </c>
      <c r="BV39" s="324">
        <v>6.4321029999999997</v>
      </c>
    </row>
    <row r="40" spans="1:74" ht="11.1" customHeight="1" x14ac:dyDescent="0.2">
      <c r="A40" s="56"/>
      <c r="B40" s="690" t="s">
        <v>1134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1135</v>
      </c>
      <c r="B41" s="519" t="s">
        <v>1146</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253">
        <v>34.378835227000003</v>
      </c>
      <c r="BC41" s="253">
        <v>27.785406250000001</v>
      </c>
      <c r="BD41" s="253">
        <v>57.045994317999998</v>
      </c>
      <c r="BE41" s="253">
        <v>53.374345237999997</v>
      </c>
      <c r="BF41" s="348">
        <v>6.5549030000000004</v>
      </c>
      <c r="BG41" s="348">
        <v>20.066559999999999</v>
      </c>
      <c r="BH41" s="348">
        <v>18.991900000000001</v>
      </c>
      <c r="BI41" s="348">
        <v>27.545819999999999</v>
      </c>
      <c r="BJ41" s="348">
        <v>19.334630000000001</v>
      </c>
      <c r="BK41" s="348">
        <v>26.859369999999998</v>
      </c>
      <c r="BL41" s="348">
        <v>27.47653</v>
      </c>
      <c r="BM41" s="348">
        <v>24.349360000000001</v>
      </c>
      <c r="BN41" s="348">
        <v>24.115159999999999</v>
      </c>
      <c r="BO41" s="348">
        <v>19.870909999999999</v>
      </c>
      <c r="BP41" s="348">
        <v>37.528260000000003</v>
      </c>
      <c r="BQ41" s="348">
        <v>32.814770000000003</v>
      </c>
      <c r="BR41" s="348">
        <v>21.519159999999999</v>
      </c>
      <c r="BS41" s="348">
        <v>29.204360000000001</v>
      </c>
      <c r="BT41" s="348">
        <v>26.717870000000001</v>
      </c>
      <c r="BU41" s="348">
        <v>23.596520000000002</v>
      </c>
      <c r="BV41" s="348">
        <v>26.463370000000001</v>
      </c>
    </row>
    <row r="42" spans="1:74" ht="11.1" customHeight="1" x14ac:dyDescent="0.2">
      <c r="A42" s="56" t="s">
        <v>1136</v>
      </c>
      <c r="B42" s="519" t="s">
        <v>1147</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253">
        <v>28.044656562</v>
      </c>
      <c r="BC42" s="253">
        <v>26.591761300000002</v>
      </c>
      <c r="BD42" s="253">
        <v>56.061992861</v>
      </c>
      <c r="BE42" s="253">
        <v>78.892639183</v>
      </c>
      <c r="BF42" s="348">
        <v>53.784039999999997</v>
      </c>
      <c r="BG42" s="348">
        <v>46.41046</v>
      </c>
      <c r="BH42" s="348">
        <v>43.494070000000001</v>
      </c>
      <c r="BI42" s="348">
        <v>40.201410000000003</v>
      </c>
      <c r="BJ42" s="348">
        <v>42.916200000000003</v>
      </c>
      <c r="BK42" s="348">
        <v>38.357030000000002</v>
      </c>
      <c r="BL42" s="348">
        <v>41.956189999999999</v>
      </c>
      <c r="BM42" s="348">
        <v>41.478400000000001</v>
      </c>
      <c r="BN42" s="348">
        <v>41.538069999999998</v>
      </c>
      <c r="BO42" s="348">
        <v>40.281739999999999</v>
      </c>
      <c r="BP42" s="348">
        <v>42.782800000000002</v>
      </c>
      <c r="BQ42" s="348">
        <v>45.723190000000002</v>
      </c>
      <c r="BR42" s="348">
        <v>42.925840000000001</v>
      </c>
      <c r="BS42" s="348">
        <v>43.621450000000003</v>
      </c>
      <c r="BT42" s="348">
        <v>40.236669999999997</v>
      </c>
      <c r="BU42" s="348">
        <v>32.986739999999998</v>
      </c>
      <c r="BV42" s="348">
        <v>35.208779999999997</v>
      </c>
    </row>
    <row r="43" spans="1:74" ht="11.1" customHeight="1" x14ac:dyDescent="0.2">
      <c r="A43" s="56" t="s">
        <v>1137</v>
      </c>
      <c r="B43" s="519" t="s">
        <v>1148</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253">
        <v>28.054403408999999</v>
      </c>
      <c r="BC43" s="253">
        <v>27.8174375</v>
      </c>
      <c r="BD43" s="253">
        <v>45.140852273</v>
      </c>
      <c r="BE43" s="253">
        <v>43.933898810000002</v>
      </c>
      <c r="BF43" s="348">
        <v>41.041359999999997</v>
      </c>
      <c r="BG43" s="348">
        <v>37.581910000000001</v>
      </c>
      <c r="BH43" s="348">
        <v>36.761690000000002</v>
      </c>
      <c r="BI43" s="348">
        <v>35.052900000000001</v>
      </c>
      <c r="BJ43" s="348">
        <v>56.595010000000002</v>
      </c>
      <c r="BK43" s="348">
        <v>66.665450000000007</v>
      </c>
      <c r="BL43" s="348">
        <v>53.952080000000002</v>
      </c>
      <c r="BM43" s="348">
        <v>41.455159999999999</v>
      </c>
      <c r="BN43" s="348">
        <v>32.703400000000002</v>
      </c>
      <c r="BO43" s="348">
        <v>33.845019999999998</v>
      </c>
      <c r="BP43" s="348">
        <v>33.868090000000002</v>
      </c>
      <c r="BQ43" s="348">
        <v>34.314109999999999</v>
      </c>
      <c r="BR43" s="348">
        <v>36.009830000000001</v>
      </c>
      <c r="BS43" s="348">
        <v>32.990969999999997</v>
      </c>
      <c r="BT43" s="348">
        <v>32.091009999999997</v>
      </c>
      <c r="BU43" s="348">
        <v>30.826000000000001</v>
      </c>
      <c r="BV43" s="348">
        <v>52.396839999999997</v>
      </c>
    </row>
    <row r="44" spans="1:74" ht="11.1" customHeight="1" x14ac:dyDescent="0.2">
      <c r="A44" s="56" t="s">
        <v>1138</v>
      </c>
      <c r="B44" s="519" t="s">
        <v>1149</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253">
        <v>26.744034091</v>
      </c>
      <c r="BC44" s="253">
        <v>29.335249999999998</v>
      </c>
      <c r="BD44" s="253">
        <v>39.475852273000001</v>
      </c>
      <c r="BE44" s="253">
        <v>46.411815476000001</v>
      </c>
      <c r="BF44" s="348">
        <v>37.889299999999999</v>
      </c>
      <c r="BG44" s="348">
        <v>34.716270000000002</v>
      </c>
      <c r="BH44" s="348">
        <v>33.425249999999998</v>
      </c>
      <c r="BI44" s="348">
        <v>34.029389999999999</v>
      </c>
      <c r="BJ44" s="348">
        <v>38.441749999999999</v>
      </c>
      <c r="BK44" s="348">
        <v>44.810789999999997</v>
      </c>
      <c r="BL44" s="348">
        <v>39.768219999999999</v>
      </c>
      <c r="BM44" s="348">
        <v>35.655389999999997</v>
      </c>
      <c r="BN44" s="348">
        <v>32.492919999999998</v>
      </c>
      <c r="BO44" s="348">
        <v>32.251829999999998</v>
      </c>
      <c r="BP44" s="348">
        <v>32.788809999999998</v>
      </c>
      <c r="BQ44" s="348">
        <v>34.969830000000002</v>
      </c>
      <c r="BR44" s="348">
        <v>34.708559999999999</v>
      </c>
      <c r="BS44" s="348">
        <v>31.447379999999999</v>
      </c>
      <c r="BT44" s="348">
        <v>29.032109999999999</v>
      </c>
      <c r="BU44" s="348">
        <v>29.749490000000002</v>
      </c>
      <c r="BV44" s="348">
        <v>35.420380000000002</v>
      </c>
    </row>
    <row r="45" spans="1:74" ht="11.1" customHeight="1" x14ac:dyDescent="0.2">
      <c r="A45" s="56" t="s">
        <v>1139</v>
      </c>
      <c r="B45" s="519" t="s">
        <v>1150</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253">
        <v>30.871029118999999</v>
      </c>
      <c r="BC45" s="253">
        <v>33.684832499999999</v>
      </c>
      <c r="BD45" s="253">
        <v>36.574307585</v>
      </c>
      <c r="BE45" s="253">
        <v>44.989227292000002</v>
      </c>
      <c r="BF45" s="348">
        <v>36.463999999999999</v>
      </c>
      <c r="BG45" s="348">
        <v>33.231720000000003</v>
      </c>
      <c r="BH45" s="348">
        <v>32.728340000000003</v>
      </c>
      <c r="BI45" s="348">
        <v>33.933770000000003</v>
      </c>
      <c r="BJ45" s="348">
        <v>34.94276</v>
      </c>
      <c r="BK45" s="348">
        <v>36.804119999999998</v>
      </c>
      <c r="BL45" s="348">
        <v>34.702500000000001</v>
      </c>
      <c r="BM45" s="348">
        <v>32.601219999999998</v>
      </c>
      <c r="BN45" s="348">
        <v>31.444279999999999</v>
      </c>
      <c r="BO45" s="348">
        <v>31.54457</v>
      </c>
      <c r="BP45" s="348">
        <v>32.05847</v>
      </c>
      <c r="BQ45" s="348">
        <v>37.419409999999999</v>
      </c>
      <c r="BR45" s="348">
        <v>36.414239999999999</v>
      </c>
      <c r="BS45" s="348">
        <v>33.677610000000001</v>
      </c>
      <c r="BT45" s="348">
        <v>31.89039</v>
      </c>
      <c r="BU45" s="348">
        <v>31.917929999999998</v>
      </c>
      <c r="BV45" s="348">
        <v>33.236130000000003</v>
      </c>
    </row>
    <row r="46" spans="1:74" ht="11.1" customHeight="1" x14ac:dyDescent="0.2">
      <c r="A46" s="56" t="s">
        <v>1140</v>
      </c>
      <c r="B46" s="519" t="s">
        <v>1151</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253">
        <v>30.087386364</v>
      </c>
      <c r="BC46" s="253">
        <v>32.031718750000003</v>
      </c>
      <c r="BD46" s="253">
        <v>39.354431818000002</v>
      </c>
      <c r="BE46" s="253">
        <v>44.794166666999999</v>
      </c>
      <c r="BF46" s="348">
        <v>36.637189999999997</v>
      </c>
      <c r="BG46" s="348">
        <v>32.563380000000002</v>
      </c>
      <c r="BH46" s="348">
        <v>32.67886</v>
      </c>
      <c r="BI46" s="348">
        <v>32.726579999999998</v>
      </c>
      <c r="BJ46" s="348">
        <v>33.595260000000003</v>
      </c>
      <c r="BK46" s="348">
        <v>34.593510000000002</v>
      </c>
      <c r="BL46" s="348">
        <v>32.787700000000001</v>
      </c>
      <c r="BM46" s="348">
        <v>31.458570000000002</v>
      </c>
      <c r="BN46" s="348">
        <v>31.687169999999998</v>
      </c>
      <c r="BO46" s="348">
        <v>31.384540000000001</v>
      </c>
      <c r="BP46" s="348">
        <v>31.847529999999999</v>
      </c>
      <c r="BQ46" s="348">
        <v>37.463279999999997</v>
      </c>
      <c r="BR46" s="348">
        <v>35.68365</v>
      </c>
      <c r="BS46" s="348">
        <v>32.265450000000001</v>
      </c>
      <c r="BT46" s="348">
        <v>31.692119999999999</v>
      </c>
      <c r="BU46" s="348">
        <v>31.264679999999998</v>
      </c>
      <c r="BV46" s="348">
        <v>31.626300000000001</v>
      </c>
    </row>
    <row r="47" spans="1:74" ht="11.1" customHeight="1" x14ac:dyDescent="0.2">
      <c r="A47" s="56" t="s">
        <v>1141</v>
      </c>
      <c r="B47" s="519" t="s">
        <v>1152</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253">
        <v>23.329173864000001</v>
      </c>
      <c r="BC47" s="253">
        <v>28.610441250000001</v>
      </c>
      <c r="BD47" s="253">
        <v>40.653478976999999</v>
      </c>
      <c r="BE47" s="253">
        <v>46.486033333000002</v>
      </c>
      <c r="BF47" s="348">
        <v>37.011180000000003</v>
      </c>
      <c r="BG47" s="348">
        <v>30.190010000000001</v>
      </c>
      <c r="BH47" s="348">
        <v>28.943020000000001</v>
      </c>
      <c r="BI47" s="348">
        <v>28.859749999999998</v>
      </c>
      <c r="BJ47" s="348">
        <v>29.248480000000001</v>
      </c>
      <c r="BK47" s="348">
        <v>29.38815</v>
      </c>
      <c r="BL47" s="348">
        <v>29.683879999999998</v>
      </c>
      <c r="BM47" s="348">
        <v>27.28548</v>
      </c>
      <c r="BN47" s="348">
        <v>27.440840000000001</v>
      </c>
      <c r="BO47" s="348">
        <v>28.062290000000001</v>
      </c>
      <c r="BP47" s="348">
        <v>28.801169999999999</v>
      </c>
      <c r="BQ47" s="348">
        <v>35.634349999999998</v>
      </c>
      <c r="BR47" s="348">
        <v>35.876820000000002</v>
      </c>
      <c r="BS47" s="348">
        <v>29.79551</v>
      </c>
      <c r="BT47" s="348">
        <v>28.728619999999999</v>
      </c>
      <c r="BU47" s="348">
        <v>28.223559999999999</v>
      </c>
      <c r="BV47" s="348">
        <v>28.000789999999999</v>
      </c>
    </row>
    <row r="48" spans="1:74" ht="11.1" customHeight="1" x14ac:dyDescent="0.2">
      <c r="A48" s="107" t="s">
        <v>1142</v>
      </c>
      <c r="B48" s="519" t="s">
        <v>1153</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253">
        <v>28.321428570999998</v>
      </c>
      <c r="BC48" s="253">
        <v>30.65</v>
      </c>
      <c r="BD48" s="253">
        <v>39.829545455000002</v>
      </c>
      <c r="BE48" s="253">
        <v>40.869047619</v>
      </c>
      <c r="BF48" s="348">
        <v>33.45176</v>
      </c>
      <c r="BG48" s="348">
        <v>31.20797</v>
      </c>
      <c r="BH48" s="348">
        <v>31.385010000000001</v>
      </c>
      <c r="BI48" s="348">
        <v>31.27094</v>
      </c>
      <c r="BJ48" s="348">
        <v>32.145009999999999</v>
      </c>
      <c r="BK48" s="348">
        <v>32.962859999999999</v>
      </c>
      <c r="BL48" s="348">
        <v>31.281770000000002</v>
      </c>
      <c r="BM48" s="348">
        <v>29.044149999999998</v>
      </c>
      <c r="BN48" s="348">
        <v>30.39648</v>
      </c>
      <c r="BO48" s="348">
        <v>29.273959999999999</v>
      </c>
      <c r="BP48" s="348">
        <v>30.140160000000002</v>
      </c>
      <c r="BQ48" s="348">
        <v>34.521009999999997</v>
      </c>
      <c r="BR48" s="348">
        <v>33.173499999999997</v>
      </c>
      <c r="BS48" s="348">
        <v>30.097290000000001</v>
      </c>
      <c r="BT48" s="348">
        <v>29.20853</v>
      </c>
      <c r="BU48" s="348">
        <v>28.55931</v>
      </c>
      <c r="BV48" s="348">
        <v>30.02525</v>
      </c>
    </row>
    <row r="49" spans="1:74" ht="11.1" customHeight="1" x14ac:dyDescent="0.2">
      <c r="A49" s="52" t="s">
        <v>1143</v>
      </c>
      <c r="B49" s="519" t="s">
        <v>1154</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253">
        <v>27.857142856999999</v>
      </c>
      <c r="BC49" s="253">
        <v>29.9</v>
      </c>
      <c r="BD49" s="253">
        <v>38.75</v>
      </c>
      <c r="BE49" s="253">
        <v>39.214285713999999</v>
      </c>
      <c r="BF49" s="348">
        <v>34.39611</v>
      </c>
      <c r="BG49" s="348">
        <v>32.509749999999997</v>
      </c>
      <c r="BH49" s="348">
        <v>32.052329999999998</v>
      </c>
      <c r="BI49" s="348">
        <v>31.01098</v>
      </c>
      <c r="BJ49" s="348">
        <v>31.03641</v>
      </c>
      <c r="BK49" s="348">
        <v>32.000929999999997</v>
      </c>
      <c r="BL49" s="348">
        <v>31.496929999999999</v>
      </c>
      <c r="BM49" s="348">
        <v>30.220300000000002</v>
      </c>
      <c r="BN49" s="348">
        <v>29.87294</v>
      </c>
      <c r="BO49" s="348">
        <v>29.019020000000001</v>
      </c>
      <c r="BP49" s="348">
        <v>28.765730000000001</v>
      </c>
      <c r="BQ49" s="348">
        <v>29.38354</v>
      </c>
      <c r="BR49" s="348">
        <v>29.26042</v>
      </c>
      <c r="BS49" s="348">
        <v>28.95194</v>
      </c>
      <c r="BT49" s="348">
        <v>29.279900000000001</v>
      </c>
      <c r="BU49" s="348">
        <v>28.76737</v>
      </c>
      <c r="BV49" s="348">
        <v>28.780709999999999</v>
      </c>
    </row>
    <row r="50" spans="1:74" ht="11.1" customHeight="1" x14ac:dyDescent="0.2">
      <c r="A50" s="107" t="s">
        <v>1144</v>
      </c>
      <c r="B50" s="519" t="s">
        <v>1155</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253">
        <v>39.368095238000002</v>
      </c>
      <c r="BC50" s="253">
        <v>36.319499999999998</v>
      </c>
      <c r="BD50" s="253">
        <v>78.83</v>
      </c>
      <c r="BE50" s="253">
        <v>119.33142857</v>
      </c>
      <c r="BF50" s="348">
        <v>47.113549999999996</v>
      </c>
      <c r="BG50" s="348">
        <v>40.752040000000001</v>
      </c>
      <c r="BH50" s="348">
        <v>38.378340000000001</v>
      </c>
      <c r="BI50" s="348">
        <v>36.894739999999999</v>
      </c>
      <c r="BJ50" s="348">
        <v>40.63955</v>
      </c>
      <c r="BK50" s="348">
        <v>38.309609999999999</v>
      </c>
      <c r="BL50" s="348">
        <v>38.522539999999999</v>
      </c>
      <c r="BM50" s="348">
        <v>38.142940000000003</v>
      </c>
      <c r="BN50" s="348">
        <v>37.31738</v>
      </c>
      <c r="BO50" s="348">
        <v>35.332099999999997</v>
      </c>
      <c r="BP50" s="348">
        <v>37.15457</v>
      </c>
      <c r="BQ50" s="348">
        <v>40.658749999999998</v>
      </c>
      <c r="BR50" s="348">
        <v>38.65354</v>
      </c>
      <c r="BS50" s="348">
        <v>39.14329</v>
      </c>
      <c r="BT50" s="348">
        <v>36.907060000000001</v>
      </c>
      <c r="BU50" s="348">
        <v>32.165669999999999</v>
      </c>
      <c r="BV50" s="348">
        <v>34.806759999999997</v>
      </c>
    </row>
    <row r="51" spans="1:74" ht="11.1" customHeight="1" x14ac:dyDescent="0.2">
      <c r="A51" s="110" t="s">
        <v>1145</v>
      </c>
      <c r="B51" s="691" t="s">
        <v>1156</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209">
        <v>27.761904762</v>
      </c>
      <c r="BC51" s="209">
        <v>26.827500000000001</v>
      </c>
      <c r="BD51" s="209">
        <v>85.125909090999997</v>
      </c>
      <c r="BE51" s="209">
        <v>92.735238095</v>
      </c>
      <c r="BF51" s="350">
        <v>48.39734</v>
      </c>
      <c r="BG51" s="350">
        <v>41.234380000000002</v>
      </c>
      <c r="BH51" s="350">
        <v>37.121369999999999</v>
      </c>
      <c r="BI51" s="350">
        <v>32.624400000000001</v>
      </c>
      <c r="BJ51" s="350">
        <v>34.621749999999999</v>
      </c>
      <c r="BK51" s="350">
        <v>33.849499999999999</v>
      </c>
      <c r="BL51" s="350">
        <v>35.283650000000002</v>
      </c>
      <c r="BM51" s="350">
        <v>34.118099999999998</v>
      </c>
      <c r="BN51" s="350">
        <v>34.100619999999999</v>
      </c>
      <c r="BO51" s="350">
        <v>34.188020000000002</v>
      </c>
      <c r="BP51" s="350">
        <v>35.642180000000003</v>
      </c>
      <c r="BQ51" s="350">
        <v>38.039990000000003</v>
      </c>
      <c r="BR51" s="350">
        <v>36.16039</v>
      </c>
      <c r="BS51" s="350">
        <v>35.545569999999998</v>
      </c>
      <c r="BT51" s="350">
        <v>33.753799999999998</v>
      </c>
      <c r="BU51" s="350">
        <v>30.091709999999999</v>
      </c>
      <c r="BV51" s="350">
        <v>31.78726</v>
      </c>
    </row>
    <row r="52" spans="1:74" s="416" customFormat="1" ht="12" customHeight="1" x14ac:dyDescent="0.25">
      <c r="A52" s="415"/>
      <c r="B52" s="813" t="s">
        <v>1391</v>
      </c>
      <c r="C52" s="769"/>
      <c r="D52" s="769"/>
      <c r="E52" s="769"/>
      <c r="F52" s="769"/>
      <c r="G52" s="769"/>
      <c r="H52" s="769"/>
      <c r="I52" s="769"/>
      <c r="J52" s="769"/>
      <c r="K52" s="769"/>
      <c r="L52" s="769"/>
      <c r="M52" s="769"/>
      <c r="N52" s="769"/>
      <c r="O52" s="769"/>
      <c r="P52" s="769"/>
      <c r="Q52" s="769"/>
      <c r="AY52" s="466"/>
      <c r="AZ52" s="466"/>
      <c r="BA52" s="466"/>
      <c r="BB52" s="466"/>
      <c r="BC52" s="466"/>
      <c r="BD52" s="609"/>
      <c r="BE52" s="609"/>
      <c r="BF52" s="609"/>
      <c r="BG52" s="466"/>
      <c r="BH52" s="466"/>
      <c r="BI52" s="466"/>
      <c r="BJ52" s="466"/>
    </row>
    <row r="53" spans="1:74" s="416" customFormat="1" ht="12" customHeight="1" x14ac:dyDescent="0.25">
      <c r="A53" s="415"/>
      <c r="B53" s="813" t="s">
        <v>1392</v>
      </c>
      <c r="C53" s="769"/>
      <c r="D53" s="769"/>
      <c r="E53" s="769"/>
      <c r="F53" s="769"/>
      <c r="G53" s="769"/>
      <c r="H53" s="769"/>
      <c r="I53" s="769"/>
      <c r="J53" s="769"/>
      <c r="K53" s="769"/>
      <c r="L53" s="769"/>
      <c r="M53" s="769"/>
      <c r="N53" s="769"/>
      <c r="O53" s="769"/>
      <c r="P53" s="769"/>
      <c r="Q53" s="769"/>
      <c r="AY53" s="466"/>
      <c r="AZ53" s="466"/>
      <c r="BA53" s="466"/>
      <c r="BB53" s="466"/>
      <c r="BC53" s="466"/>
      <c r="BD53" s="609"/>
      <c r="BE53" s="609"/>
      <c r="BF53" s="609"/>
      <c r="BG53" s="466"/>
      <c r="BH53" s="466"/>
      <c r="BI53" s="466"/>
      <c r="BJ53" s="466"/>
    </row>
    <row r="54" spans="1:74" s="416" customFormat="1" ht="12" customHeight="1" x14ac:dyDescent="0.25">
      <c r="A54" s="417"/>
      <c r="B54" s="802" t="s">
        <v>1393</v>
      </c>
      <c r="C54" s="762"/>
      <c r="D54" s="762"/>
      <c r="E54" s="762"/>
      <c r="F54" s="762"/>
      <c r="G54" s="762"/>
      <c r="H54" s="762"/>
      <c r="I54" s="762"/>
      <c r="J54" s="762"/>
      <c r="K54" s="762"/>
      <c r="L54" s="762"/>
      <c r="M54" s="762"/>
      <c r="N54" s="762"/>
      <c r="O54" s="762"/>
      <c r="P54" s="762"/>
      <c r="Q54" s="759"/>
      <c r="AY54" s="466"/>
      <c r="AZ54" s="466"/>
      <c r="BA54" s="466"/>
      <c r="BB54" s="466"/>
      <c r="BC54" s="466"/>
      <c r="BD54" s="609"/>
      <c r="BE54" s="609"/>
      <c r="BF54" s="609"/>
      <c r="BG54" s="466"/>
      <c r="BH54" s="466"/>
      <c r="BI54" s="466"/>
      <c r="BJ54" s="466"/>
    </row>
    <row r="55" spans="1:74" s="416" customFormat="1" ht="12" customHeight="1" x14ac:dyDescent="0.25">
      <c r="A55" s="417"/>
      <c r="B55" s="802" t="s">
        <v>1394</v>
      </c>
      <c r="C55" s="762"/>
      <c r="D55" s="762"/>
      <c r="E55" s="762"/>
      <c r="F55" s="762"/>
      <c r="G55" s="762"/>
      <c r="H55" s="762"/>
      <c r="I55" s="762"/>
      <c r="J55" s="762"/>
      <c r="K55" s="762"/>
      <c r="L55" s="762"/>
      <c r="M55" s="762"/>
      <c r="N55" s="762"/>
      <c r="O55" s="762"/>
      <c r="P55" s="762"/>
      <c r="Q55" s="759"/>
      <c r="AY55" s="466"/>
      <c r="AZ55" s="466"/>
      <c r="BA55" s="466"/>
      <c r="BB55" s="466"/>
      <c r="BC55" s="466"/>
      <c r="BD55" s="609"/>
      <c r="BE55" s="609"/>
      <c r="BF55" s="609"/>
      <c r="BG55" s="466"/>
      <c r="BH55" s="466"/>
      <c r="BI55" s="466"/>
      <c r="BJ55" s="466"/>
    </row>
    <row r="56" spans="1:74" s="416" customFormat="1" ht="12" customHeight="1" x14ac:dyDescent="0.25">
      <c r="A56" s="417"/>
      <c r="B56" s="802" t="s">
        <v>1336</v>
      </c>
      <c r="C56" s="759"/>
      <c r="D56" s="759"/>
      <c r="E56" s="759"/>
      <c r="F56" s="759"/>
      <c r="G56" s="759"/>
      <c r="H56" s="759"/>
      <c r="I56" s="759"/>
      <c r="J56" s="759"/>
      <c r="K56" s="759"/>
      <c r="L56" s="759"/>
      <c r="M56" s="759"/>
      <c r="N56" s="759"/>
      <c r="O56" s="759"/>
      <c r="P56" s="759"/>
      <c r="Q56" s="759"/>
      <c r="AY56" s="466"/>
      <c r="AZ56" s="466"/>
      <c r="BA56" s="466"/>
      <c r="BB56" s="466"/>
      <c r="BC56" s="466"/>
      <c r="BD56" s="609"/>
      <c r="BE56" s="609"/>
      <c r="BF56" s="609"/>
      <c r="BG56" s="466"/>
      <c r="BH56" s="466"/>
      <c r="BI56" s="466"/>
      <c r="BJ56" s="466"/>
    </row>
    <row r="57" spans="1:74" s="265" customFormat="1" ht="12" customHeight="1" x14ac:dyDescent="0.25">
      <c r="A57" s="101"/>
      <c r="B57" s="787" t="s">
        <v>1395</v>
      </c>
      <c r="C57" s="744"/>
      <c r="D57" s="744"/>
      <c r="E57" s="744"/>
      <c r="F57" s="744"/>
      <c r="G57" s="744"/>
      <c r="H57" s="744"/>
      <c r="I57" s="744"/>
      <c r="J57" s="744"/>
      <c r="K57" s="744"/>
      <c r="L57" s="744"/>
      <c r="M57" s="744"/>
      <c r="N57" s="744"/>
      <c r="O57" s="744"/>
      <c r="P57" s="744"/>
      <c r="Q57" s="744"/>
      <c r="AY57" s="465"/>
      <c r="AZ57" s="465"/>
      <c r="BA57" s="465"/>
      <c r="BB57" s="465"/>
      <c r="BC57" s="465"/>
      <c r="BD57" s="608"/>
      <c r="BE57" s="608"/>
      <c r="BF57" s="608"/>
      <c r="BG57" s="465"/>
      <c r="BH57" s="465"/>
      <c r="BI57" s="465"/>
      <c r="BJ57" s="465"/>
    </row>
    <row r="58" spans="1:74" s="416" customFormat="1" ht="12" customHeight="1" x14ac:dyDescent="0.25">
      <c r="A58" s="417"/>
      <c r="B58" s="780" t="str">
        <f>"Notes: "&amp;"EIA completed modeling and analysis for this report on " &amp;Dates!D2&amp;"."</f>
        <v>Notes: EIA completed modeling and analysis for this report on Thursday August 5, 2021.</v>
      </c>
      <c r="C58" s="803"/>
      <c r="D58" s="803"/>
      <c r="E58" s="803"/>
      <c r="F58" s="803"/>
      <c r="G58" s="803"/>
      <c r="H58" s="803"/>
      <c r="I58" s="803"/>
      <c r="J58" s="803"/>
      <c r="K58" s="803"/>
      <c r="L58" s="803"/>
      <c r="M58" s="803"/>
      <c r="N58" s="803"/>
      <c r="O58" s="803"/>
      <c r="P58" s="803"/>
      <c r="Q58" s="781"/>
      <c r="AY58" s="466"/>
      <c r="AZ58" s="466"/>
      <c r="BA58" s="466"/>
      <c r="BB58" s="466"/>
      <c r="BC58" s="466"/>
      <c r="BD58" s="609"/>
      <c r="BE58" s="609"/>
      <c r="BF58" s="609"/>
      <c r="BG58" s="466"/>
      <c r="BH58" s="466"/>
      <c r="BI58" s="466"/>
      <c r="BJ58" s="466"/>
    </row>
    <row r="59" spans="1:74" s="416" customFormat="1" ht="12" customHeight="1" x14ac:dyDescent="0.25">
      <c r="A59" s="417"/>
      <c r="B59" s="770" t="s">
        <v>353</v>
      </c>
      <c r="C59" s="769"/>
      <c r="D59" s="769"/>
      <c r="E59" s="769"/>
      <c r="F59" s="769"/>
      <c r="G59" s="769"/>
      <c r="H59" s="769"/>
      <c r="I59" s="769"/>
      <c r="J59" s="769"/>
      <c r="K59" s="769"/>
      <c r="L59" s="769"/>
      <c r="M59" s="769"/>
      <c r="N59" s="769"/>
      <c r="O59" s="769"/>
      <c r="P59" s="769"/>
      <c r="Q59" s="769"/>
      <c r="AY59" s="466"/>
      <c r="AZ59" s="466"/>
      <c r="BA59" s="466"/>
      <c r="BB59" s="466"/>
      <c r="BC59" s="466"/>
      <c r="BD59" s="609"/>
      <c r="BE59" s="609"/>
      <c r="BF59" s="609"/>
      <c r="BG59" s="466"/>
      <c r="BH59" s="466"/>
      <c r="BI59" s="466"/>
      <c r="BJ59" s="466"/>
    </row>
    <row r="60" spans="1:74" s="416" customFormat="1" ht="12" customHeight="1" x14ac:dyDescent="0.25">
      <c r="A60" s="417"/>
      <c r="B60" s="787" t="s">
        <v>129</v>
      </c>
      <c r="C60" s="744"/>
      <c r="D60" s="744"/>
      <c r="E60" s="744"/>
      <c r="F60" s="744"/>
      <c r="G60" s="744"/>
      <c r="H60" s="744"/>
      <c r="I60" s="744"/>
      <c r="J60" s="744"/>
      <c r="K60" s="744"/>
      <c r="L60" s="744"/>
      <c r="M60" s="744"/>
      <c r="N60" s="744"/>
      <c r="O60" s="744"/>
      <c r="P60" s="744"/>
      <c r="Q60" s="744"/>
      <c r="AY60" s="466"/>
      <c r="AZ60" s="466"/>
      <c r="BA60" s="466"/>
      <c r="BB60" s="466"/>
      <c r="BC60" s="466"/>
      <c r="BD60" s="609"/>
      <c r="BE60" s="609"/>
      <c r="BF60" s="609"/>
      <c r="BG60" s="466"/>
      <c r="BH60" s="466"/>
      <c r="BI60" s="466"/>
      <c r="BJ60" s="466"/>
    </row>
    <row r="61" spans="1:74" s="416" customFormat="1" ht="12" customHeight="1" x14ac:dyDescent="0.25">
      <c r="A61" s="415"/>
      <c r="B61" s="763" t="s">
        <v>1337</v>
      </c>
      <c r="C61" s="803"/>
      <c r="D61" s="803"/>
      <c r="E61" s="803"/>
      <c r="F61" s="803"/>
      <c r="G61" s="803"/>
      <c r="H61" s="803"/>
      <c r="I61" s="803"/>
      <c r="J61" s="803"/>
      <c r="K61" s="803"/>
      <c r="L61" s="803"/>
      <c r="M61" s="803"/>
      <c r="N61" s="803"/>
      <c r="O61" s="803"/>
      <c r="P61" s="803"/>
      <c r="Q61" s="781"/>
      <c r="AY61" s="466"/>
      <c r="AZ61" s="466"/>
      <c r="BA61" s="466"/>
      <c r="BB61" s="466"/>
      <c r="BC61" s="466"/>
      <c r="BD61" s="609"/>
      <c r="BE61" s="609"/>
      <c r="BF61" s="609"/>
      <c r="BG61" s="466"/>
      <c r="BH61" s="466"/>
      <c r="BI61" s="466"/>
      <c r="BJ61" s="466"/>
    </row>
    <row r="62" spans="1:74" s="416" customFormat="1" ht="22.35" customHeight="1" x14ac:dyDescent="0.25">
      <c r="A62" s="415"/>
      <c r="B62" s="780" t="s">
        <v>1338</v>
      </c>
      <c r="C62" s="803"/>
      <c r="D62" s="803"/>
      <c r="E62" s="803"/>
      <c r="F62" s="803"/>
      <c r="G62" s="803"/>
      <c r="H62" s="803"/>
      <c r="I62" s="803"/>
      <c r="J62" s="803"/>
      <c r="K62" s="803"/>
      <c r="L62" s="803"/>
      <c r="M62" s="803"/>
      <c r="N62" s="803"/>
      <c r="O62" s="803"/>
      <c r="P62" s="803"/>
      <c r="Q62" s="781"/>
      <c r="AY62" s="466"/>
      <c r="AZ62" s="466"/>
      <c r="BA62" s="466"/>
      <c r="BB62" s="466"/>
      <c r="BC62" s="466"/>
      <c r="BD62" s="609"/>
      <c r="BE62" s="609"/>
      <c r="BF62" s="609"/>
      <c r="BG62" s="466"/>
      <c r="BH62" s="466"/>
      <c r="BI62" s="466"/>
      <c r="BJ62" s="466"/>
    </row>
    <row r="63" spans="1:74" s="416" customFormat="1" ht="12" customHeight="1" x14ac:dyDescent="0.25">
      <c r="A63" s="415"/>
      <c r="B63" s="780" t="s">
        <v>1339</v>
      </c>
      <c r="C63" s="803"/>
      <c r="D63" s="803"/>
      <c r="E63" s="803"/>
      <c r="F63" s="803"/>
      <c r="G63" s="803"/>
      <c r="H63" s="803"/>
      <c r="I63" s="803"/>
      <c r="J63" s="803"/>
      <c r="K63" s="803"/>
      <c r="L63" s="803"/>
      <c r="M63" s="803"/>
      <c r="N63" s="803"/>
      <c r="O63" s="803"/>
      <c r="P63" s="803"/>
      <c r="Q63" s="781"/>
      <c r="AY63" s="466"/>
      <c r="AZ63" s="466"/>
      <c r="BA63" s="466"/>
      <c r="BB63" s="466"/>
      <c r="BC63" s="466"/>
      <c r="BD63" s="609"/>
      <c r="BE63" s="609"/>
      <c r="BF63" s="609"/>
      <c r="BG63" s="466"/>
      <c r="BH63" s="466"/>
      <c r="BI63" s="466"/>
      <c r="BJ63" s="466"/>
    </row>
    <row r="64" spans="1:74" s="418" customFormat="1" ht="12" customHeight="1" x14ac:dyDescent="0.25">
      <c r="A64" s="393"/>
      <c r="B64" s="780" t="s">
        <v>1340</v>
      </c>
      <c r="C64" s="803"/>
      <c r="D64" s="803"/>
      <c r="E64" s="803"/>
      <c r="F64" s="803"/>
      <c r="G64" s="803"/>
      <c r="H64" s="803"/>
      <c r="I64" s="803"/>
      <c r="J64" s="803"/>
      <c r="K64" s="803"/>
      <c r="L64" s="803"/>
      <c r="M64" s="803"/>
      <c r="N64" s="803"/>
      <c r="O64" s="803"/>
      <c r="P64" s="803"/>
      <c r="Q64" s="781"/>
      <c r="AY64" s="462"/>
      <c r="AZ64" s="462"/>
      <c r="BA64" s="462"/>
      <c r="BB64" s="462"/>
      <c r="BC64" s="462"/>
      <c r="BD64" s="610"/>
      <c r="BE64" s="610"/>
      <c r="BF64" s="610"/>
      <c r="BG64" s="462"/>
      <c r="BH64" s="462"/>
      <c r="BI64" s="462"/>
      <c r="BJ64" s="462"/>
    </row>
    <row r="65" spans="1:74" ht="13.2" x14ac:dyDescent="0.2">
      <c r="A65" s="101"/>
      <c r="B65" s="780" t="s">
        <v>838</v>
      </c>
      <c r="C65" s="781"/>
      <c r="D65" s="781"/>
      <c r="E65" s="781"/>
      <c r="F65" s="781"/>
      <c r="G65" s="781"/>
      <c r="H65" s="781"/>
      <c r="I65" s="781"/>
      <c r="J65" s="781"/>
      <c r="K65" s="781"/>
      <c r="L65" s="781"/>
      <c r="M65" s="781"/>
      <c r="N65" s="781"/>
      <c r="O65" s="781"/>
      <c r="P65" s="781"/>
      <c r="Q65" s="759"/>
      <c r="BK65" s="344"/>
      <c r="BL65" s="344"/>
      <c r="BM65" s="344"/>
      <c r="BN65" s="344"/>
      <c r="BO65" s="344"/>
      <c r="BP65" s="344"/>
      <c r="BQ65" s="344"/>
      <c r="BR65" s="344"/>
      <c r="BS65" s="344"/>
      <c r="BT65" s="344"/>
      <c r="BU65" s="344"/>
      <c r="BV65" s="344"/>
    </row>
    <row r="66" spans="1:74" ht="12.45" customHeight="1" x14ac:dyDescent="0.2">
      <c r="A66" s="101"/>
      <c r="B66" s="771" t="s">
        <v>1380</v>
      </c>
      <c r="C66" s="759"/>
      <c r="D66" s="759"/>
      <c r="E66" s="759"/>
      <c r="F66" s="759"/>
      <c r="G66" s="759"/>
      <c r="H66" s="759"/>
      <c r="I66" s="759"/>
      <c r="J66" s="759"/>
      <c r="K66" s="759"/>
      <c r="L66" s="759"/>
      <c r="M66" s="759"/>
      <c r="N66" s="759"/>
      <c r="O66" s="759"/>
      <c r="P66" s="759"/>
      <c r="Q66" s="759"/>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41" customWidth="1"/>
    <col min="56" max="58" width="6.5546875" style="611" customWidth="1"/>
    <col min="59" max="62" width="6.5546875" style="341" customWidth="1"/>
    <col min="63" max="74" width="6.5546875" style="112" customWidth="1"/>
    <col min="75" max="16384" width="9.5546875" style="112"/>
  </cols>
  <sheetData>
    <row r="1" spans="1:74" ht="15.6" customHeight="1" x14ac:dyDescent="0.25">
      <c r="A1" s="741" t="s">
        <v>798</v>
      </c>
      <c r="B1" s="815" t="s">
        <v>1360</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116"/>
    </row>
    <row r="2" spans="1:74" ht="13.35" customHeight="1"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1157</v>
      </c>
      <c r="B6" s="199" t="s">
        <v>435</v>
      </c>
      <c r="C6" s="692">
        <v>4.4145479500000002</v>
      </c>
      <c r="D6" s="692">
        <v>3.7607345900000002</v>
      </c>
      <c r="E6" s="692">
        <v>3.8988904999999998</v>
      </c>
      <c r="F6" s="692">
        <v>3.41727341</v>
      </c>
      <c r="G6" s="692">
        <v>3.1346294600000002</v>
      </c>
      <c r="H6" s="692">
        <v>3.6941368699999999</v>
      </c>
      <c r="I6" s="692">
        <v>4.5414986600000002</v>
      </c>
      <c r="J6" s="692">
        <v>4.3510151700000002</v>
      </c>
      <c r="K6" s="692">
        <v>3.58626377</v>
      </c>
      <c r="L6" s="692">
        <v>3.1967585500000002</v>
      </c>
      <c r="M6" s="692">
        <v>3.4401828600000002</v>
      </c>
      <c r="N6" s="692">
        <v>4.4131102200000001</v>
      </c>
      <c r="O6" s="692">
        <v>4.9784098300000004</v>
      </c>
      <c r="P6" s="692">
        <v>3.8248589900000001</v>
      </c>
      <c r="Q6" s="692">
        <v>3.7746561999999999</v>
      </c>
      <c r="R6" s="692">
        <v>3.41821829</v>
      </c>
      <c r="S6" s="692">
        <v>3.1562297199999998</v>
      </c>
      <c r="T6" s="692">
        <v>3.5509333500000002</v>
      </c>
      <c r="U6" s="692">
        <v>4.94082534</v>
      </c>
      <c r="V6" s="692">
        <v>5.1076185399999998</v>
      </c>
      <c r="W6" s="692">
        <v>4.10676079</v>
      </c>
      <c r="X6" s="692">
        <v>3.3214954400000001</v>
      </c>
      <c r="Y6" s="692">
        <v>3.6397468499999999</v>
      </c>
      <c r="Z6" s="692">
        <v>4.2795196899999999</v>
      </c>
      <c r="AA6" s="692">
        <v>4.5762745599999999</v>
      </c>
      <c r="AB6" s="692">
        <v>4.0167203499999999</v>
      </c>
      <c r="AC6" s="692">
        <v>3.9068630099999999</v>
      </c>
      <c r="AD6" s="692">
        <v>3.2103189799999998</v>
      </c>
      <c r="AE6" s="692">
        <v>3.1302437099999998</v>
      </c>
      <c r="AF6" s="692">
        <v>3.37893899</v>
      </c>
      <c r="AG6" s="692">
        <v>4.96391721</v>
      </c>
      <c r="AH6" s="692">
        <v>4.6723944099999999</v>
      </c>
      <c r="AI6" s="692">
        <v>3.4790421500000002</v>
      </c>
      <c r="AJ6" s="692">
        <v>3.13440216</v>
      </c>
      <c r="AK6" s="692">
        <v>3.3656301200000001</v>
      </c>
      <c r="AL6" s="692">
        <v>4.3385714399999999</v>
      </c>
      <c r="AM6" s="692">
        <v>4.3090147099999996</v>
      </c>
      <c r="AN6" s="692">
        <v>3.75609422</v>
      </c>
      <c r="AO6" s="692">
        <v>3.6119322700000001</v>
      </c>
      <c r="AP6" s="692">
        <v>3.50901387</v>
      </c>
      <c r="AQ6" s="692">
        <v>3.3896111100000001</v>
      </c>
      <c r="AR6" s="692">
        <v>4.0195711799999998</v>
      </c>
      <c r="AS6" s="692">
        <v>5.4365921899999998</v>
      </c>
      <c r="AT6" s="692">
        <v>5.2946331300000002</v>
      </c>
      <c r="AU6" s="692">
        <v>3.8546163500000001</v>
      </c>
      <c r="AV6" s="692">
        <v>3.2896772400000001</v>
      </c>
      <c r="AW6" s="692">
        <v>3.4016584999999999</v>
      </c>
      <c r="AX6" s="692">
        <v>4.2979852799999998</v>
      </c>
      <c r="AY6" s="692">
        <v>4.6863192900000001</v>
      </c>
      <c r="AZ6" s="692">
        <v>4.3154239399999996</v>
      </c>
      <c r="BA6" s="692">
        <v>3.9322756499999998</v>
      </c>
      <c r="BB6" s="692">
        <v>3.36020728</v>
      </c>
      <c r="BC6" s="692">
        <v>3.2016665899999999</v>
      </c>
      <c r="BD6" s="692">
        <v>4.2340818992000004</v>
      </c>
      <c r="BE6" s="692">
        <v>5.1386887468999998</v>
      </c>
      <c r="BF6" s="693">
        <v>4.8326570000000002</v>
      </c>
      <c r="BG6" s="693">
        <v>3.7993299999999999</v>
      </c>
      <c r="BH6" s="693">
        <v>3.3371439999999999</v>
      </c>
      <c r="BI6" s="693">
        <v>3.4850530000000002</v>
      </c>
      <c r="BJ6" s="693">
        <v>4.3411999999999997</v>
      </c>
      <c r="BK6" s="693">
        <v>4.6119880000000002</v>
      </c>
      <c r="BL6" s="693">
        <v>4.1016950000000003</v>
      </c>
      <c r="BM6" s="693">
        <v>3.7662420000000001</v>
      </c>
      <c r="BN6" s="693">
        <v>3.321825</v>
      </c>
      <c r="BO6" s="693">
        <v>3.1543969999999999</v>
      </c>
      <c r="BP6" s="693">
        <v>3.9049969999999998</v>
      </c>
      <c r="BQ6" s="693">
        <v>4.8991680000000004</v>
      </c>
      <c r="BR6" s="693">
        <v>4.6929850000000002</v>
      </c>
      <c r="BS6" s="693">
        <v>3.70865</v>
      </c>
      <c r="BT6" s="693">
        <v>3.3072409999999999</v>
      </c>
      <c r="BU6" s="693">
        <v>3.4578609999999999</v>
      </c>
      <c r="BV6" s="693">
        <v>4.3119350000000001</v>
      </c>
    </row>
    <row r="7" spans="1:74" ht="11.1" customHeight="1" x14ac:dyDescent="0.2">
      <c r="A7" s="111" t="s">
        <v>1158</v>
      </c>
      <c r="B7" s="184" t="s">
        <v>468</v>
      </c>
      <c r="C7" s="692">
        <v>12.265230239999999</v>
      </c>
      <c r="D7" s="692">
        <v>10.30959182</v>
      </c>
      <c r="E7" s="692">
        <v>10.675129180000001</v>
      </c>
      <c r="F7" s="692">
        <v>8.7755417399999995</v>
      </c>
      <c r="G7" s="692">
        <v>8.5171580799999997</v>
      </c>
      <c r="H7" s="692">
        <v>10.721274510000001</v>
      </c>
      <c r="I7" s="692">
        <v>13.75667157</v>
      </c>
      <c r="J7" s="692">
        <v>12.85714228</v>
      </c>
      <c r="K7" s="692">
        <v>10.536885229999999</v>
      </c>
      <c r="L7" s="692">
        <v>9.2502459800000008</v>
      </c>
      <c r="M7" s="692">
        <v>9.18771922</v>
      </c>
      <c r="N7" s="692">
        <v>11.714544180000001</v>
      </c>
      <c r="O7" s="692">
        <v>13.739746520000001</v>
      </c>
      <c r="P7" s="692">
        <v>10.928913319999999</v>
      </c>
      <c r="Q7" s="692">
        <v>10.77179209</v>
      </c>
      <c r="R7" s="692">
        <v>9.5476263699999997</v>
      </c>
      <c r="S7" s="692">
        <v>9.0911498500000008</v>
      </c>
      <c r="T7" s="692">
        <v>10.76555383</v>
      </c>
      <c r="U7" s="692">
        <v>14.27730002</v>
      </c>
      <c r="V7" s="692">
        <v>14.64571718</v>
      </c>
      <c r="W7" s="692">
        <v>12.736082359999999</v>
      </c>
      <c r="X7" s="692">
        <v>9.6873388400000007</v>
      </c>
      <c r="Y7" s="692">
        <v>9.6868814299999997</v>
      </c>
      <c r="Z7" s="692">
        <v>11.702286170000001</v>
      </c>
      <c r="AA7" s="692">
        <v>12.642286500000001</v>
      </c>
      <c r="AB7" s="692">
        <v>11.579719839999999</v>
      </c>
      <c r="AC7" s="692">
        <v>11.03245562</v>
      </c>
      <c r="AD7" s="692">
        <v>8.6702734100000001</v>
      </c>
      <c r="AE7" s="692">
        <v>8.6479317099999999</v>
      </c>
      <c r="AF7" s="692">
        <v>10.429937860000001</v>
      </c>
      <c r="AG7" s="692">
        <v>14.92537377</v>
      </c>
      <c r="AH7" s="692">
        <v>14.24490597</v>
      </c>
      <c r="AI7" s="692">
        <v>11.188164889999999</v>
      </c>
      <c r="AJ7" s="692">
        <v>8.8757478200000008</v>
      </c>
      <c r="AK7" s="692">
        <v>9.3512532999999998</v>
      </c>
      <c r="AL7" s="692">
        <v>11.56168931</v>
      </c>
      <c r="AM7" s="692">
        <v>11.875003960000001</v>
      </c>
      <c r="AN7" s="692">
        <v>10.628218309999999</v>
      </c>
      <c r="AO7" s="692">
        <v>9.6491553900000007</v>
      </c>
      <c r="AP7" s="692">
        <v>9.5514051700000007</v>
      </c>
      <c r="AQ7" s="692">
        <v>9.3836939099999999</v>
      </c>
      <c r="AR7" s="692">
        <v>11.61540795</v>
      </c>
      <c r="AS7" s="692">
        <v>16.517231450000001</v>
      </c>
      <c r="AT7" s="692">
        <v>15.41020795</v>
      </c>
      <c r="AU7" s="692">
        <v>11.62058077</v>
      </c>
      <c r="AV7" s="692">
        <v>9.1297948600000005</v>
      </c>
      <c r="AW7" s="692">
        <v>9.4974796599999998</v>
      </c>
      <c r="AX7" s="692">
        <v>12.23215473</v>
      </c>
      <c r="AY7" s="692">
        <v>13.10205317</v>
      </c>
      <c r="AZ7" s="692">
        <v>11.969636319999999</v>
      </c>
      <c r="BA7" s="692">
        <v>10.980689229999999</v>
      </c>
      <c r="BB7" s="692">
        <v>8.9025303000000005</v>
      </c>
      <c r="BC7" s="692">
        <v>9.0643984500000006</v>
      </c>
      <c r="BD7" s="692">
        <v>11.831589928</v>
      </c>
      <c r="BE7" s="692">
        <v>15.616823036</v>
      </c>
      <c r="BF7" s="693">
        <v>14.266730000000001</v>
      </c>
      <c r="BG7" s="693">
        <v>11.48044</v>
      </c>
      <c r="BH7" s="693">
        <v>9.2254050000000003</v>
      </c>
      <c r="BI7" s="693">
        <v>9.7944099999999992</v>
      </c>
      <c r="BJ7" s="693">
        <v>12.583410000000001</v>
      </c>
      <c r="BK7" s="693">
        <v>13.59172</v>
      </c>
      <c r="BL7" s="693">
        <v>12.080909999999999</v>
      </c>
      <c r="BM7" s="693">
        <v>11.279310000000001</v>
      </c>
      <c r="BN7" s="693">
        <v>9.1829149999999995</v>
      </c>
      <c r="BO7" s="693">
        <v>9.1959619999999997</v>
      </c>
      <c r="BP7" s="693">
        <v>11.42357</v>
      </c>
      <c r="BQ7" s="693">
        <v>14.588749999999999</v>
      </c>
      <c r="BR7" s="693">
        <v>13.65297</v>
      </c>
      <c r="BS7" s="693">
        <v>11.34712</v>
      </c>
      <c r="BT7" s="693">
        <v>9.2590839999999996</v>
      </c>
      <c r="BU7" s="693">
        <v>9.8371329999999997</v>
      </c>
      <c r="BV7" s="693">
        <v>12.618</v>
      </c>
    </row>
    <row r="8" spans="1:74" ht="11.1" customHeight="1" x14ac:dyDescent="0.2">
      <c r="A8" s="111" t="s">
        <v>1159</v>
      </c>
      <c r="B8" s="199" t="s">
        <v>436</v>
      </c>
      <c r="C8" s="692">
        <v>17.736402439999999</v>
      </c>
      <c r="D8" s="692">
        <v>13.67212007</v>
      </c>
      <c r="E8" s="692">
        <v>14.257932459999999</v>
      </c>
      <c r="F8" s="692">
        <v>11.590782369999999</v>
      </c>
      <c r="G8" s="692">
        <v>12.114459139999999</v>
      </c>
      <c r="H8" s="692">
        <v>15.863171449999999</v>
      </c>
      <c r="I8" s="692">
        <v>19.21673818</v>
      </c>
      <c r="J8" s="692">
        <v>16.76708262</v>
      </c>
      <c r="K8" s="692">
        <v>14.304039489999999</v>
      </c>
      <c r="L8" s="692">
        <v>12.328191260000001</v>
      </c>
      <c r="M8" s="692">
        <v>13.748172739999999</v>
      </c>
      <c r="N8" s="692">
        <v>17.675924859999999</v>
      </c>
      <c r="O8" s="692">
        <v>19.605311839999999</v>
      </c>
      <c r="P8" s="692">
        <v>15.386109920000001</v>
      </c>
      <c r="Q8" s="692">
        <v>14.775852710000001</v>
      </c>
      <c r="R8" s="692">
        <v>13.19357044</v>
      </c>
      <c r="S8" s="692">
        <v>13.8744098</v>
      </c>
      <c r="T8" s="692">
        <v>16.800191989999998</v>
      </c>
      <c r="U8" s="692">
        <v>20.374713079999999</v>
      </c>
      <c r="V8" s="692">
        <v>19.554273689999999</v>
      </c>
      <c r="W8" s="692">
        <v>15.752044440000001</v>
      </c>
      <c r="X8" s="692">
        <v>13.15571989</v>
      </c>
      <c r="Y8" s="692">
        <v>14.581142509999999</v>
      </c>
      <c r="Z8" s="692">
        <v>16.771709680000001</v>
      </c>
      <c r="AA8" s="692">
        <v>18.356074150000001</v>
      </c>
      <c r="AB8" s="692">
        <v>15.930966959999999</v>
      </c>
      <c r="AC8" s="692">
        <v>15.76099853</v>
      </c>
      <c r="AD8" s="692">
        <v>11.89039936</v>
      </c>
      <c r="AE8" s="692">
        <v>12.040481529999999</v>
      </c>
      <c r="AF8" s="692">
        <v>14.385836319999999</v>
      </c>
      <c r="AG8" s="692">
        <v>21.24761749</v>
      </c>
      <c r="AH8" s="692">
        <v>18.050308430000001</v>
      </c>
      <c r="AI8" s="692">
        <v>15.151234909999999</v>
      </c>
      <c r="AJ8" s="692">
        <v>12.57402518</v>
      </c>
      <c r="AK8" s="692">
        <v>14.384101749999999</v>
      </c>
      <c r="AL8" s="692">
        <v>16.414629430000002</v>
      </c>
      <c r="AM8" s="692">
        <v>16.75736371</v>
      </c>
      <c r="AN8" s="692">
        <v>15.674385750000001</v>
      </c>
      <c r="AO8" s="692">
        <v>13.97042233</v>
      </c>
      <c r="AP8" s="692">
        <v>12.83710872</v>
      </c>
      <c r="AQ8" s="692">
        <v>13.36970664</v>
      </c>
      <c r="AR8" s="692">
        <v>17.455130860000001</v>
      </c>
      <c r="AS8" s="692">
        <v>22.836719389999999</v>
      </c>
      <c r="AT8" s="692">
        <v>19.651342960000001</v>
      </c>
      <c r="AU8" s="692">
        <v>14.040628480000001</v>
      </c>
      <c r="AV8" s="692">
        <v>12.74067455</v>
      </c>
      <c r="AW8" s="692">
        <v>13.287285860000001</v>
      </c>
      <c r="AX8" s="692">
        <v>17.375552679999998</v>
      </c>
      <c r="AY8" s="692">
        <v>18.114520420000002</v>
      </c>
      <c r="AZ8" s="692">
        <v>17.62500872</v>
      </c>
      <c r="BA8" s="692">
        <v>14.466241350000001</v>
      </c>
      <c r="BB8" s="692">
        <v>12.264365829999999</v>
      </c>
      <c r="BC8" s="692">
        <v>13.025008619999999</v>
      </c>
      <c r="BD8" s="692">
        <v>17.376116400000001</v>
      </c>
      <c r="BE8" s="692">
        <v>20.587681964000001</v>
      </c>
      <c r="BF8" s="693">
        <v>19.44698</v>
      </c>
      <c r="BG8" s="693">
        <v>14.412509999999999</v>
      </c>
      <c r="BH8" s="693">
        <v>12.811210000000001</v>
      </c>
      <c r="BI8" s="693">
        <v>13.9621</v>
      </c>
      <c r="BJ8" s="693">
        <v>18.134810000000002</v>
      </c>
      <c r="BK8" s="693">
        <v>18.24194</v>
      </c>
      <c r="BL8" s="693">
        <v>15.842000000000001</v>
      </c>
      <c r="BM8" s="693">
        <v>14.27482</v>
      </c>
      <c r="BN8" s="693">
        <v>12.35394</v>
      </c>
      <c r="BO8" s="693">
        <v>13.23213</v>
      </c>
      <c r="BP8" s="693">
        <v>16.054790000000001</v>
      </c>
      <c r="BQ8" s="693">
        <v>19.924579999999999</v>
      </c>
      <c r="BR8" s="693">
        <v>19.19736</v>
      </c>
      <c r="BS8" s="693">
        <v>14.40522</v>
      </c>
      <c r="BT8" s="693">
        <v>12.9697</v>
      </c>
      <c r="BU8" s="693">
        <v>14.13247</v>
      </c>
      <c r="BV8" s="693">
        <v>18.356000000000002</v>
      </c>
    </row>
    <row r="9" spans="1:74" ht="11.1" customHeight="1" x14ac:dyDescent="0.2">
      <c r="A9" s="111" t="s">
        <v>1160</v>
      </c>
      <c r="B9" s="199" t="s">
        <v>437</v>
      </c>
      <c r="C9" s="692">
        <v>10.76914081</v>
      </c>
      <c r="D9" s="692">
        <v>8.0509975800000007</v>
      </c>
      <c r="E9" s="692">
        <v>7.8627301699999999</v>
      </c>
      <c r="F9" s="692">
        <v>6.5348464499999999</v>
      </c>
      <c r="G9" s="692">
        <v>6.6503961</v>
      </c>
      <c r="H9" s="692">
        <v>8.7184313499999995</v>
      </c>
      <c r="I9" s="692">
        <v>10.887760650000001</v>
      </c>
      <c r="J9" s="692">
        <v>9.0477501900000004</v>
      </c>
      <c r="K9" s="692">
        <v>7.9361433699999999</v>
      </c>
      <c r="L9" s="692">
        <v>6.9009937499999996</v>
      </c>
      <c r="M9" s="692">
        <v>7.4308184900000001</v>
      </c>
      <c r="N9" s="692">
        <v>9.7393470999999998</v>
      </c>
      <c r="O9" s="692">
        <v>11.682786699999999</v>
      </c>
      <c r="P9" s="692">
        <v>9.4894463299999998</v>
      </c>
      <c r="Q9" s="692">
        <v>8.5618102</v>
      </c>
      <c r="R9" s="692">
        <v>7.5099264799999998</v>
      </c>
      <c r="S9" s="692">
        <v>7.7827904999999999</v>
      </c>
      <c r="T9" s="692">
        <v>9.9305015799999996</v>
      </c>
      <c r="U9" s="692">
        <v>10.898288409999999</v>
      </c>
      <c r="V9" s="692">
        <v>10.36038329</v>
      </c>
      <c r="W9" s="692">
        <v>8.3569863200000007</v>
      </c>
      <c r="X9" s="692">
        <v>7.1866276200000003</v>
      </c>
      <c r="Y9" s="692">
        <v>8.2162980500000007</v>
      </c>
      <c r="Z9" s="692">
        <v>9.9157645999999993</v>
      </c>
      <c r="AA9" s="692">
        <v>10.86702755</v>
      </c>
      <c r="AB9" s="692">
        <v>10.04088939</v>
      </c>
      <c r="AC9" s="692">
        <v>9.3598401899999999</v>
      </c>
      <c r="AD9" s="692">
        <v>6.7161692999999998</v>
      </c>
      <c r="AE9" s="692">
        <v>6.8652936699999998</v>
      </c>
      <c r="AF9" s="692">
        <v>8.3015278400000003</v>
      </c>
      <c r="AG9" s="692">
        <v>10.723289640000001</v>
      </c>
      <c r="AH9" s="692">
        <v>9.9258875999999994</v>
      </c>
      <c r="AI9" s="692">
        <v>8.6715675000000001</v>
      </c>
      <c r="AJ9" s="692">
        <v>7.4262229800000004</v>
      </c>
      <c r="AK9" s="692">
        <v>7.9830678400000004</v>
      </c>
      <c r="AL9" s="692">
        <v>9.7146445200000002</v>
      </c>
      <c r="AM9" s="692">
        <v>10.32208445</v>
      </c>
      <c r="AN9" s="692">
        <v>9.1240628600000004</v>
      </c>
      <c r="AO9" s="692">
        <v>8.1328683399999999</v>
      </c>
      <c r="AP9" s="692">
        <v>7.2009509300000003</v>
      </c>
      <c r="AQ9" s="692">
        <v>6.9212888100000001</v>
      </c>
      <c r="AR9" s="692">
        <v>9.6147828499999992</v>
      </c>
      <c r="AS9" s="692">
        <v>11.67581406</v>
      </c>
      <c r="AT9" s="692">
        <v>10.33895843</v>
      </c>
      <c r="AU9" s="692">
        <v>7.9536336299999997</v>
      </c>
      <c r="AV9" s="692">
        <v>7.1290491600000001</v>
      </c>
      <c r="AW9" s="692">
        <v>7.4922122900000003</v>
      </c>
      <c r="AX9" s="692">
        <v>9.9227130100000007</v>
      </c>
      <c r="AY9" s="692">
        <v>10.60196711</v>
      </c>
      <c r="AZ9" s="692">
        <v>10.776756900000001</v>
      </c>
      <c r="BA9" s="692">
        <v>8.5674339100000001</v>
      </c>
      <c r="BB9" s="692">
        <v>6.9632910800000003</v>
      </c>
      <c r="BC9" s="692">
        <v>6.9378563399999997</v>
      </c>
      <c r="BD9" s="692">
        <v>9.8059120670999995</v>
      </c>
      <c r="BE9" s="692">
        <v>11.084025082</v>
      </c>
      <c r="BF9" s="693">
        <v>10.556800000000001</v>
      </c>
      <c r="BG9" s="693">
        <v>8.2312449999999995</v>
      </c>
      <c r="BH9" s="693">
        <v>6.969735</v>
      </c>
      <c r="BI9" s="693">
        <v>7.9245799999999997</v>
      </c>
      <c r="BJ9" s="693">
        <v>11.099880000000001</v>
      </c>
      <c r="BK9" s="693">
        <v>12.02054</v>
      </c>
      <c r="BL9" s="693">
        <v>10.5311</v>
      </c>
      <c r="BM9" s="693">
        <v>9.1053239999999995</v>
      </c>
      <c r="BN9" s="693">
        <v>7.4887319999999997</v>
      </c>
      <c r="BO9" s="693">
        <v>7.5352600000000001</v>
      </c>
      <c r="BP9" s="693">
        <v>9.5382490000000004</v>
      </c>
      <c r="BQ9" s="693">
        <v>11.629250000000001</v>
      </c>
      <c r="BR9" s="693">
        <v>11.22725</v>
      </c>
      <c r="BS9" s="693">
        <v>8.7843900000000001</v>
      </c>
      <c r="BT9" s="693">
        <v>7.4554530000000003</v>
      </c>
      <c r="BU9" s="693">
        <v>8.4314140000000002</v>
      </c>
      <c r="BV9" s="693">
        <v>11.595319999999999</v>
      </c>
    </row>
    <row r="10" spans="1:74" ht="11.1" customHeight="1" x14ac:dyDescent="0.2">
      <c r="A10" s="111" t="s">
        <v>1161</v>
      </c>
      <c r="B10" s="199" t="s">
        <v>438</v>
      </c>
      <c r="C10" s="692">
        <v>30.80231611</v>
      </c>
      <c r="D10" s="692">
        <v>24.207351939999999</v>
      </c>
      <c r="E10" s="692">
        <v>25.587819700000001</v>
      </c>
      <c r="F10" s="692">
        <v>23.246766860000001</v>
      </c>
      <c r="G10" s="692">
        <v>26.459626020000002</v>
      </c>
      <c r="H10" s="692">
        <v>31.608837220000002</v>
      </c>
      <c r="I10" s="692">
        <v>38.213983419999998</v>
      </c>
      <c r="J10" s="692">
        <v>36.454540860000002</v>
      </c>
      <c r="K10" s="692">
        <v>30.109186739999998</v>
      </c>
      <c r="L10" s="692">
        <v>27.051385979999999</v>
      </c>
      <c r="M10" s="692">
        <v>24.950014960000001</v>
      </c>
      <c r="N10" s="692">
        <v>30.598501280000001</v>
      </c>
      <c r="O10" s="692">
        <v>39.502893360000002</v>
      </c>
      <c r="P10" s="692">
        <v>27.621241189999999</v>
      </c>
      <c r="Q10" s="692">
        <v>26.69687493</v>
      </c>
      <c r="R10" s="692">
        <v>24.000994939999998</v>
      </c>
      <c r="S10" s="692">
        <v>26.597595519999999</v>
      </c>
      <c r="T10" s="692">
        <v>33.509462229999997</v>
      </c>
      <c r="U10" s="692">
        <v>37.969052249999997</v>
      </c>
      <c r="V10" s="692">
        <v>37.284708530000003</v>
      </c>
      <c r="W10" s="692">
        <v>34.215143640000001</v>
      </c>
      <c r="X10" s="692">
        <v>28.755258619999999</v>
      </c>
      <c r="Y10" s="692">
        <v>26.931502519999999</v>
      </c>
      <c r="Z10" s="692">
        <v>31.050250309999999</v>
      </c>
      <c r="AA10" s="692">
        <v>33.077730850000002</v>
      </c>
      <c r="AB10" s="692">
        <v>28.277057920000001</v>
      </c>
      <c r="AC10" s="692">
        <v>27.336504009999999</v>
      </c>
      <c r="AD10" s="692">
        <v>23.35973409</v>
      </c>
      <c r="AE10" s="692">
        <v>28.447192350000002</v>
      </c>
      <c r="AF10" s="692">
        <v>33.133936949999999</v>
      </c>
      <c r="AG10" s="692">
        <v>39.459492480000002</v>
      </c>
      <c r="AH10" s="692">
        <v>37.738492880000003</v>
      </c>
      <c r="AI10" s="692">
        <v>34.850831939999999</v>
      </c>
      <c r="AJ10" s="692">
        <v>28.255969360000002</v>
      </c>
      <c r="AK10" s="692">
        <v>26.503740730000001</v>
      </c>
      <c r="AL10" s="692">
        <v>29.989234530000001</v>
      </c>
      <c r="AM10" s="692">
        <v>30.684486249999999</v>
      </c>
      <c r="AN10" s="692">
        <v>27.72253662</v>
      </c>
      <c r="AO10" s="692">
        <v>25.873461559999999</v>
      </c>
      <c r="AP10" s="692">
        <v>25.209698079999999</v>
      </c>
      <c r="AQ10" s="692">
        <v>27.330296780000001</v>
      </c>
      <c r="AR10" s="692">
        <v>33.790315620000001</v>
      </c>
      <c r="AS10" s="692">
        <v>42.038044620000001</v>
      </c>
      <c r="AT10" s="692">
        <v>40.028107900000002</v>
      </c>
      <c r="AU10" s="692">
        <v>32.682966540000002</v>
      </c>
      <c r="AV10" s="692">
        <v>26.4977847</v>
      </c>
      <c r="AW10" s="692">
        <v>25.642105560000001</v>
      </c>
      <c r="AX10" s="692">
        <v>33.13939792</v>
      </c>
      <c r="AY10" s="692">
        <v>35.069432569999996</v>
      </c>
      <c r="AZ10" s="692">
        <v>31.97535452</v>
      </c>
      <c r="BA10" s="692">
        <v>28.168896360000002</v>
      </c>
      <c r="BB10" s="692">
        <v>24.392757289999999</v>
      </c>
      <c r="BC10" s="692">
        <v>27.303342799999999</v>
      </c>
      <c r="BD10" s="692">
        <v>33.901935017</v>
      </c>
      <c r="BE10" s="692">
        <v>40.395600678000001</v>
      </c>
      <c r="BF10" s="693">
        <v>38.4437</v>
      </c>
      <c r="BG10" s="693">
        <v>32.770009999999999</v>
      </c>
      <c r="BH10" s="693">
        <v>26.182659999999998</v>
      </c>
      <c r="BI10" s="693">
        <v>26.254200000000001</v>
      </c>
      <c r="BJ10" s="693">
        <v>33.217309999999998</v>
      </c>
      <c r="BK10" s="693">
        <v>34.084780000000002</v>
      </c>
      <c r="BL10" s="693">
        <v>29.882470000000001</v>
      </c>
      <c r="BM10" s="693">
        <v>27.38541</v>
      </c>
      <c r="BN10" s="693">
        <v>24.302029999999998</v>
      </c>
      <c r="BO10" s="693">
        <v>27.181380000000001</v>
      </c>
      <c r="BP10" s="693">
        <v>33.896000000000001</v>
      </c>
      <c r="BQ10" s="693">
        <v>40.434719999999999</v>
      </c>
      <c r="BR10" s="693">
        <v>38.323259999999998</v>
      </c>
      <c r="BS10" s="693">
        <v>32.883800000000001</v>
      </c>
      <c r="BT10" s="693">
        <v>26.576540000000001</v>
      </c>
      <c r="BU10" s="693">
        <v>26.64076</v>
      </c>
      <c r="BV10" s="693">
        <v>33.758240000000001</v>
      </c>
    </row>
    <row r="11" spans="1:74" ht="11.1" customHeight="1" x14ac:dyDescent="0.2">
      <c r="A11" s="111" t="s">
        <v>1162</v>
      </c>
      <c r="B11" s="199" t="s">
        <v>439</v>
      </c>
      <c r="C11" s="692">
        <v>10.68516971</v>
      </c>
      <c r="D11" s="692">
        <v>8.4024941999999996</v>
      </c>
      <c r="E11" s="692">
        <v>8.07930919</v>
      </c>
      <c r="F11" s="692">
        <v>7.37653084</v>
      </c>
      <c r="G11" s="692">
        <v>7.8230880100000002</v>
      </c>
      <c r="H11" s="692">
        <v>9.6793734600000008</v>
      </c>
      <c r="I11" s="692">
        <v>12.0706895</v>
      </c>
      <c r="J11" s="692">
        <v>11.837189779999999</v>
      </c>
      <c r="K11" s="692">
        <v>9.6484439000000002</v>
      </c>
      <c r="L11" s="692">
        <v>8.3032774600000003</v>
      </c>
      <c r="M11" s="692">
        <v>7.7593119799999997</v>
      </c>
      <c r="N11" s="692">
        <v>10.135293020000001</v>
      </c>
      <c r="O11" s="692">
        <v>14.229210569999999</v>
      </c>
      <c r="P11" s="692">
        <v>10.281393080000001</v>
      </c>
      <c r="Q11" s="692">
        <v>8.3272754800000008</v>
      </c>
      <c r="R11" s="692">
        <v>7.7021746899999997</v>
      </c>
      <c r="S11" s="692">
        <v>8.4985416100000002</v>
      </c>
      <c r="T11" s="692">
        <v>11.112104459999999</v>
      </c>
      <c r="U11" s="692">
        <v>12.68791914</v>
      </c>
      <c r="V11" s="692">
        <v>12.27476476</v>
      </c>
      <c r="W11" s="692">
        <v>11.33544863</v>
      </c>
      <c r="X11" s="692">
        <v>8.9573701499999991</v>
      </c>
      <c r="Y11" s="692">
        <v>8.48702866</v>
      </c>
      <c r="Z11" s="692">
        <v>10.59235479</v>
      </c>
      <c r="AA11" s="692">
        <v>11.2755068</v>
      </c>
      <c r="AB11" s="692">
        <v>9.8572122699999998</v>
      </c>
      <c r="AC11" s="692">
        <v>9.1380073300000006</v>
      </c>
      <c r="AD11" s="692">
        <v>7.3449317499999998</v>
      </c>
      <c r="AE11" s="692">
        <v>8.2012887400000007</v>
      </c>
      <c r="AF11" s="692">
        <v>10.311439249999999</v>
      </c>
      <c r="AG11" s="692">
        <v>12.426140370000001</v>
      </c>
      <c r="AH11" s="692">
        <v>12.39281879</v>
      </c>
      <c r="AI11" s="692">
        <v>11.85890976</v>
      </c>
      <c r="AJ11" s="692">
        <v>9.0864553400000005</v>
      </c>
      <c r="AK11" s="692">
        <v>8.4714711400000002</v>
      </c>
      <c r="AL11" s="692">
        <v>9.9155815300000008</v>
      </c>
      <c r="AM11" s="692">
        <v>10.356480879999999</v>
      </c>
      <c r="AN11" s="692">
        <v>9.9834420799999997</v>
      </c>
      <c r="AO11" s="692">
        <v>8.6916701199999995</v>
      </c>
      <c r="AP11" s="692">
        <v>7.5588864300000003</v>
      </c>
      <c r="AQ11" s="692">
        <v>8.0846155199999998</v>
      </c>
      <c r="AR11" s="692">
        <v>10.385908369999999</v>
      </c>
      <c r="AS11" s="692">
        <v>13.233765959999999</v>
      </c>
      <c r="AT11" s="692">
        <v>13.028582050000001</v>
      </c>
      <c r="AU11" s="692">
        <v>10.928076089999999</v>
      </c>
      <c r="AV11" s="692">
        <v>7.90272562</v>
      </c>
      <c r="AW11" s="692">
        <v>7.7143253700000001</v>
      </c>
      <c r="AX11" s="692">
        <v>10.93585515</v>
      </c>
      <c r="AY11" s="692">
        <v>12.37268289</v>
      </c>
      <c r="AZ11" s="692">
        <v>11.859694470000001</v>
      </c>
      <c r="BA11" s="692">
        <v>9.5632526799999997</v>
      </c>
      <c r="BB11" s="692">
        <v>7.5582040700000004</v>
      </c>
      <c r="BC11" s="692">
        <v>7.8045607300000004</v>
      </c>
      <c r="BD11" s="692">
        <v>9.9978452275999992</v>
      </c>
      <c r="BE11" s="692">
        <v>13.059658399</v>
      </c>
      <c r="BF11" s="693">
        <v>12.782019999999999</v>
      </c>
      <c r="BG11" s="693">
        <v>11.117839999999999</v>
      </c>
      <c r="BH11" s="693">
        <v>8.096921</v>
      </c>
      <c r="BI11" s="693">
        <v>8.1413910000000005</v>
      </c>
      <c r="BJ11" s="693">
        <v>11.179410000000001</v>
      </c>
      <c r="BK11" s="693">
        <v>12.297879999999999</v>
      </c>
      <c r="BL11" s="693">
        <v>11.03599</v>
      </c>
      <c r="BM11" s="693">
        <v>9.2436810000000005</v>
      </c>
      <c r="BN11" s="693">
        <v>7.6855330000000004</v>
      </c>
      <c r="BO11" s="693">
        <v>7.9104549999999998</v>
      </c>
      <c r="BP11" s="693">
        <v>10.299379999999999</v>
      </c>
      <c r="BQ11" s="693">
        <v>13.318479999999999</v>
      </c>
      <c r="BR11" s="693">
        <v>13.07586</v>
      </c>
      <c r="BS11" s="693">
        <v>11.32572</v>
      </c>
      <c r="BT11" s="693">
        <v>8.2152519999999996</v>
      </c>
      <c r="BU11" s="693">
        <v>8.2499970000000005</v>
      </c>
      <c r="BV11" s="693">
        <v>11.323589999999999</v>
      </c>
    </row>
    <row r="12" spans="1:74" ht="11.1" customHeight="1" x14ac:dyDescent="0.2">
      <c r="A12" s="111" t="s">
        <v>1163</v>
      </c>
      <c r="B12" s="199" t="s">
        <v>440</v>
      </c>
      <c r="C12" s="692">
        <v>18.26755545</v>
      </c>
      <c r="D12" s="692">
        <v>13.62521042</v>
      </c>
      <c r="E12" s="692">
        <v>13.59937457</v>
      </c>
      <c r="F12" s="692">
        <v>13.28713698</v>
      </c>
      <c r="G12" s="692">
        <v>15.43064259</v>
      </c>
      <c r="H12" s="692">
        <v>20.386046499999999</v>
      </c>
      <c r="I12" s="692">
        <v>24.685732909999999</v>
      </c>
      <c r="J12" s="692">
        <v>24.778639210000001</v>
      </c>
      <c r="K12" s="692">
        <v>20.852192680000002</v>
      </c>
      <c r="L12" s="692">
        <v>17.89116082</v>
      </c>
      <c r="M12" s="692">
        <v>13.678539949999999</v>
      </c>
      <c r="N12" s="692">
        <v>16.156233960000002</v>
      </c>
      <c r="O12" s="692">
        <v>23.36415719</v>
      </c>
      <c r="P12" s="692">
        <v>17.72243009</v>
      </c>
      <c r="Q12" s="692">
        <v>14.087088290000001</v>
      </c>
      <c r="R12" s="692">
        <v>13.207970270000001</v>
      </c>
      <c r="S12" s="692">
        <v>16.630676210000001</v>
      </c>
      <c r="T12" s="692">
        <v>23.651459580000001</v>
      </c>
      <c r="U12" s="692">
        <v>26.13751392</v>
      </c>
      <c r="V12" s="692">
        <v>25.99498294</v>
      </c>
      <c r="W12" s="692">
        <v>22.352705530000001</v>
      </c>
      <c r="X12" s="692">
        <v>17.777376610000001</v>
      </c>
      <c r="Y12" s="692">
        <v>14.502626169999999</v>
      </c>
      <c r="Z12" s="692">
        <v>17.280476230000001</v>
      </c>
      <c r="AA12" s="692">
        <v>19.24409558</v>
      </c>
      <c r="AB12" s="692">
        <v>16.794847529999998</v>
      </c>
      <c r="AC12" s="692">
        <v>16.05708387</v>
      </c>
      <c r="AD12" s="692">
        <v>12.997320869999999</v>
      </c>
      <c r="AE12" s="692">
        <v>15.646555340000001</v>
      </c>
      <c r="AF12" s="692">
        <v>20.788260900000001</v>
      </c>
      <c r="AG12" s="692">
        <v>25.030437790000001</v>
      </c>
      <c r="AH12" s="692">
        <v>26.597568899999999</v>
      </c>
      <c r="AI12" s="692">
        <v>24.831094159999999</v>
      </c>
      <c r="AJ12" s="692">
        <v>19.645582189999999</v>
      </c>
      <c r="AK12" s="692">
        <v>14.73844267</v>
      </c>
      <c r="AL12" s="692">
        <v>16.634364219999998</v>
      </c>
      <c r="AM12" s="692">
        <v>17.379800379999999</v>
      </c>
      <c r="AN12" s="692">
        <v>16.360990879999999</v>
      </c>
      <c r="AO12" s="692">
        <v>15.03566747</v>
      </c>
      <c r="AP12" s="692">
        <v>14.314656019999999</v>
      </c>
      <c r="AQ12" s="692">
        <v>16.61455896</v>
      </c>
      <c r="AR12" s="692">
        <v>21.923559189999999</v>
      </c>
      <c r="AS12" s="692">
        <v>27.029752989999999</v>
      </c>
      <c r="AT12" s="692">
        <v>26.810658669999999</v>
      </c>
      <c r="AU12" s="692">
        <v>22.57100655</v>
      </c>
      <c r="AV12" s="692">
        <v>16.801881349999999</v>
      </c>
      <c r="AW12" s="692">
        <v>14.13360529</v>
      </c>
      <c r="AX12" s="692">
        <v>17.56830501</v>
      </c>
      <c r="AY12" s="692">
        <v>20.444062519999999</v>
      </c>
      <c r="AZ12" s="692">
        <v>18.437644070000001</v>
      </c>
      <c r="BA12" s="692">
        <v>17.88670308</v>
      </c>
      <c r="BB12" s="692">
        <v>13.45722958</v>
      </c>
      <c r="BC12" s="692">
        <v>15.179110379999999</v>
      </c>
      <c r="BD12" s="692">
        <v>21.039023385</v>
      </c>
      <c r="BE12" s="692">
        <v>25.410653677999999</v>
      </c>
      <c r="BF12" s="693">
        <v>24.952760000000001</v>
      </c>
      <c r="BG12" s="693">
        <v>22.647369999999999</v>
      </c>
      <c r="BH12" s="693">
        <v>17.138439999999999</v>
      </c>
      <c r="BI12" s="693">
        <v>14.584490000000001</v>
      </c>
      <c r="BJ12" s="693">
        <v>17.806750000000001</v>
      </c>
      <c r="BK12" s="693">
        <v>19.782699999999998</v>
      </c>
      <c r="BL12" s="693">
        <v>15.390330000000001</v>
      </c>
      <c r="BM12" s="693">
        <v>16.299240000000001</v>
      </c>
      <c r="BN12" s="693">
        <v>13.58356</v>
      </c>
      <c r="BO12" s="693">
        <v>16.011890000000001</v>
      </c>
      <c r="BP12" s="693">
        <v>22.351780000000002</v>
      </c>
      <c r="BQ12" s="693">
        <v>27.35575</v>
      </c>
      <c r="BR12" s="693">
        <v>27.007580000000001</v>
      </c>
      <c r="BS12" s="693">
        <v>23.80491</v>
      </c>
      <c r="BT12" s="693">
        <v>17.823370000000001</v>
      </c>
      <c r="BU12" s="693">
        <v>15.074669999999999</v>
      </c>
      <c r="BV12" s="693">
        <v>18.33202</v>
      </c>
    </row>
    <row r="13" spans="1:74" ht="11.1" customHeight="1" x14ac:dyDescent="0.2">
      <c r="A13" s="111" t="s">
        <v>1164</v>
      </c>
      <c r="B13" s="199" t="s">
        <v>441</v>
      </c>
      <c r="C13" s="692">
        <v>8.5863651399999998</v>
      </c>
      <c r="D13" s="692">
        <v>6.6546283199999996</v>
      </c>
      <c r="E13" s="692">
        <v>6.71117893</v>
      </c>
      <c r="F13" s="692">
        <v>6.3107239799999997</v>
      </c>
      <c r="G13" s="692">
        <v>7.2646855500000003</v>
      </c>
      <c r="H13" s="692">
        <v>9.9438394599999995</v>
      </c>
      <c r="I13" s="692">
        <v>12.06145579</v>
      </c>
      <c r="J13" s="692">
        <v>11.03121501</v>
      </c>
      <c r="K13" s="692">
        <v>8.6998878200000007</v>
      </c>
      <c r="L13" s="692">
        <v>6.9761084799999997</v>
      </c>
      <c r="M13" s="692">
        <v>6.4084035500000001</v>
      </c>
      <c r="N13" s="692">
        <v>7.8873689899999997</v>
      </c>
      <c r="O13" s="692">
        <v>7.8831828000000002</v>
      </c>
      <c r="P13" s="692">
        <v>6.8251513499999996</v>
      </c>
      <c r="Q13" s="692">
        <v>6.8396683999999999</v>
      </c>
      <c r="R13" s="692">
        <v>6.6015816899999997</v>
      </c>
      <c r="S13" s="692">
        <v>7.5780062299999997</v>
      </c>
      <c r="T13" s="692">
        <v>9.8366750100000004</v>
      </c>
      <c r="U13" s="692">
        <v>12.155610129999999</v>
      </c>
      <c r="V13" s="692">
        <v>11.64467818</v>
      </c>
      <c r="W13" s="692">
        <v>9.3269585700000004</v>
      </c>
      <c r="X13" s="692">
        <v>6.7239480499999997</v>
      </c>
      <c r="Y13" s="692">
        <v>6.7052214499999998</v>
      </c>
      <c r="Z13" s="692">
        <v>8.1908792199999993</v>
      </c>
      <c r="AA13" s="692">
        <v>8.4362484700000007</v>
      </c>
      <c r="AB13" s="692">
        <v>7.5641654999999997</v>
      </c>
      <c r="AC13" s="692">
        <v>7.1613440600000002</v>
      </c>
      <c r="AD13" s="692">
        <v>6.4480374300000003</v>
      </c>
      <c r="AE13" s="692">
        <v>6.74090291</v>
      </c>
      <c r="AF13" s="692">
        <v>8.9826649300000003</v>
      </c>
      <c r="AG13" s="692">
        <v>11.76230168</v>
      </c>
      <c r="AH13" s="692">
        <v>12.046127350000001</v>
      </c>
      <c r="AI13" s="692">
        <v>9.2217606599999993</v>
      </c>
      <c r="AJ13" s="692">
        <v>7.05674285</v>
      </c>
      <c r="AK13" s="692">
        <v>6.8023598999999999</v>
      </c>
      <c r="AL13" s="692">
        <v>8.2351843099999993</v>
      </c>
      <c r="AM13" s="692">
        <v>8.3172286999999994</v>
      </c>
      <c r="AN13" s="692">
        <v>7.3452341299999997</v>
      </c>
      <c r="AO13" s="692">
        <v>6.8642945500000003</v>
      </c>
      <c r="AP13" s="692">
        <v>6.8986731700000004</v>
      </c>
      <c r="AQ13" s="692">
        <v>8.65161962</v>
      </c>
      <c r="AR13" s="692">
        <v>10.142581010000001</v>
      </c>
      <c r="AS13" s="692">
        <v>12.93897572</v>
      </c>
      <c r="AT13" s="692">
        <v>13.31618529</v>
      </c>
      <c r="AU13" s="692">
        <v>9.9248495099999996</v>
      </c>
      <c r="AV13" s="692">
        <v>8.0811835900000002</v>
      </c>
      <c r="AW13" s="692">
        <v>7.2586995700000001</v>
      </c>
      <c r="AX13" s="692">
        <v>8.6854387400000004</v>
      </c>
      <c r="AY13" s="692">
        <v>8.7641243499999995</v>
      </c>
      <c r="AZ13" s="692">
        <v>7.4865538999999997</v>
      </c>
      <c r="BA13" s="692">
        <v>7.4697391499999997</v>
      </c>
      <c r="BB13" s="692">
        <v>7.1313009699999999</v>
      </c>
      <c r="BC13" s="692">
        <v>8.1155943199999996</v>
      </c>
      <c r="BD13" s="692">
        <v>10.965760318999999</v>
      </c>
      <c r="BE13" s="692">
        <v>13.082042961999999</v>
      </c>
      <c r="BF13" s="693">
        <v>11.65976</v>
      </c>
      <c r="BG13" s="693">
        <v>9.3021069999999995</v>
      </c>
      <c r="BH13" s="693">
        <v>7.7421870000000004</v>
      </c>
      <c r="BI13" s="693">
        <v>7.3049619999999997</v>
      </c>
      <c r="BJ13" s="693">
        <v>8.8138670000000001</v>
      </c>
      <c r="BK13" s="693">
        <v>8.6230080000000005</v>
      </c>
      <c r="BL13" s="693">
        <v>7.1510369999999996</v>
      </c>
      <c r="BM13" s="693">
        <v>7.1885909999999997</v>
      </c>
      <c r="BN13" s="693">
        <v>6.88788</v>
      </c>
      <c r="BO13" s="693">
        <v>8.0088419999999996</v>
      </c>
      <c r="BP13" s="693">
        <v>9.8484239999999996</v>
      </c>
      <c r="BQ13" s="693">
        <v>12.623889999999999</v>
      </c>
      <c r="BR13" s="693">
        <v>11.729520000000001</v>
      </c>
      <c r="BS13" s="693">
        <v>9.4213550000000001</v>
      </c>
      <c r="BT13" s="693">
        <v>7.8387630000000001</v>
      </c>
      <c r="BU13" s="693">
        <v>7.390415</v>
      </c>
      <c r="BV13" s="693">
        <v>8.9178540000000002</v>
      </c>
    </row>
    <row r="14" spans="1:74" ht="11.1" customHeight="1" x14ac:dyDescent="0.2">
      <c r="A14" s="111" t="s">
        <v>1165</v>
      </c>
      <c r="B14" s="199" t="s">
        <v>242</v>
      </c>
      <c r="C14" s="692">
        <v>15.22912041</v>
      </c>
      <c r="D14" s="692">
        <v>11.90509984</v>
      </c>
      <c r="E14" s="692">
        <v>12.011585350000001</v>
      </c>
      <c r="F14" s="692">
        <v>9.8213884900000004</v>
      </c>
      <c r="G14" s="692">
        <v>10.5259935</v>
      </c>
      <c r="H14" s="692">
        <v>11.57568019</v>
      </c>
      <c r="I14" s="692">
        <v>14.08507753</v>
      </c>
      <c r="J14" s="692">
        <v>14.49458014</v>
      </c>
      <c r="K14" s="692">
        <v>12.73173431</v>
      </c>
      <c r="L14" s="692">
        <v>10.520638780000001</v>
      </c>
      <c r="M14" s="692">
        <v>11.314010619999999</v>
      </c>
      <c r="N14" s="692">
        <v>13.25742687</v>
      </c>
      <c r="O14" s="692">
        <v>13.49420215</v>
      </c>
      <c r="P14" s="692">
        <v>11.28343948</v>
      </c>
      <c r="Q14" s="692">
        <v>12.977829849999999</v>
      </c>
      <c r="R14" s="692">
        <v>9.8970306699999995</v>
      </c>
      <c r="S14" s="692">
        <v>10.280284440000001</v>
      </c>
      <c r="T14" s="692">
        <v>10.402222800000001</v>
      </c>
      <c r="U14" s="692">
        <v>13.74502964</v>
      </c>
      <c r="V14" s="692">
        <v>16.236672519999999</v>
      </c>
      <c r="W14" s="692">
        <v>10.343938189999999</v>
      </c>
      <c r="X14" s="692">
        <v>11.088002790000001</v>
      </c>
      <c r="Y14" s="692">
        <v>10.639510639999999</v>
      </c>
      <c r="Z14" s="692">
        <v>12.9813828</v>
      </c>
      <c r="AA14" s="692">
        <v>14.39873137</v>
      </c>
      <c r="AB14" s="692">
        <v>12.186597949999999</v>
      </c>
      <c r="AC14" s="692">
        <v>12.48005165</v>
      </c>
      <c r="AD14" s="692">
        <v>9.4034843499999994</v>
      </c>
      <c r="AE14" s="692">
        <v>10.252670910000001</v>
      </c>
      <c r="AF14" s="692">
        <v>10.038707029999999</v>
      </c>
      <c r="AG14" s="692">
        <v>12.80832019</v>
      </c>
      <c r="AH14" s="692">
        <v>14.010720579999999</v>
      </c>
      <c r="AI14" s="692">
        <v>11.922164069999999</v>
      </c>
      <c r="AJ14" s="692">
        <v>11.53395942</v>
      </c>
      <c r="AK14" s="692">
        <v>10.44991982</v>
      </c>
      <c r="AL14" s="692">
        <v>13.837265650000001</v>
      </c>
      <c r="AM14" s="692">
        <v>13.94001495</v>
      </c>
      <c r="AN14" s="692">
        <v>10.94611153</v>
      </c>
      <c r="AO14" s="692">
        <v>11.77421303</v>
      </c>
      <c r="AP14" s="692">
        <v>10.009580379999999</v>
      </c>
      <c r="AQ14" s="692">
        <v>11.28722924</v>
      </c>
      <c r="AR14" s="692">
        <v>11.907075300000001</v>
      </c>
      <c r="AS14" s="692">
        <v>14.79373082</v>
      </c>
      <c r="AT14" s="692">
        <v>14.52120255</v>
      </c>
      <c r="AU14" s="692">
        <v>13.73382758</v>
      </c>
      <c r="AV14" s="692">
        <v>13.14595735</v>
      </c>
      <c r="AW14" s="692">
        <v>10.567469620000001</v>
      </c>
      <c r="AX14" s="692">
        <v>14.879823979999999</v>
      </c>
      <c r="AY14" s="692">
        <v>13.636343249999999</v>
      </c>
      <c r="AZ14" s="692">
        <v>12.23074898</v>
      </c>
      <c r="BA14" s="692">
        <v>13.14237112</v>
      </c>
      <c r="BB14" s="692">
        <v>9.8036779000000003</v>
      </c>
      <c r="BC14" s="692">
        <v>10.48341398</v>
      </c>
      <c r="BD14" s="692">
        <v>12.244193779</v>
      </c>
      <c r="BE14" s="692">
        <v>16.182474066000001</v>
      </c>
      <c r="BF14" s="693">
        <v>14.341480000000001</v>
      </c>
      <c r="BG14" s="693">
        <v>12.08053</v>
      </c>
      <c r="BH14" s="693">
        <v>12.11529</v>
      </c>
      <c r="BI14" s="693">
        <v>10.156890000000001</v>
      </c>
      <c r="BJ14" s="693">
        <v>14.9826</v>
      </c>
      <c r="BK14" s="693">
        <v>13.26573</v>
      </c>
      <c r="BL14" s="693">
        <v>11.61196</v>
      </c>
      <c r="BM14" s="693">
        <v>12.13902</v>
      </c>
      <c r="BN14" s="693">
        <v>9.5127489999999995</v>
      </c>
      <c r="BO14" s="693">
        <v>10.34346</v>
      </c>
      <c r="BP14" s="693">
        <v>11.55217</v>
      </c>
      <c r="BQ14" s="693">
        <v>14.57565</v>
      </c>
      <c r="BR14" s="693">
        <v>13.706379999999999</v>
      </c>
      <c r="BS14" s="693">
        <v>12.16596</v>
      </c>
      <c r="BT14" s="693">
        <v>12.07612</v>
      </c>
      <c r="BU14" s="693">
        <v>10.101319999999999</v>
      </c>
      <c r="BV14" s="693">
        <v>14.96245</v>
      </c>
    </row>
    <row r="15" spans="1:74" ht="11.1" customHeight="1" x14ac:dyDescent="0.2">
      <c r="A15" s="111" t="s">
        <v>1166</v>
      </c>
      <c r="B15" s="199" t="s">
        <v>243</v>
      </c>
      <c r="C15" s="692">
        <v>0.45665041000000001</v>
      </c>
      <c r="D15" s="692">
        <v>0.38000694000000002</v>
      </c>
      <c r="E15" s="692">
        <v>0.41157021999999999</v>
      </c>
      <c r="F15" s="692">
        <v>0.36351276999999999</v>
      </c>
      <c r="G15" s="692">
        <v>0.36048036999999999</v>
      </c>
      <c r="H15" s="692">
        <v>0.35237810000000003</v>
      </c>
      <c r="I15" s="692">
        <v>0.38087360999999997</v>
      </c>
      <c r="J15" s="692">
        <v>0.38801131</v>
      </c>
      <c r="K15" s="692">
        <v>0.37400505000000001</v>
      </c>
      <c r="L15" s="692">
        <v>0.39228196999999998</v>
      </c>
      <c r="M15" s="692">
        <v>0.40339117000000002</v>
      </c>
      <c r="N15" s="692">
        <v>0.42686613000000001</v>
      </c>
      <c r="O15" s="692">
        <v>0.43748281999999999</v>
      </c>
      <c r="P15" s="692">
        <v>0.38829643000000003</v>
      </c>
      <c r="Q15" s="692">
        <v>0.40558284999999999</v>
      </c>
      <c r="R15" s="692">
        <v>0.37452195999999999</v>
      </c>
      <c r="S15" s="692">
        <v>0.35831512999999998</v>
      </c>
      <c r="T15" s="692">
        <v>0.35379435999999997</v>
      </c>
      <c r="U15" s="692">
        <v>0.37979830999999997</v>
      </c>
      <c r="V15" s="692">
        <v>0.39269463999999998</v>
      </c>
      <c r="W15" s="692">
        <v>0.38372412</v>
      </c>
      <c r="X15" s="692">
        <v>0.39561489</v>
      </c>
      <c r="Y15" s="692">
        <v>0.39999825</v>
      </c>
      <c r="Z15" s="692">
        <v>0.41578027000000001</v>
      </c>
      <c r="AA15" s="692">
        <v>0.44357437999999999</v>
      </c>
      <c r="AB15" s="692">
        <v>0.35982470999999999</v>
      </c>
      <c r="AC15" s="692">
        <v>0.37226680000000001</v>
      </c>
      <c r="AD15" s="692">
        <v>0.34315230000000002</v>
      </c>
      <c r="AE15" s="692">
        <v>0.35851045999999998</v>
      </c>
      <c r="AF15" s="692">
        <v>0.36491989000000002</v>
      </c>
      <c r="AG15" s="692">
        <v>0.40199847999999999</v>
      </c>
      <c r="AH15" s="692">
        <v>0.40383085000000002</v>
      </c>
      <c r="AI15" s="692">
        <v>0.39195666000000001</v>
      </c>
      <c r="AJ15" s="692">
        <v>0.40810094000000002</v>
      </c>
      <c r="AK15" s="692">
        <v>0.40293485000000001</v>
      </c>
      <c r="AL15" s="692">
        <v>0.43691171000000001</v>
      </c>
      <c r="AM15" s="692">
        <v>0.47134097000000003</v>
      </c>
      <c r="AN15" s="692">
        <v>0.38840251999999997</v>
      </c>
      <c r="AO15" s="692">
        <v>0.40189566999999998</v>
      </c>
      <c r="AP15" s="692">
        <v>0.37460451</v>
      </c>
      <c r="AQ15" s="692">
        <v>0.37926385000000001</v>
      </c>
      <c r="AR15" s="692">
        <v>0.38812985999999999</v>
      </c>
      <c r="AS15" s="692">
        <v>0.39019953000000002</v>
      </c>
      <c r="AT15" s="692">
        <v>0.40120928</v>
      </c>
      <c r="AU15" s="692">
        <v>0.39591368999999998</v>
      </c>
      <c r="AV15" s="692">
        <v>0.42648139000000002</v>
      </c>
      <c r="AW15" s="692">
        <v>0.44889715000000002</v>
      </c>
      <c r="AX15" s="692">
        <v>0.46665099999999998</v>
      </c>
      <c r="AY15" s="692">
        <v>0.45132330999999998</v>
      </c>
      <c r="AZ15" s="692">
        <v>0.39899276</v>
      </c>
      <c r="BA15" s="692">
        <v>0.41993466000000002</v>
      </c>
      <c r="BB15" s="692">
        <v>0.37719117000000002</v>
      </c>
      <c r="BC15" s="692">
        <v>0.38071632</v>
      </c>
      <c r="BD15" s="692">
        <v>0.38484089999999999</v>
      </c>
      <c r="BE15" s="692">
        <v>0.38454941999999998</v>
      </c>
      <c r="BF15" s="693">
        <v>0.3956539</v>
      </c>
      <c r="BG15" s="693">
        <v>0.39062659999999999</v>
      </c>
      <c r="BH15" s="693">
        <v>0.4207611</v>
      </c>
      <c r="BI15" s="693">
        <v>0.44262859999999998</v>
      </c>
      <c r="BJ15" s="693">
        <v>0.46005950000000001</v>
      </c>
      <c r="BK15" s="693">
        <v>0.4449091</v>
      </c>
      <c r="BL15" s="693">
        <v>0.39366459999999998</v>
      </c>
      <c r="BM15" s="693">
        <v>0.41495690000000002</v>
      </c>
      <c r="BN15" s="693">
        <v>0.37259120000000001</v>
      </c>
      <c r="BO15" s="693">
        <v>0.3763012</v>
      </c>
      <c r="BP15" s="693">
        <v>0.38080920000000001</v>
      </c>
      <c r="BQ15" s="693">
        <v>0.38109609999999999</v>
      </c>
      <c r="BR15" s="693">
        <v>0.39263389999999998</v>
      </c>
      <c r="BS15" s="693">
        <v>0.38805600000000001</v>
      </c>
      <c r="BT15" s="693">
        <v>0.41835159999999999</v>
      </c>
      <c r="BU15" s="693">
        <v>0.4404014</v>
      </c>
      <c r="BV15" s="693">
        <v>0.4580707</v>
      </c>
    </row>
    <row r="16" spans="1:74" ht="11.1" customHeight="1" x14ac:dyDescent="0.2">
      <c r="A16" s="111" t="s">
        <v>1167</v>
      </c>
      <c r="B16" s="199" t="s">
        <v>443</v>
      </c>
      <c r="C16" s="692">
        <v>129.21249867</v>
      </c>
      <c r="D16" s="692">
        <v>100.96823572</v>
      </c>
      <c r="E16" s="692">
        <v>103.09552026999999</v>
      </c>
      <c r="F16" s="692">
        <v>90.724503889999994</v>
      </c>
      <c r="G16" s="692">
        <v>98.281158820000002</v>
      </c>
      <c r="H16" s="692">
        <v>122.54316910999999</v>
      </c>
      <c r="I16" s="692">
        <v>149.90048182000001</v>
      </c>
      <c r="J16" s="692">
        <v>142.00716657000001</v>
      </c>
      <c r="K16" s="692">
        <v>118.77878235999999</v>
      </c>
      <c r="L16" s="692">
        <v>102.81104302999999</v>
      </c>
      <c r="M16" s="692">
        <v>98.320565540000004</v>
      </c>
      <c r="N16" s="692">
        <v>122.00461661</v>
      </c>
      <c r="O16" s="692">
        <v>148.91738377999999</v>
      </c>
      <c r="P16" s="692">
        <v>113.75128017999999</v>
      </c>
      <c r="Q16" s="692">
        <v>107.218431</v>
      </c>
      <c r="R16" s="692">
        <v>95.453615799999994</v>
      </c>
      <c r="S16" s="692">
        <v>103.84799901</v>
      </c>
      <c r="T16" s="692">
        <v>129.91289918999999</v>
      </c>
      <c r="U16" s="692">
        <v>153.56605024000001</v>
      </c>
      <c r="V16" s="692">
        <v>153.49649427</v>
      </c>
      <c r="W16" s="692">
        <v>128.90979259</v>
      </c>
      <c r="X16" s="692">
        <v>107.0487529</v>
      </c>
      <c r="Y16" s="692">
        <v>103.78995653</v>
      </c>
      <c r="Z16" s="692">
        <v>123.18040376</v>
      </c>
      <c r="AA16" s="692">
        <v>133.31755021000001</v>
      </c>
      <c r="AB16" s="692">
        <v>116.60800242000001</v>
      </c>
      <c r="AC16" s="692">
        <v>112.60541507000001</v>
      </c>
      <c r="AD16" s="692">
        <v>90.383821839999996</v>
      </c>
      <c r="AE16" s="692">
        <v>100.33107133</v>
      </c>
      <c r="AF16" s="692">
        <v>120.11616995999999</v>
      </c>
      <c r="AG16" s="692">
        <v>153.74888910000001</v>
      </c>
      <c r="AH16" s="692">
        <v>150.08305576000001</v>
      </c>
      <c r="AI16" s="692">
        <v>131.5667267</v>
      </c>
      <c r="AJ16" s="692">
        <v>107.99720824000001</v>
      </c>
      <c r="AK16" s="692">
        <v>102.45292212</v>
      </c>
      <c r="AL16" s="692">
        <v>121.07807665</v>
      </c>
      <c r="AM16" s="692">
        <v>124.41281896</v>
      </c>
      <c r="AN16" s="692">
        <v>111.92947890000001</v>
      </c>
      <c r="AO16" s="692">
        <v>104.00558073000001</v>
      </c>
      <c r="AP16" s="692">
        <v>97.46457728</v>
      </c>
      <c r="AQ16" s="692">
        <v>105.41188443999999</v>
      </c>
      <c r="AR16" s="692">
        <v>131.24246219</v>
      </c>
      <c r="AS16" s="692">
        <v>166.89082672999999</v>
      </c>
      <c r="AT16" s="692">
        <v>158.80108820999999</v>
      </c>
      <c r="AU16" s="692">
        <v>127.70609919</v>
      </c>
      <c r="AV16" s="692">
        <v>105.14520981</v>
      </c>
      <c r="AW16" s="692">
        <v>99.443738870000004</v>
      </c>
      <c r="AX16" s="692">
        <v>129.50387749999999</v>
      </c>
      <c r="AY16" s="692">
        <v>137.24282887999999</v>
      </c>
      <c r="AZ16" s="692">
        <v>127.07581458</v>
      </c>
      <c r="BA16" s="692">
        <v>114.59753719</v>
      </c>
      <c r="BB16" s="692">
        <v>94.210755469999995</v>
      </c>
      <c r="BC16" s="692">
        <v>101.49566853</v>
      </c>
      <c r="BD16" s="692">
        <v>131.78129892000001</v>
      </c>
      <c r="BE16" s="692">
        <v>160.94219802999999</v>
      </c>
      <c r="BF16" s="693">
        <v>151.67850000000001</v>
      </c>
      <c r="BG16" s="693">
        <v>126.232</v>
      </c>
      <c r="BH16" s="693">
        <v>104.0398</v>
      </c>
      <c r="BI16" s="693">
        <v>102.05070000000001</v>
      </c>
      <c r="BJ16" s="693">
        <v>132.61930000000001</v>
      </c>
      <c r="BK16" s="693">
        <v>136.96520000000001</v>
      </c>
      <c r="BL16" s="693">
        <v>118.02119999999999</v>
      </c>
      <c r="BM16" s="693">
        <v>111.0966</v>
      </c>
      <c r="BN16" s="693">
        <v>94.691749999999999</v>
      </c>
      <c r="BO16" s="693">
        <v>102.95010000000001</v>
      </c>
      <c r="BP16" s="693">
        <v>129.25020000000001</v>
      </c>
      <c r="BQ16" s="693">
        <v>159.7313</v>
      </c>
      <c r="BR16" s="693">
        <v>153.00579999999999</v>
      </c>
      <c r="BS16" s="693">
        <v>128.23519999999999</v>
      </c>
      <c r="BT16" s="693">
        <v>105.93989999999999</v>
      </c>
      <c r="BU16" s="693">
        <v>103.7564</v>
      </c>
      <c r="BV16" s="693">
        <v>134.6335</v>
      </c>
    </row>
    <row r="17" spans="1:74" ht="11.1" customHeight="1" x14ac:dyDescent="0.2">
      <c r="A17" s="111"/>
      <c r="B17" s="113" t="s">
        <v>8</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5"/>
      <c r="BG17" s="695"/>
      <c r="BH17" s="695"/>
      <c r="BI17" s="695"/>
      <c r="BJ17" s="695"/>
      <c r="BK17" s="695"/>
      <c r="BL17" s="695"/>
      <c r="BM17" s="695"/>
      <c r="BN17" s="695"/>
      <c r="BO17" s="695"/>
      <c r="BP17" s="695"/>
      <c r="BQ17" s="695"/>
      <c r="BR17" s="695"/>
      <c r="BS17" s="695"/>
      <c r="BT17" s="695"/>
      <c r="BU17" s="695"/>
      <c r="BV17" s="695"/>
    </row>
    <row r="18" spans="1:74" ht="11.1" customHeight="1" x14ac:dyDescent="0.2">
      <c r="A18" s="111" t="s">
        <v>1168</v>
      </c>
      <c r="B18" s="199" t="s">
        <v>435</v>
      </c>
      <c r="C18" s="692">
        <v>4.45448617</v>
      </c>
      <c r="D18" s="692">
        <v>3.9789195199999998</v>
      </c>
      <c r="E18" s="692">
        <v>4.3504091300000001</v>
      </c>
      <c r="F18" s="692">
        <v>4.0094317799999999</v>
      </c>
      <c r="G18" s="692">
        <v>4.0314104400000002</v>
      </c>
      <c r="H18" s="692">
        <v>4.4960148499999999</v>
      </c>
      <c r="I18" s="692">
        <v>4.8720966600000004</v>
      </c>
      <c r="J18" s="692">
        <v>4.8583600599999999</v>
      </c>
      <c r="K18" s="692">
        <v>4.4579439699999996</v>
      </c>
      <c r="L18" s="692">
        <v>4.18241218</v>
      </c>
      <c r="M18" s="692">
        <v>4.1260437000000003</v>
      </c>
      <c r="N18" s="692">
        <v>4.3722325800000004</v>
      </c>
      <c r="O18" s="692">
        <v>4.6818258500000001</v>
      </c>
      <c r="P18" s="692">
        <v>4.1415562899999996</v>
      </c>
      <c r="Q18" s="692">
        <v>4.0459120100000003</v>
      </c>
      <c r="R18" s="692">
        <v>3.9851409900000001</v>
      </c>
      <c r="S18" s="692">
        <v>4.1240967199999998</v>
      </c>
      <c r="T18" s="692">
        <v>4.4333009099999998</v>
      </c>
      <c r="U18" s="692">
        <v>5.0223529899999999</v>
      </c>
      <c r="V18" s="692">
        <v>5.2777183000000001</v>
      </c>
      <c r="W18" s="692">
        <v>4.5359160999999997</v>
      </c>
      <c r="X18" s="692">
        <v>4.3297677400000003</v>
      </c>
      <c r="Y18" s="692">
        <v>4.0992406499999996</v>
      </c>
      <c r="Z18" s="692">
        <v>4.2476225400000001</v>
      </c>
      <c r="AA18" s="692">
        <v>4.5828955300000001</v>
      </c>
      <c r="AB18" s="692">
        <v>4.0634858200000004</v>
      </c>
      <c r="AC18" s="692">
        <v>4.1752027199999997</v>
      </c>
      <c r="AD18" s="692">
        <v>3.94692292</v>
      </c>
      <c r="AE18" s="692">
        <v>3.9643462399999998</v>
      </c>
      <c r="AF18" s="692">
        <v>4.2202467099999996</v>
      </c>
      <c r="AG18" s="692">
        <v>5.0146561299999997</v>
      </c>
      <c r="AH18" s="692">
        <v>4.7850908299999997</v>
      </c>
      <c r="AI18" s="692">
        <v>4.1945436899999997</v>
      </c>
      <c r="AJ18" s="692">
        <v>4.1553638599999996</v>
      </c>
      <c r="AK18" s="692">
        <v>4.1253357599999996</v>
      </c>
      <c r="AL18" s="692">
        <v>4.2746368500000003</v>
      </c>
      <c r="AM18" s="692">
        <v>4.2862826199999997</v>
      </c>
      <c r="AN18" s="692">
        <v>4.0501433799999997</v>
      </c>
      <c r="AO18" s="692">
        <v>3.9432002499999999</v>
      </c>
      <c r="AP18" s="692">
        <v>3.2983323599999999</v>
      </c>
      <c r="AQ18" s="692">
        <v>3.4250437699999998</v>
      </c>
      <c r="AR18" s="692">
        <v>3.8541244699999999</v>
      </c>
      <c r="AS18" s="692">
        <v>4.5910796899999999</v>
      </c>
      <c r="AT18" s="692">
        <v>4.4935661299999996</v>
      </c>
      <c r="AU18" s="692">
        <v>4.1379941000000002</v>
      </c>
      <c r="AV18" s="692">
        <v>3.8051863899999998</v>
      </c>
      <c r="AW18" s="692">
        <v>3.6038512699999998</v>
      </c>
      <c r="AX18" s="692">
        <v>3.9914500999999998</v>
      </c>
      <c r="AY18" s="692">
        <v>4.0433816699999996</v>
      </c>
      <c r="AZ18" s="692">
        <v>3.8408853399999998</v>
      </c>
      <c r="BA18" s="692">
        <v>3.8289765199999999</v>
      </c>
      <c r="BB18" s="692">
        <v>3.6605729400000002</v>
      </c>
      <c r="BC18" s="692">
        <v>3.6650665999999998</v>
      </c>
      <c r="BD18" s="692">
        <v>4.0224543097999996</v>
      </c>
      <c r="BE18" s="692">
        <v>4.4020337966999996</v>
      </c>
      <c r="BF18" s="693">
        <v>4.3312799999999996</v>
      </c>
      <c r="BG18" s="693">
        <v>4.0986409999999998</v>
      </c>
      <c r="BH18" s="693">
        <v>3.8014230000000002</v>
      </c>
      <c r="BI18" s="693">
        <v>3.6159349999999999</v>
      </c>
      <c r="BJ18" s="693">
        <v>3.997239</v>
      </c>
      <c r="BK18" s="693">
        <v>4.0642319999999996</v>
      </c>
      <c r="BL18" s="693">
        <v>3.8209409999999999</v>
      </c>
      <c r="BM18" s="693">
        <v>3.8344990000000001</v>
      </c>
      <c r="BN18" s="693">
        <v>3.6659899999999999</v>
      </c>
      <c r="BO18" s="693">
        <v>3.6615160000000002</v>
      </c>
      <c r="BP18" s="693">
        <v>3.853396</v>
      </c>
      <c r="BQ18" s="693">
        <v>4.3727359999999997</v>
      </c>
      <c r="BR18" s="693">
        <v>4.2691869999999996</v>
      </c>
      <c r="BS18" s="693">
        <v>4.0663369999999999</v>
      </c>
      <c r="BT18" s="693">
        <v>3.7848389999999998</v>
      </c>
      <c r="BU18" s="693">
        <v>3.5987939999999998</v>
      </c>
      <c r="BV18" s="693">
        <v>3.9768129999999999</v>
      </c>
    </row>
    <row r="19" spans="1:74" ht="11.1" customHeight="1" x14ac:dyDescent="0.2">
      <c r="A19" s="111" t="s">
        <v>1169</v>
      </c>
      <c r="B19" s="184" t="s">
        <v>468</v>
      </c>
      <c r="C19" s="692">
        <v>13.27708779</v>
      </c>
      <c r="D19" s="692">
        <v>12.52613648</v>
      </c>
      <c r="E19" s="692">
        <v>12.422003950000001</v>
      </c>
      <c r="F19" s="692">
        <v>11.78298066</v>
      </c>
      <c r="G19" s="692">
        <v>11.94925877</v>
      </c>
      <c r="H19" s="692">
        <v>13.206394960000001</v>
      </c>
      <c r="I19" s="692">
        <v>14.77575994</v>
      </c>
      <c r="J19" s="692">
        <v>14.41398152</v>
      </c>
      <c r="K19" s="692">
        <v>13.530485090000001</v>
      </c>
      <c r="L19" s="692">
        <v>12.837347279999999</v>
      </c>
      <c r="M19" s="692">
        <v>12.217557879999999</v>
      </c>
      <c r="N19" s="692">
        <v>12.9884597</v>
      </c>
      <c r="O19" s="692">
        <v>13.726166449999999</v>
      </c>
      <c r="P19" s="692">
        <v>12.61435279</v>
      </c>
      <c r="Q19" s="692">
        <v>12.63923424</v>
      </c>
      <c r="R19" s="692">
        <v>12.0054322</v>
      </c>
      <c r="S19" s="692">
        <v>12.31498348</v>
      </c>
      <c r="T19" s="692">
        <v>13.30575035</v>
      </c>
      <c r="U19" s="692">
        <v>14.85642957</v>
      </c>
      <c r="V19" s="692">
        <v>15.251711630000001</v>
      </c>
      <c r="W19" s="692">
        <v>14.183321340000001</v>
      </c>
      <c r="X19" s="692">
        <v>13.00349634</v>
      </c>
      <c r="Y19" s="692">
        <v>12.04164581</v>
      </c>
      <c r="Z19" s="692">
        <v>12.831523839999999</v>
      </c>
      <c r="AA19" s="692">
        <v>13.393620690000001</v>
      </c>
      <c r="AB19" s="692">
        <v>12.665330839999999</v>
      </c>
      <c r="AC19" s="692">
        <v>12.68439289</v>
      </c>
      <c r="AD19" s="692">
        <v>11.57102824</v>
      </c>
      <c r="AE19" s="692">
        <v>12.181142619999999</v>
      </c>
      <c r="AF19" s="692">
        <v>12.663085730000001</v>
      </c>
      <c r="AG19" s="692">
        <v>14.39851859</v>
      </c>
      <c r="AH19" s="692">
        <v>14.428890790000001</v>
      </c>
      <c r="AI19" s="692">
        <v>13.21957471</v>
      </c>
      <c r="AJ19" s="692">
        <v>12.11908919</v>
      </c>
      <c r="AK19" s="692">
        <v>11.50830221</v>
      </c>
      <c r="AL19" s="692">
        <v>12.413237499999999</v>
      </c>
      <c r="AM19" s="692">
        <v>12.51055674</v>
      </c>
      <c r="AN19" s="692">
        <v>11.93098343</v>
      </c>
      <c r="AO19" s="692">
        <v>11.41369224</v>
      </c>
      <c r="AP19" s="692">
        <v>9.9659698799999994</v>
      </c>
      <c r="AQ19" s="692">
        <v>9.6221466400000004</v>
      </c>
      <c r="AR19" s="692">
        <v>11.43737958</v>
      </c>
      <c r="AS19" s="692">
        <v>13.61435354</v>
      </c>
      <c r="AT19" s="692">
        <v>13.22205422</v>
      </c>
      <c r="AU19" s="692">
        <v>12.03821797</v>
      </c>
      <c r="AV19" s="692">
        <v>10.877757859999999</v>
      </c>
      <c r="AW19" s="692">
        <v>10.560632979999999</v>
      </c>
      <c r="AX19" s="692">
        <v>11.745895519999999</v>
      </c>
      <c r="AY19" s="692">
        <v>11.55278339</v>
      </c>
      <c r="AZ19" s="692">
        <v>11.781843159999999</v>
      </c>
      <c r="BA19" s="692">
        <v>11.303642290000001</v>
      </c>
      <c r="BB19" s="692">
        <v>10.465892820000001</v>
      </c>
      <c r="BC19" s="692">
        <v>10.641354679999999</v>
      </c>
      <c r="BD19" s="692">
        <v>12.389331955999999</v>
      </c>
      <c r="BE19" s="692">
        <v>13.732545496</v>
      </c>
      <c r="BF19" s="693">
        <v>13.247299999999999</v>
      </c>
      <c r="BG19" s="693">
        <v>12.32859</v>
      </c>
      <c r="BH19" s="693">
        <v>11.24137</v>
      </c>
      <c r="BI19" s="693">
        <v>10.944229999999999</v>
      </c>
      <c r="BJ19" s="693">
        <v>12.151619999999999</v>
      </c>
      <c r="BK19" s="693">
        <v>11.976599999999999</v>
      </c>
      <c r="BL19" s="693">
        <v>12.13768</v>
      </c>
      <c r="BM19" s="693">
        <v>11.697749999999999</v>
      </c>
      <c r="BN19" s="693">
        <v>10.864269999999999</v>
      </c>
      <c r="BO19" s="693">
        <v>11.016170000000001</v>
      </c>
      <c r="BP19" s="693">
        <v>12.531599999999999</v>
      </c>
      <c r="BQ19" s="693">
        <v>13.68816</v>
      </c>
      <c r="BR19" s="693">
        <v>13.306979999999999</v>
      </c>
      <c r="BS19" s="693">
        <v>12.50282</v>
      </c>
      <c r="BT19" s="693">
        <v>11.44529</v>
      </c>
      <c r="BU19" s="693">
        <v>11.125730000000001</v>
      </c>
      <c r="BV19" s="693">
        <v>12.32728</v>
      </c>
    </row>
    <row r="20" spans="1:74" ht="11.1" customHeight="1" x14ac:dyDescent="0.2">
      <c r="A20" s="111" t="s">
        <v>1170</v>
      </c>
      <c r="B20" s="199" t="s">
        <v>436</v>
      </c>
      <c r="C20" s="692">
        <v>15.361471420000001</v>
      </c>
      <c r="D20" s="692">
        <v>13.684257150000001</v>
      </c>
      <c r="E20" s="692">
        <v>14.907016410000001</v>
      </c>
      <c r="F20" s="692">
        <v>13.505247949999999</v>
      </c>
      <c r="G20" s="692">
        <v>14.67334965</v>
      </c>
      <c r="H20" s="692">
        <v>16.036270290000001</v>
      </c>
      <c r="I20" s="692">
        <v>17.188845799999999</v>
      </c>
      <c r="J20" s="692">
        <v>16.527026670000001</v>
      </c>
      <c r="K20" s="692">
        <v>15.62557473</v>
      </c>
      <c r="L20" s="692">
        <v>15.00736311</v>
      </c>
      <c r="M20" s="692">
        <v>14.21784729</v>
      </c>
      <c r="N20" s="692">
        <v>15.03545254</v>
      </c>
      <c r="O20" s="692">
        <v>15.91155245</v>
      </c>
      <c r="P20" s="692">
        <v>13.984686229999999</v>
      </c>
      <c r="Q20" s="692">
        <v>14.73023057</v>
      </c>
      <c r="R20" s="692">
        <v>13.800632950000001</v>
      </c>
      <c r="S20" s="692">
        <v>15.50411053</v>
      </c>
      <c r="T20" s="692">
        <v>16.142858440000001</v>
      </c>
      <c r="U20" s="692">
        <v>17.373788040000001</v>
      </c>
      <c r="V20" s="692">
        <v>17.758069939999999</v>
      </c>
      <c r="W20" s="692">
        <v>15.784413300000001</v>
      </c>
      <c r="X20" s="692">
        <v>15.2888951</v>
      </c>
      <c r="Y20" s="692">
        <v>14.116384650000001</v>
      </c>
      <c r="Z20" s="692">
        <v>14.88263486</v>
      </c>
      <c r="AA20" s="692">
        <v>15.41520963</v>
      </c>
      <c r="AB20" s="692">
        <v>13.912065650000001</v>
      </c>
      <c r="AC20" s="692">
        <v>14.900558240000001</v>
      </c>
      <c r="AD20" s="692">
        <v>13.462809780000001</v>
      </c>
      <c r="AE20" s="692">
        <v>14.349124359999999</v>
      </c>
      <c r="AF20" s="692">
        <v>14.952035889999999</v>
      </c>
      <c r="AG20" s="692">
        <v>17.65141229</v>
      </c>
      <c r="AH20" s="692">
        <v>16.840131899999999</v>
      </c>
      <c r="AI20" s="692">
        <v>15.55132768</v>
      </c>
      <c r="AJ20" s="692">
        <v>14.623661350000001</v>
      </c>
      <c r="AK20" s="692">
        <v>14.033848450000001</v>
      </c>
      <c r="AL20" s="692">
        <v>14.52007583</v>
      </c>
      <c r="AM20" s="692">
        <v>15.006270430000001</v>
      </c>
      <c r="AN20" s="692">
        <v>14.385494120000001</v>
      </c>
      <c r="AO20" s="692">
        <v>13.72995809</v>
      </c>
      <c r="AP20" s="692">
        <v>11.531231180000001</v>
      </c>
      <c r="AQ20" s="692">
        <v>12.38705852</v>
      </c>
      <c r="AR20" s="692">
        <v>14.37361587</v>
      </c>
      <c r="AS20" s="692">
        <v>16.881398789999999</v>
      </c>
      <c r="AT20" s="692">
        <v>16.22704062</v>
      </c>
      <c r="AU20" s="692">
        <v>14.17848843</v>
      </c>
      <c r="AV20" s="692">
        <v>13.80974103</v>
      </c>
      <c r="AW20" s="692">
        <v>12.97976923</v>
      </c>
      <c r="AX20" s="692">
        <v>14.16514301</v>
      </c>
      <c r="AY20" s="692">
        <v>14.18518793</v>
      </c>
      <c r="AZ20" s="692">
        <v>13.770862510000001</v>
      </c>
      <c r="BA20" s="692">
        <v>13.76805435</v>
      </c>
      <c r="BB20" s="692">
        <v>12.87183797</v>
      </c>
      <c r="BC20" s="692">
        <v>13.757522359999999</v>
      </c>
      <c r="BD20" s="692">
        <v>14.969717477</v>
      </c>
      <c r="BE20" s="692">
        <v>16.473949691000001</v>
      </c>
      <c r="BF20" s="693">
        <v>16.39359</v>
      </c>
      <c r="BG20" s="693">
        <v>14.46589</v>
      </c>
      <c r="BH20" s="693">
        <v>13.99579</v>
      </c>
      <c r="BI20" s="693">
        <v>13.385999999999999</v>
      </c>
      <c r="BJ20" s="693">
        <v>14.56935</v>
      </c>
      <c r="BK20" s="693">
        <v>14.636609999999999</v>
      </c>
      <c r="BL20" s="693">
        <v>13.712870000000001</v>
      </c>
      <c r="BM20" s="693">
        <v>14.241300000000001</v>
      </c>
      <c r="BN20" s="693">
        <v>13.18482</v>
      </c>
      <c r="BO20" s="693">
        <v>14.164820000000001</v>
      </c>
      <c r="BP20" s="693">
        <v>14.721869999999999</v>
      </c>
      <c r="BQ20" s="693">
        <v>16.448969999999999</v>
      </c>
      <c r="BR20" s="693">
        <v>16.428740000000001</v>
      </c>
      <c r="BS20" s="693">
        <v>14.52495</v>
      </c>
      <c r="BT20" s="693">
        <v>14.10365</v>
      </c>
      <c r="BU20" s="693">
        <v>13.4665</v>
      </c>
      <c r="BV20" s="693">
        <v>14.644500000000001</v>
      </c>
    </row>
    <row r="21" spans="1:74" ht="11.1" customHeight="1" x14ac:dyDescent="0.2">
      <c r="A21" s="111" t="s">
        <v>1171</v>
      </c>
      <c r="B21" s="199" t="s">
        <v>437</v>
      </c>
      <c r="C21" s="692">
        <v>8.6806795300000008</v>
      </c>
      <c r="D21" s="692">
        <v>7.6738547400000003</v>
      </c>
      <c r="E21" s="692">
        <v>8.1505870100000006</v>
      </c>
      <c r="F21" s="692">
        <v>7.6729063799999997</v>
      </c>
      <c r="G21" s="692">
        <v>8.0575608899999995</v>
      </c>
      <c r="H21" s="692">
        <v>8.8786938000000006</v>
      </c>
      <c r="I21" s="692">
        <v>9.8510478399999997</v>
      </c>
      <c r="J21" s="692">
        <v>9.2655830399999992</v>
      </c>
      <c r="K21" s="692">
        <v>8.7765098399999992</v>
      </c>
      <c r="L21" s="692">
        <v>8.2331363700000004</v>
      </c>
      <c r="M21" s="692">
        <v>7.98365291</v>
      </c>
      <c r="N21" s="692">
        <v>8.6469516899999999</v>
      </c>
      <c r="O21" s="692">
        <v>8.9191336200000002</v>
      </c>
      <c r="P21" s="692">
        <v>8.1606641300000007</v>
      </c>
      <c r="Q21" s="692">
        <v>8.3252302500000006</v>
      </c>
      <c r="R21" s="692">
        <v>7.8875861199999999</v>
      </c>
      <c r="S21" s="692">
        <v>8.6484800400000008</v>
      </c>
      <c r="T21" s="692">
        <v>9.1950090299999996</v>
      </c>
      <c r="U21" s="692">
        <v>9.7635858899999999</v>
      </c>
      <c r="V21" s="692">
        <v>9.8565591799999996</v>
      </c>
      <c r="W21" s="692">
        <v>8.7104046099999994</v>
      </c>
      <c r="X21" s="692">
        <v>8.3048657699999993</v>
      </c>
      <c r="Y21" s="692">
        <v>8.1882140400000001</v>
      </c>
      <c r="Z21" s="692">
        <v>8.4970803200000002</v>
      </c>
      <c r="AA21" s="692">
        <v>8.8413528100000001</v>
      </c>
      <c r="AB21" s="692">
        <v>8.2870478599999995</v>
      </c>
      <c r="AC21" s="692">
        <v>8.5159140999999998</v>
      </c>
      <c r="AD21" s="692">
        <v>7.60984616</v>
      </c>
      <c r="AE21" s="692">
        <v>8.0813086300000005</v>
      </c>
      <c r="AF21" s="692">
        <v>8.5294021900000008</v>
      </c>
      <c r="AG21" s="692">
        <v>9.5955332500000008</v>
      </c>
      <c r="AH21" s="692">
        <v>9.4415284199999991</v>
      </c>
      <c r="AI21" s="692">
        <v>8.9000169099999997</v>
      </c>
      <c r="AJ21" s="692">
        <v>8.3251296700000008</v>
      </c>
      <c r="AK21" s="692">
        <v>8.0295515000000002</v>
      </c>
      <c r="AL21" s="692">
        <v>8.4865065699999995</v>
      </c>
      <c r="AM21" s="692">
        <v>8.6335584500000007</v>
      </c>
      <c r="AN21" s="692">
        <v>8.1806907199999994</v>
      </c>
      <c r="AO21" s="692">
        <v>7.8974757100000001</v>
      </c>
      <c r="AP21" s="692">
        <v>6.6884399999999999</v>
      </c>
      <c r="AQ21" s="692">
        <v>6.7342116399999998</v>
      </c>
      <c r="AR21" s="692">
        <v>8.1943145000000008</v>
      </c>
      <c r="AS21" s="692">
        <v>9.2660489599999991</v>
      </c>
      <c r="AT21" s="692">
        <v>9.0989256800000007</v>
      </c>
      <c r="AU21" s="692">
        <v>7.9787993799999999</v>
      </c>
      <c r="AV21" s="692">
        <v>7.8422255500000002</v>
      </c>
      <c r="AW21" s="692">
        <v>7.4444745499999998</v>
      </c>
      <c r="AX21" s="692">
        <v>8.0828231699999993</v>
      </c>
      <c r="AY21" s="692">
        <v>8.0818418800000007</v>
      </c>
      <c r="AZ21" s="692">
        <v>8.1835229100000006</v>
      </c>
      <c r="BA21" s="692">
        <v>7.7664917200000003</v>
      </c>
      <c r="BB21" s="692">
        <v>7.2268025099999997</v>
      </c>
      <c r="BC21" s="692">
        <v>7.6331257700000004</v>
      </c>
      <c r="BD21" s="692">
        <v>9.0921661699000005</v>
      </c>
      <c r="BE21" s="692">
        <v>9.4693384949000006</v>
      </c>
      <c r="BF21" s="693">
        <v>9.5276720000000008</v>
      </c>
      <c r="BG21" s="693">
        <v>8.2864799999999992</v>
      </c>
      <c r="BH21" s="693">
        <v>8.0115630000000007</v>
      </c>
      <c r="BI21" s="693">
        <v>7.8008889999999997</v>
      </c>
      <c r="BJ21" s="693">
        <v>8.4903449999999996</v>
      </c>
      <c r="BK21" s="693">
        <v>8.5104839999999999</v>
      </c>
      <c r="BL21" s="693">
        <v>8.2293179999999992</v>
      </c>
      <c r="BM21" s="693">
        <v>8.1591170000000002</v>
      </c>
      <c r="BN21" s="693">
        <v>7.491206</v>
      </c>
      <c r="BO21" s="693">
        <v>7.9880339999999999</v>
      </c>
      <c r="BP21" s="693">
        <v>9.0083710000000004</v>
      </c>
      <c r="BQ21" s="693">
        <v>9.7689419999999991</v>
      </c>
      <c r="BR21" s="693">
        <v>9.7409370000000006</v>
      </c>
      <c r="BS21" s="693">
        <v>8.4678509999999996</v>
      </c>
      <c r="BT21" s="693">
        <v>8.1896269999999998</v>
      </c>
      <c r="BU21" s="693">
        <v>7.9520470000000003</v>
      </c>
      <c r="BV21" s="693">
        <v>8.6269109999999998</v>
      </c>
    </row>
    <row r="22" spans="1:74" ht="11.1" customHeight="1" x14ac:dyDescent="0.2">
      <c r="A22" s="111" t="s">
        <v>1172</v>
      </c>
      <c r="B22" s="199" t="s">
        <v>438</v>
      </c>
      <c r="C22" s="692">
        <v>24.06894325</v>
      </c>
      <c r="D22" s="692">
        <v>22.19923352</v>
      </c>
      <c r="E22" s="692">
        <v>24.447172800000001</v>
      </c>
      <c r="F22" s="692">
        <v>23.914073330000001</v>
      </c>
      <c r="G22" s="692">
        <v>25.955357190000001</v>
      </c>
      <c r="H22" s="692">
        <v>27.781530870000001</v>
      </c>
      <c r="I22" s="692">
        <v>30.018586750000001</v>
      </c>
      <c r="J22" s="692">
        <v>29.822229570000001</v>
      </c>
      <c r="K22" s="692">
        <v>26.92881792</v>
      </c>
      <c r="L22" s="692">
        <v>25.74229455</v>
      </c>
      <c r="M22" s="692">
        <v>24.148603489999999</v>
      </c>
      <c r="N22" s="692">
        <v>24.72469577</v>
      </c>
      <c r="O22" s="692">
        <v>25.817664969999999</v>
      </c>
      <c r="P22" s="692">
        <v>22.585598130000001</v>
      </c>
      <c r="Q22" s="692">
        <v>24.736387570000002</v>
      </c>
      <c r="R22" s="692">
        <v>23.326852590000001</v>
      </c>
      <c r="S22" s="692">
        <v>26.737275610000001</v>
      </c>
      <c r="T22" s="692">
        <v>28.577165740000002</v>
      </c>
      <c r="U22" s="692">
        <v>30.02570914</v>
      </c>
      <c r="V22" s="692">
        <v>30.470196869999999</v>
      </c>
      <c r="W22" s="692">
        <v>29.457500270000001</v>
      </c>
      <c r="X22" s="692">
        <v>26.533281890000001</v>
      </c>
      <c r="Y22" s="692">
        <v>24.724470409999999</v>
      </c>
      <c r="Z22" s="692">
        <v>24.284805850000001</v>
      </c>
      <c r="AA22" s="692">
        <v>25.420212729999999</v>
      </c>
      <c r="AB22" s="692">
        <v>22.478436030000001</v>
      </c>
      <c r="AC22" s="692">
        <v>24.440342279999999</v>
      </c>
      <c r="AD22" s="692">
        <v>24.006105359999999</v>
      </c>
      <c r="AE22" s="692">
        <v>27.546496090000002</v>
      </c>
      <c r="AF22" s="692">
        <v>28.10320093</v>
      </c>
      <c r="AG22" s="692">
        <v>30.75403592</v>
      </c>
      <c r="AH22" s="692">
        <v>30.622260870000002</v>
      </c>
      <c r="AI22" s="692">
        <v>29.010103749999999</v>
      </c>
      <c r="AJ22" s="692">
        <v>26.988256759999999</v>
      </c>
      <c r="AK22" s="692">
        <v>24.258494429999999</v>
      </c>
      <c r="AL22" s="692">
        <v>24.507186919999999</v>
      </c>
      <c r="AM22" s="692">
        <v>24.83507487</v>
      </c>
      <c r="AN22" s="692">
        <v>23.333353299999999</v>
      </c>
      <c r="AO22" s="692">
        <v>23.82922941</v>
      </c>
      <c r="AP22" s="692">
        <v>21.49336628</v>
      </c>
      <c r="AQ22" s="692">
        <v>22.670984749999999</v>
      </c>
      <c r="AR22" s="692">
        <v>25.862967680000001</v>
      </c>
      <c r="AS22" s="692">
        <v>29.96567976</v>
      </c>
      <c r="AT22" s="692">
        <v>29.085981369999999</v>
      </c>
      <c r="AU22" s="692">
        <v>26.694458650000001</v>
      </c>
      <c r="AV22" s="692">
        <v>25.415149280000001</v>
      </c>
      <c r="AW22" s="692">
        <v>23.436152960000001</v>
      </c>
      <c r="AX22" s="692">
        <v>23.539181849999999</v>
      </c>
      <c r="AY22" s="692">
        <v>24.563493319999999</v>
      </c>
      <c r="AZ22" s="692">
        <v>22.784894860000001</v>
      </c>
      <c r="BA22" s="692">
        <v>23.44845699</v>
      </c>
      <c r="BB22" s="692">
        <v>23.797965439999999</v>
      </c>
      <c r="BC22" s="692">
        <v>25.598112669999999</v>
      </c>
      <c r="BD22" s="692">
        <v>27.193847001000002</v>
      </c>
      <c r="BE22" s="692">
        <v>30.049542545000001</v>
      </c>
      <c r="BF22" s="693">
        <v>28.99353</v>
      </c>
      <c r="BG22" s="693">
        <v>27.042619999999999</v>
      </c>
      <c r="BH22" s="693">
        <v>25.298179999999999</v>
      </c>
      <c r="BI22" s="693">
        <v>23.618269999999999</v>
      </c>
      <c r="BJ22" s="693">
        <v>23.632429999999999</v>
      </c>
      <c r="BK22" s="693">
        <v>25.091550000000002</v>
      </c>
      <c r="BL22" s="693">
        <v>22.731670000000001</v>
      </c>
      <c r="BM22" s="693">
        <v>23.915230000000001</v>
      </c>
      <c r="BN22" s="693">
        <v>24.036940000000001</v>
      </c>
      <c r="BO22" s="693">
        <v>26.108529999999998</v>
      </c>
      <c r="BP22" s="693">
        <v>27.64461</v>
      </c>
      <c r="BQ22" s="693">
        <v>30.398859999999999</v>
      </c>
      <c r="BR22" s="693">
        <v>29.18927</v>
      </c>
      <c r="BS22" s="693">
        <v>27.262180000000001</v>
      </c>
      <c r="BT22" s="693">
        <v>25.57874</v>
      </c>
      <c r="BU22" s="693">
        <v>23.80545</v>
      </c>
      <c r="BV22" s="693">
        <v>23.800139999999999</v>
      </c>
    </row>
    <row r="23" spans="1:74" ht="11.1" customHeight="1" x14ac:dyDescent="0.2">
      <c r="A23" s="111" t="s">
        <v>1173</v>
      </c>
      <c r="B23" s="199" t="s">
        <v>439</v>
      </c>
      <c r="C23" s="692">
        <v>7.19831822</v>
      </c>
      <c r="D23" s="692">
        <v>6.5652577900000004</v>
      </c>
      <c r="E23" s="692">
        <v>6.8169340199999997</v>
      </c>
      <c r="F23" s="692">
        <v>6.89807915</v>
      </c>
      <c r="G23" s="692">
        <v>7.3935821199999996</v>
      </c>
      <c r="H23" s="692">
        <v>7.96767249</v>
      </c>
      <c r="I23" s="692">
        <v>8.8114229000000002</v>
      </c>
      <c r="J23" s="692">
        <v>8.8919083000000008</v>
      </c>
      <c r="K23" s="692">
        <v>8.0356953200000003</v>
      </c>
      <c r="L23" s="692">
        <v>7.58240465</v>
      </c>
      <c r="M23" s="692">
        <v>6.8746595800000003</v>
      </c>
      <c r="N23" s="692">
        <v>6.9837614800000001</v>
      </c>
      <c r="O23" s="692">
        <v>7.9500529999999996</v>
      </c>
      <c r="P23" s="692">
        <v>7.0452148899999996</v>
      </c>
      <c r="Q23" s="692">
        <v>6.9629796400000004</v>
      </c>
      <c r="R23" s="692">
        <v>6.8228877900000002</v>
      </c>
      <c r="S23" s="692">
        <v>7.7704869099999998</v>
      </c>
      <c r="T23" s="692">
        <v>8.6877659600000001</v>
      </c>
      <c r="U23" s="692">
        <v>9.2399506200000001</v>
      </c>
      <c r="V23" s="692">
        <v>9.25262706</v>
      </c>
      <c r="W23" s="692">
        <v>8.8947011899999993</v>
      </c>
      <c r="X23" s="692">
        <v>8.0784599400000001</v>
      </c>
      <c r="Y23" s="692">
        <v>7.0494156700000001</v>
      </c>
      <c r="Z23" s="692">
        <v>7.16969134</v>
      </c>
      <c r="AA23" s="692">
        <v>7.3765723899999998</v>
      </c>
      <c r="AB23" s="692">
        <v>6.83297709</v>
      </c>
      <c r="AC23" s="692">
        <v>6.9952465799999999</v>
      </c>
      <c r="AD23" s="692">
        <v>6.8197707599999999</v>
      </c>
      <c r="AE23" s="692">
        <v>7.64959144</v>
      </c>
      <c r="AF23" s="692">
        <v>8.2737785899999992</v>
      </c>
      <c r="AG23" s="692">
        <v>9.1034450000000007</v>
      </c>
      <c r="AH23" s="692">
        <v>9.0842830600000006</v>
      </c>
      <c r="AI23" s="692">
        <v>8.9984841600000003</v>
      </c>
      <c r="AJ23" s="692">
        <v>8.0164778699999992</v>
      </c>
      <c r="AK23" s="692">
        <v>6.9598053999999996</v>
      </c>
      <c r="AL23" s="692">
        <v>6.9679237000000001</v>
      </c>
      <c r="AM23" s="692">
        <v>7.10110581</v>
      </c>
      <c r="AN23" s="692">
        <v>6.8934678199999997</v>
      </c>
      <c r="AO23" s="692">
        <v>6.6650934399999997</v>
      </c>
      <c r="AP23" s="692">
        <v>5.9250047700000001</v>
      </c>
      <c r="AQ23" s="692">
        <v>6.0734063899999997</v>
      </c>
      <c r="AR23" s="692">
        <v>7.4164071800000002</v>
      </c>
      <c r="AS23" s="692">
        <v>8.6682697900000001</v>
      </c>
      <c r="AT23" s="692">
        <v>8.6637494499999992</v>
      </c>
      <c r="AU23" s="692">
        <v>7.9979806699999996</v>
      </c>
      <c r="AV23" s="692">
        <v>7.0909192799999996</v>
      </c>
      <c r="AW23" s="692">
        <v>6.4769012500000001</v>
      </c>
      <c r="AX23" s="692">
        <v>6.87342443</v>
      </c>
      <c r="AY23" s="692">
        <v>7.2037660499999996</v>
      </c>
      <c r="AZ23" s="692">
        <v>6.9081433800000003</v>
      </c>
      <c r="BA23" s="692">
        <v>6.7843775199999996</v>
      </c>
      <c r="BB23" s="692">
        <v>6.7144502800000003</v>
      </c>
      <c r="BC23" s="692">
        <v>6.9899349900000001</v>
      </c>
      <c r="BD23" s="692">
        <v>8.0274223717000002</v>
      </c>
      <c r="BE23" s="692">
        <v>8.8816158120999997</v>
      </c>
      <c r="BF23" s="693">
        <v>8.8264739999999993</v>
      </c>
      <c r="BG23" s="693">
        <v>8.1756609999999998</v>
      </c>
      <c r="BH23" s="693">
        <v>7.2017499999999997</v>
      </c>
      <c r="BI23" s="693">
        <v>6.614941</v>
      </c>
      <c r="BJ23" s="693">
        <v>6.9887990000000002</v>
      </c>
      <c r="BK23" s="693">
        <v>7.351451</v>
      </c>
      <c r="BL23" s="693">
        <v>6.9624490000000003</v>
      </c>
      <c r="BM23" s="693">
        <v>6.870228</v>
      </c>
      <c r="BN23" s="693">
        <v>6.8677530000000004</v>
      </c>
      <c r="BO23" s="693">
        <v>7.2279739999999997</v>
      </c>
      <c r="BP23" s="693">
        <v>8.244294</v>
      </c>
      <c r="BQ23" s="693">
        <v>9.0303199999999997</v>
      </c>
      <c r="BR23" s="693">
        <v>8.9567549999999994</v>
      </c>
      <c r="BS23" s="693">
        <v>8.2686890000000002</v>
      </c>
      <c r="BT23" s="693">
        <v>7.266807</v>
      </c>
      <c r="BU23" s="693">
        <v>6.6647369999999997</v>
      </c>
      <c r="BV23" s="693">
        <v>7.0410919999999999</v>
      </c>
    </row>
    <row r="24" spans="1:74" ht="11.1" customHeight="1" x14ac:dyDescent="0.2">
      <c r="A24" s="111" t="s">
        <v>1174</v>
      </c>
      <c r="B24" s="199" t="s">
        <v>440</v>
      </c>
      <c r="C24" s="692">
        <v>14.980576409999999</v>
      </c>
      <c r="D24" s="692">
        <v>13.39486475</v>
      </c>
      <c r="E24" s="692">
        <v>14.79312253</v>
      </c>
      <c r="F24" s="692">
        <v>14.254238580000001</v>
      </c>
      <c r="G24" s="692">
        <v>16.265668829999999</v>
      </c>
      <c r="H24" s="692">
        <v>17.770954830000001</v>
      </c>
      <c r="I24" s="692">
        <v>18.83414617</v>
      </c>
      <c r="J24" s="692">
        <v>19.147350419999999</v>
      </c>
      <c r="K24" s="692">
        <v>18.003682479999998</v>
      </c>
      <c r="L24" s="692">
        <v>17.282121140000001</v>
      </c>
      <c r="M24" s="692">
        <v>14.71722658</v>
      </c>
      <c r="N24" s="692">
        <v>14.95361529</v>
      </c>
      <c r="O24" s="692">
        <v>16.633730700000001</v>
      </c>
      <c r="P24" s="692">
        <v>14.18942775</v>
      </c>
      <c r="Q24" s="692">
        <v>14.653810099999999</v>
      </c>
      <c r="R24" s="692">
        <v>14.59978059</v>
      </c>
      <c r="S24" s="692">
        <v>16.64157969</v>
      </c>
      <c r="T24" s="692">
        <v>18.86105976</v>
      </c>
      <c r="U24" s="692">
        <v>19.896487830000002</v>
      </c>
      <c r="V24" s="692">
        <v>20.186072159999998</v>
      </c>
      <c r="W24" s="692">
        <v>18.538759509999998</v>
      </c>
      <c r="X24" s="692">
        <v>17.782602839999999</v>
      </c>
      <c r="Y24" s="692">
        <v>14.838218830000001</v>
      </c>
      <c r="Z24" s="692">
        <v>14.90142728</v>
      </c>
      <c r="AA24" s="692">
        <v>15.39262199</v>
      </c>
      <c r="AB24" s="692">
        <v>14.16484063</v>
      </c>
      <c r="AC24" s="692">
        <v>14.472431220000001</v>
      </c>
      <c r="AD24" s="692">
        <v>14.333807240000001</v>
      </c>
      <c r="AE24" s="692">
        <v>16.056903160000001</v>
      </c>
      <c r="AF24" s="692">
        <v>17.443768980000002</v>
      </c>
      <c r="AG24" s="692">
        <v>19.439412709999999</v>
      </c>
      <c r="AH24" s="692">
        <v>20.06635296</v>
      </c>
      <c r="AI24" s="692">
        <v>19.385656579999999</v>
      </c>
      <c r="AJ24" s="692">
        <v>18.273426300000001</v>
      </c>
      <c r="AK24" s="692">
        <v>14.580691590000001</v>
      </c>
      <c r="AL24" s="692">
        <v>14.71058865</v>
      </c>
      <c r="AM24" s="692">
        <v>15.329854129999999</v>
      </c>
      <c r="AN24" s="692">
        <v>13.97697777</v>
      </c>
      <c r="AO24" s="692">
        <v>15.014651710000001</v>
      </c>
      <c r="AP24" s="692">
        <v>13.70517407</v>
      </c>
      <c r="AQ24" s="692">
        <v>13.97737768</v>
      </c>
      <c r="AR24" s="692">
        <v>16.898848269999998</v>
      </c>
      <c r="AS24" s="692">
        <v>18.972925279999998</v>
      </c>
      <c r="AT24" s="692">
        <v>18.643415239999999</v>
      </c>
      <c r="AU24" s="692">
        <v>17.423395620000001</v>
      </c>
      <c r="AV24" s="692">
        <v>16.644203439999998</v>
      </c>
      <c r="AW24" s="692">
        <v>14.017230489999999</v>
      </c>
      <c r="AX24" s="692">
        <v>14.765791500000001</v>
      </c>
      <c r="AY24" s="692">
        <v>15.069296039999999</v>
      </c>
      <c r="AZ24" s="692">
        <v>13.264728330000001</v>
      </c>
      <c r="BA24" s="692">
        <v>14.05934113</v>
      </c>
      <c r="BB24" s="692">
        <v>15.57610524</v>
      </c>
      <c r="BC24" s="692">
        <v>16.206225209999999</v>
      </c>
      <c r="BD24" s="692">
        <v>18.327895276</v>
      </c>
      <c r="BE24" s="692">
        <v>19.386991502000001</v>
      </c>
      <c r="BF24" s="693">
        <v>18.988199999999999</v>
      </c>
      <c r="BG24" s="693">
        <v>18.214590000000001</v>
      </c>
      <c r="BH24" s="693">
        <v>17.32424</v>
      </c>
      <c r="BI24" s="693">
        <v>14.571529999999999</v>
      </c>
      <c r="BJ24" s="693">
        <v>15.299300000000001</v>
      </c>
      <c r="BK24" s="693">
        <v>15.63017</v>
      </c>
      <c r="BL24" s="693">
        <v>13.17521</v>
      </c>
      <c r="BM24" s="693">
        <v>14.285080000000001</v>
      </c>
      <c r="BN24" s="693">
        <v>16.048010000000001</v>
      </c>
      <c r="BO24" s="693">
        <v>16.92521</v>
      </c>
      <c r="BP24" s="693">
        <v>18.882259999999999</v>
      </c>
      <c r="BQ24" s="693">
        <v>20.059229999999999</v>
      </c>
      <c r="BR24" s="693">
        <v>19.451070000000001</v>
      </c>
      <c r="BS24" s="693">
        <v>18.525469999999999</v>
      </c>
      <c r="BT24" s="693">
        <v>17.566520000000001</v>
      </c>
      <c r="BU24" s="693">
        <v>14.7498</v>
      </c>
      <c r="BV24" s="693">
        <v>15.47461</v>
      </c>
    </row>
    <row r="25" spans="1:74" ht="11.1" customHeight="1" x14ac:dyDescent="0.2">
      <c r="A25" s="111" t="s">
        <v>1175</v>
      </c>
      <c r="B25" s="199" t="s">
        <v>441</v>
      </c>
      <c r="C25" s="692">
        <v>7.6591937999999997</v>
      </c>
      <c r="D25" s="692">
        <v>6.9884262799999997</v>
      </c>
      <c r="E25" s="692">
        <v>7.5376764999999999</v>
      </c>
      <c r="F25" s="692">
        <v>7.3350728700000003</v>
      </c>
      <c r="G25" s="692">
        <v>7.93551976</v>
      </c>
      <c r="H25" s="692">
        <v>8.9121308900000002</v>
      </c>
      <c r="I25" s="692">
        <v>9.6237003600000008</v>
      </c>
      <c r="J25" s="692">
        <v>9.5439914600000009</v>
      </c>
      <c r="K25" s="692">
        <v>8.5802183000000003</v>
      </c>
      <c r="L25" s="692">
        <v>7.9544245499999997</v>
      </c>
      <c r="M25" s="692">
        <v>7.3534474000000003</v>
      </c>
      <c r="N25" s="692">
        <v>7.69782586</v>
      </c>
      <c r="O25" s="692">
        <v>7.6512700499999999</v>
      </c>
      <c r="P25" s="692">
        <v>7.1642359600000001</v>
      </c>
      <c r="Q25" s="692">
        <v>7.6676332699999996</v>
      </c>
      <c r="R25" s="692">
        <v>7.5771324599999996</v>
      </c>
      <c r="S25" s="692">
        <v>8.22690126</v>
      </c>
      <c r="T25" s="692">
        <v>8.8810298499999991</v>
      </c>
      <c r="U25" s="692">
        <v>9.8426672600000007</v>
      </c>
      <c r="V25" s="692">
        <v>9.8933584099999994</v>
      </c>
      <c r="W25" s="692">
        <v>8.8695493400000007</v>
      </c>
      <c r="X25" s="692">
        <v>8.0387098699999999</v>
      </c>
      <c r="Y25" s="692">
        <v>7.4649058400000001</v>
      </c>
      <c r="Z25" s="692">
        <v>7.7877924299999997</v>
      </c>
      <c r="AA25" s="692">
        <v>7.8106215299999997</v>
      </c>
      <c r="AB25" s="692">
        <v>7.2863838699999999</v>
      </c>
      <c r="AC25" s="692">
        <v>7.6331081200000002</v>
      </c>
      <c r="AD25" s="692">
        <v>7.5644103700000001</v>
      </c>
      <c r="AE25" s="692">
        <v>7.8245181500000003</v>
      </c>
      <c r="AF25" s="692">
        <v>8.4328065100000007</v>
      </c>
      <c r="AG25" s="692">
        <v>9.5903288500000006</v>
      </c>
      <c r="AH25" s="692">
        <v>9.90147479</v>
      </c>
      <c r="AI25" s="692">
        <v>8.7247956599999998</v>
      </c>
      <c r="AJ25" s="692">
        <v>8.0724453100000009</v>
      </c>
      <c r="AK25" s="692">
        <v>7.4716883300000001</v>
      </c>
      <c r="AL25" s="692">
        <v>7.7569456099999998</v>
      </c>
      <c r="AM25" s="692">
        <v>7.7040582200000003</v>
      </c>
      <c r="AN25" s="692">
        <v>7.2809718400000003</v>
      </c>
      <c r="AO25" s="692">
        <v>7.4087320800000001</v>
      </c>
      <c r="AP25" s="692">
        <v>6.58168065</v>
      </c>
      <c r="AQ25" s="692">
        <v>7.4813409599999998</v>
      </c>
      <c r="AR25" s="692">
        <v>8.0662351300000008</v>
      </c>
      <c r="AS25" s="692">
        <v>9.2923613899999999</v>
      </c>
      <c r="AT25" s="692">
        <v>9.5655406999999997</v>
      </c>
      <c r="AU25" s="692">
        <v>8.5668500900000009</v>
      </c>
      <c r="AV25" s="692">
        <v>7.9671675000000004</v>
      </c>
      <c r="AW25" s="692">
        <v>7.2738040599999998</v>
      </c>
      <c r="AX25" s="692">
        <v>7.5526568599999999</v>
      </c>
      <c r="AY25" s="692">
        <v>7.5622785400000003</v>
      </c>
      <c r="AZ25" s="692">
        <v>6.9435370599999997</v>
      </c>
      <c r="BA25" s="692">
        <v>7.4272815999999997</v>
      </c>
      <c r="BB25" s="692">
        <v>7.4817057299999998</v>
      </c>
      <c r="BC25" s="692">
        <v>8.1163236199999993</v>
      </c>
      <c r="BD25" s="692">
        <v>8.9394798024999993</v>
      </c>
      <c r="BE25" s="692">
        <v>9.5207686957999993</v>
      </c>
      <c r="BF25" s="693">
        <v>9.2244949999999992</v>
      </c>
      <c r="BG25" s="693">
        <v>8.5477980000000002</v>
      </c>
      <c r="BH25" s="693">
        <v>7.95608</v>
      </c>
      <c r="BI25" s="693">
        <v>7.4284299999999996</v>
      </c>
      <c r="BJ25" s="693">
        <v>7.7259880000000001</v>
      </c>
      <c r="BK25" s="693">
        <v>7.7529409999999999</v>
      </c>
      <c r="BL25" s="693">
        <v>7.0516170000000002</v>
      </c>
      <c r="BM25" s="693">
        <v>7.5877520000000001</v>
      </c>
      <c r="BN25" s="693">
        <v>7.5481059999999998</v>
      </c>
      <c r="BO25" s="693">
        <v>8.2324009999999994</v>
      </c>
      <c r="BP25" s="693">
        <v>8.6284340000000004</v>
      </c>
      <c r="BQ25" s="693">
        <v>9.5103270000000002</v>
      </c>
      <c r="BR25" s="693">
        <v>9.3038120000000006</v>
      </c>
      <c r="BS25" s="693">
        <v>8.6339600000000001</v>
      </c>
      <c r="BT25" s="693">
        <v>8.0318889999999996</v>
      </c>
      <c r="BU25" s="693">
        <v>7.4932749999999997</v>
      </c>
      <c r="BV25" s="693">
        <v>7.7918130000000003</v>
      </c>
    </row>
    <row r="26" spans="1:74" ht="11.1" customHeight="1" x14ac:dyDescent="0.2">
      <c r="A26" s="111" t="s">
        <v>1176</v>
      </c>
      <c r="B26" s="199" t="s">
        <v>242</v>
      </c>
      <c r="C26" s="692">
        <v>13.319707129999999</v>
      </c>
      <c r="D26" s="692">
        <v>12.164699049999999</v>
      </c>
      <c r="E26" s="692">
        <v>13.255182</v>
      </c>
      <c r="F26" s="692">
        <v>12.739421979999999</v>
      </c>
      <c r="G26" s="692">
        <v>13.13757069</v>
      </c>
      <c r="H26" s="692">
        <v>14.49851312</v>
      </c>
      <c r="I26" s="692">
        <v>14.813715050000001</v>
      </c>
      <c r="J26" s="692">
        <v>15.505326220000001</v>
      </c>
      <c r="K26" s="692">
        <v>14.36573551</v>
      </c>
      <c r="L26" s="692">
        <v>13.9741128</v>
      </c>
      <c r="M26" s="692">
        <v>12.855771710000001</v>
      </c>
      <c r="N26" s="692">
        <v>13.422883779999999</v>
      </c>
      <c r="O26" s="692">
        <v>13.147461979999999</v>
      </c>
      <c r="P26" s="692">
        <v>12.33787609</v>
      </c>
      <c r="Q26" s="692">
        <v>13.87806048</v>
      </c>
      <c r="R26" s="692">
        <v>12.8591391</v>
      </c>
      <c r="S26" s="692">
        <v>12.744241580000001</v>
      </c>
      <c r="T26" s="692">
        <v>13.46661385</v>
      </c>
      <c r="U26" s="692">
        <v>15.01439768</v>
      </c>
      <c r="V26" s="692">
        <v>16.4098142</v>
      </c>
      <c r="W26" s="692">
        <v>12.590876039999999</v>
      </c>
      <c r="X26" s="692">
        <v>14.28737827</v>
      </c>
      <c r="Y26" s="692">
        <v>11.99054057</v>
      </c>
      <c r="Z26" s="692">
        <v>12.92652318</v>
      </c>
      <c r="AA26" s="692">
        <v>13.29292553</v>
      </c>
      <c r="AB26" s="692">
        <v>11.943961209999999</v>
      </c>
      <c r="AC26" s="692">
        <v>13.196361530000001</v>
      </c>
      <c r="AD26" s="692">
        <v>12.677048360000001</v>
      </c>
      <c r="AE26" s="692">
        <v>13.08280021</v>
      </c>
      <c r="AF26" s="692">
        <v>12.65922488</v>
      </c>
      <c r="AG26" s="692">
        <v>14.913349719999999</v>
      </c>
      <c r="AH26" s="692">
        <v>15.10190639</v>
      </c>
      <c r="AI26" s="692">
        <v>13.58906133</v>
      </c>
      <c r="AJ26" s="692">
        <v>14.237821520000001</v>
      </c>
      <c r="AK26" s="692">
        <v>11.39661731</v>
      </c>
      <c r="AL26" s="692">
        <v>13.880908</v>
      </c>
      <c r="AM26" s="692">
        <v>13.015212249999999</v>
      </c>
      <c r="AN26" s="692">
        <v>11.41680391</v>
      </c>
      <c r="AO26" s="692">
        <v>12.577737539999999</v>
      </c>
      <c r="AP26" s="692">
        <v>11.062182869999999</v>
      </c>
      <c r="AQ26" s="692">
        <v>10.652674790000001</v>
      </c>
      <c r="AR26" s="692">
        <v>12.19375617</v>
      </c>
      <c r="AS26" s="692">
        <v>14.330785499999999</v>
      </c>
      <c r="AT26" s="692">
        <v>12.602820250000001</v>
      </c>
      <c r="AU26" s="692">
        <v>12.8629625</v>
      </c>
      <c r="AV26" s="692">
        <v>13.50959645</v>
      </c>
      <c r="AW26" s="692">
        <v>10.85389389</v>
      </c>
      <c r="AX26" s="692">
        <v>13.235208030000001</v>
      </c>
      <c r="AY26" s="692">
        <v>11.493607280000001</v>
      </c>
      <c r="AZ26" s="692">
        <v>10.290168120000001</v>
      </c>
      <c r="BA26" s="692">
        <v>13.43979407</v>
      </c>
      <c r="BB26" s="692">
        <v>10.0793009</v>
      </c>
      <c r="BC26" s="692">
        <v>11.384628319999999</v>
      </c>
      <c r="BD26" s="692">
        <v>13.007917542</v>
      </c>
      <c r="BE26" s="692">
        <v>15.018833318</v>
      </c>
      <c r="BF26" s="693">
        <v>13.11251</v>
      </c>
      <c r="BG26" s="693">
        <v>12.74511</v>
      </c>
      <c r="BH26" s="693">
        <v>13.43985</v>
      </c>
      <c r="BI26" s="693">
        <v>10.794829999999999</v>
      </c>
      <c r="BJ26" s="693">
        <v>13.558260000000001</v>
      </c>
      <c r="BK26" s="693">
        <v>11.76202</v>
      </c>
      <c r="BL26" s="693">
        <v>10.491009999999999</v>
      </c>
      <c r="BM26" s="693">
        <v>13.63016</v>
      </c>
      <c r="BN26" s="693">
        <v>10.355040000000001</v>
      </c>
      <c r="BO26" s="693">
        <v>11.504910000000001</v>
      </c>
      <c r="BP26" s="693">
        <v>13.105969999999999</v>
      </c>
      <c r="BQ26" s="693">
        <v>14.711639999999999</v>
      </c>
      <c r="BR26" s="693">
        <v>12.9117</v>
      </c>
      <c r="BS26" s="693">
        <v>12.79851</v>
      </c>
      <c r="BT26" s="693">
        <v>13.437239999999999</v>
      </c>
      <c r="BU26" s="693">
        <v>10.792439999999999</v>
      </c>
      <c r="BV26" s="693">
        <v>13.517799999999999</v>
      </c>
    </row>
    <row r="27" spans="1:74" ht="11.1" customHeight="1" x14ac:dyDescent="0.2">
      <c r="A27" s="111" t="s">
        <v>1177</v>
      </c>
      <c r="B27" s="199" t="s">
        <v>243</v>
      </c>
      <c r="C27" s="692">
        <v>0.48792282999999997</v>
      </c>
      <c r="D27" s="692">
        <v>0.46428624000000002</v>
      </c>
      <c r="E27" s="692">
        <v>0.49276002000000002</v>
      </c>
      <c r="F27" s="692">
        <v>0.47759699999999999</v>
      </c>
      <c r="G27" s="692">
        <v>0.47282148000000002</v>
      </c>
      <c r="H27" s="692">
        <v>0.46497922000000003</v>
      </c>
      <c r="I27" s="692">
        <v>0.4873016</v>
      </c>
      <c r="J27" s="692">
        <v>0.50525061999999998</v>
      </c>
      <c r="K27" s="692">
        <v>0.48409593000000001</v>
      </c>
      <c r="L27" s="692">
        <v>0.49157507</v>
      </c>
      <c r="M27" s="692">
        <v>0.47828953000000002</v>
      </c>
      <c r="N27" s="692">
        <v>0.47964245</v>
      </c>
      <c r="O27" s="692">
        <v>0.48640008000000001</v>
      </c>
      <c r="P27" s="692">
        <v>0.46183650999999998</v>
      </c>
      <c r="Q27" s="692">
        <v>0.46886464999999999</v>
      </c>
      <c r="R27" s="692">
        <v>0.46689483999999998</v>
      </c>
      <c r="S27" s="692">
        <v>0.46332676</v>
      </c>
      <c r="T27" s="692">
        <v>0.46062157999999997</v>
      </c>
      <c r="U27" s="692">
        <v>0.48620303999999998</v>
      </c>
      <c r="V27" s="692">
        <v>0.49194241</v>
      </c>
      <c r="W27" s="692">
        <v>0.46803676999999999</v>
      </c>
      <c r="X27" s="692">
        <v>0.48588360000000003</v>
      </c>
      <c r="Y27" s="692">
        <v>0.47007567</v>
      </c>
      <c r="Z27" s="692">
        <v>0.46898107999999999</v>
      </c>
      <c r="AA27" s="692">
        <v>0.48635547000000001</v>
      </c>
      <c r="AB27" s="692">
        <v>0.43634964999999998</v>
      </c>
      <c r="AC27" s="692">
        <v>0.4546422</v>
      </c>
      <c r="AD27" s="692">
        <v>0.45419042999999998</v>
      </c>
      <c r="AE27" s="692">
        <v>0.46472182000000001</v>
      </c>
      <c r="AF27" s="692">
        <v>0.46747663</v>
      </c>
      <c r="AG27" s="692">
        <v>0.49076015000000001</v>
      </c>
      <c r="AH27" s="692">
        <v>0.50425381999999996</v>
      </c>
      <c r="AI27" s="692">
        <v>0.48558625</v>
      </c>
      <c r="AJ27" s="692">
        <v>0.49323091000000002</v>
      </c>
      <c r="AK27" s="692">
        <v>0.47567861</v>
      </c>
      <c r="AL27" s="692">
        <v>0.48346610000000001</v>
      </c>
      <c r="AM27" s="692">
        <v>0.48053228999999997</v>
      </c>
      <c r="AN27" s="692">
        <v>0.45519959999999998</v>
      </c>
      <c r="AO27" s="692">
        <v>0.45692825999999997</v>
      </c>
      <c r="AP27" s="692">
        <v>0.37981651</v>
      </c>
      <c r="AQ27" s="692">
        <v>0.38150112000000003</v>
      </c>
      <c r="AR27" s="692">
        <v>0.40116445000000001</v>
      </c>
      <c r="AS27" s="692">
        <v>0.42733337999999998</v>
      </c>
      <c r="AT27" s="692">
        <v>0.43143974000000002</v>
      </c>
      <c r="AU27" s="692">
        <v>0.41746198000000001</v>
      </c>
      <c r="AV27" s="692">
        <v>0.44201947000000003</v>
      </c>
      <c r="AW27" s="692">
        <v>0.4445075</v>
      </c>
      <c r="AX27" s="692">
        <v>0.45112859999999999</v>
      </c>
      <c r="AY27" s="692">
        <v>0.43606220000000001</v>
      </c>
      <c r="AZ27" s="692">
        <v>0.40613632999999999</v>
      </c>
      <c r="BA27" s="692">
        <v>0.44341740000000002</v>
      </c>
      <c r="BB27" s="692">
        <v>0.41388269999999999</v>
      </c>
      <c r="BC27" s="692">
        <v>0.43617270000000002</v>
      </c>
      <c r="BD27" s="692">
        <v>0.43702200000000002</v>
      </c>
      <c r="BE27" s="692">
        <v>0.45739879999999999</v>
      </c>
      <c r="BF27" s="693">
        <v>0.46930810000000001</v>
      </c>
      <c r="BG27" s="693">
        <v>0.4502584</v>
      </c>
      <c r="BH27" s="693">
        <v>0.45902280000000001</v>
      </c>
      <c r="BI27" s="693">
        <v>0.4551268</v>
      </c>
      <c r="BJ27" s="693">
        <v>0.46028219999999997</v>
      </c>
      <c r="BK27" s="693">
        <v>0.45422879999999999</v>
      </c>
      <c r="BL27" s="693">
        <v>0.43087769999999997</v>
      </c>
      <c r="BM27" s="693">
        <v>0.45335530000000002</v>
      </c>
      <c r="BN27" s="693">
        <v>0.44764530000000002</v>
      </c>
      <c r="BO27" s="693">
        <v>0.45530300000000001</v>
      </c>
      <c r="BP27" s="693">
        <v>0.45449800000000001</v>
      </c>
      <c r="BQ27" s="693">
        <v>0.47294310000000001</v>
      </c>
      <c r="BR27" s="693">
        <v>0.4836549</v>
      </c>
      <c r="BS27" s="693">
        <v>0.46456969999999997</v>
      </c>
      <c r="BT27" s="693">
        <v>0.47493039999999997</v>
      </c>
      <c r="BU27" s="693">
        <v>0.47068719999999997</v>
      </c>
      <c r="BV27" s="693">
        <v>0.47630689999999998</v>
      </c>
    </row>
    <row r="28" spans="1:74" ht="11.1" customHeight="1" x14ac:dyDescent="0.2">
      <c r="A28" s="111" t="s">
        <v>1178</v>
      </c>
      <c r="B28" s="199" t="s">
        <v>443</v>
      </c>
      <c r="C28" s="692">
        <v>109.48838655</v>
      </c>
      <c r="D28" s="692">
        <v>99.639935519999995</v>
      </c>
      <c r="E28" s="692">
        <v>107.17286437</v>
      </c>
      <c r="F28" s="692">
        <v>102.58904968</v>
      </c>
      <c r="G28" s="692">
        <v>109.87209982</v>
      </c>
      <c r="H28" s="692">
        <v>120.01315532</v>
      </c>
      <c r="I28" s="692">
        <v>129.27662307</v>
      </c>
      <c r="J28" s="692">
        <v>128.48100787999999</v>
      </c>
      <c r="K28" s="692">
        <v>118.78875909</v>
      </c>
      <c r="L28" s="692">
        <v>113.28719169999999</v>
      </c>
      <c r="M28" s="692">
        <v>104.97310007</v>
      </c>
      <c r="N28" s="692">
        <v>109.30552114</v>
      </c>
      <c r="O28" s="692">
        <v>114.92525915</v>
      </c>
      <c r="P28" s="692">
        <v>102.68544876999999</v>
      </c>
      <c r="Q28" s="692">
        <v>108.10834278</v>
      </c>
      <c r="R28" s="692">
        <v>103.33147963</v>
      </c>
      <c r="S28" s="692">
        <v>113.17548257999999</v>
      </c>
      <c r="T28" s="692">
        <v>122.01117547</v>
      </c>
      <c r="U28" s="692">
        <v>131.52157206000001</v>
      </c>
      <c r="V28" s="692">
        <v>134.84807015999999</v>
      </c>
      <c r="W28" s="692">
        <v>122.03347847000001</v>
      </c>
      <c r="X28" s="692">
        <v>116.13334136</v>
      </c>
      <c r="Y28" s="692">
        <v>104.98311214</v>
      </c>
      <c r="Z28" s="692">
        <v>107.99808272</v>
      </c>
      <c r="AA28" s="692">
        <v>112.0123883</v>
      </c>
      <c r="AB28" s="692">
        <v>102.07087865</v>
      </c>
      <c r="AC28" s="692">
        <v>107.46819988</v>
      </c>
      <c r="AD28" s="692">
        <v>102.44593962</v>
      </c>
      <c r="AE28" s="692">
        <v>111.20095272</v>
      </c>
      <c r="AF28" s="692">
        <v>115.74502704</v>
      </c>
      <c r="AG28" s="692">
        <v>130.95145260999999</v>
      </c>
      <c r="AH28" s="692">
        <v>130.77617383</v>
      </c>
      <c r="AI28" s="692">
        <v>122.05915072000001</v>
      </c>
      <c r="AJ28" s="692">
        <v>115.30490274</v>
      </c>
      <c r="AK28" s="692">
        <v>102.84001359</v>
      </c>
      <c r="AL28" s="692">
        <v>108.00147573</v>
      </c>
      <c r="AM28" s="692">
        <v>108.90250580999999</v>
      </c>
      <c r="AN28" s="692">
        <v>101.90408589</v>
      </c>
      <c r="AO28" s="692">
        <v>102.93669873</v>
      </c>
      <c r="AP28" s="692">
        <v>90.631198569999995</v>
      </c>
      <c r="AQ28" s="692">
        <v>93.405746260000001</v>
      </c>
      <c r="AR28" s="692">
        <v>108.6988133</v>
      </c>
      <c r="AS28" s="692">
        <v>126.01023608</v>
      </c>
      <c r="AT28" s="692">
        <v>122.0345334</v>
      </c>
      <c r="AU28" s="692">
        <v>112.29660939</v>
      </c>
      <c r="AV28" s="692">
        <v>107.40396625</v>
      </c>
      <c r="AW28" s="692">
        <v>97.091218179999998</v>
      </c>
      <c r="AX28" s="692">
        <v>104.40270307</v>
      </c>
      <c r="AY28" s="692">
        <v>104.1916983</v>
      </c>
      <c r="AZ28" s="692">
        <v>98.174722000000003</v>
      </c>
      <c r="BA28" s="692">
        <v>102.26983359</v>
      </c>
      <c r="BB28" s="692">
        <v>98.288516529999995</v>
      </c>
      <c r="BC28" s="692">
        <v>104.42846692000001</v>
      </c>
      <c r="BD28" s="692">
        <v>116.40725390999999</v>
      </c>
      <c r="BE28" s="692">
        <v>127.39301815</v>
      </c>
      <c r="BF28" s="693">
        <v>123.1144</v>
      </c>
      <c r="BG28" s="693">
        <v>114.3556</v>
      </c>
      <c r="BH28" s="693">
        <v>108.72929999999999</v>
      </c>
      <c r="BI28" s="693">
        <v>99.230170000000001</v>
      </c>
      <c r="BJ28" s="693">
        <v>106.8736</v>
      </c>
      <c r="BK28" s="693">
        <v>107.2303</v>
      </c>
      <c r="BL28" s="693">
        <v>98.743639999999999</v>
      </c>
      <c r="BM28" s="693">
        <v>104.67449999999999</v>
      </c>
      <c r="BN28" s="693">
        <v>100.5098</v>
      </c>
      <c r="BO28" s="693">
        <v>107.28489999999999</v>
      </c>
      <c r="BP28" s="693">
        <v>117.0753</v>
      </c>
      <c r="BQ28" s="693">
        <v>128.46209999999999</v>
      </c>
      <c r="BR28" s="693">
        <v>124.0421</v>
      </c>
      <c r="BS28" s="693">
        <v>115.5153</v>
      </c>
      <c r="BT28" s="693">
        <v>109.87949999999999</v>
      </c>
      <c r="BU28" s="693">
        <v>100.1195</v>
      </c>
      <c r="BV28" s="693">
        <v>107.6773</v>
      </c>
    </row>
    <row r="29" spans="1:74" ht="11.1" customHeight="1" x14ac:dyDescent="0.2">
      <c r="A29" s="111"/>
      <c r="B29" s="113" t="s">
        <v>29</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5"/>
      <c r="BG29" s="695"/>
      <c r="BH29" s="695"/>
      <c r="BI29" s="695"/>
      <c r="BJ29" s="695"/>
      <c r="BK29" s="695"/>
      <c r="BL29" s="695"/>
      <c r="BM29" s="695"/>
      <c r="BN29" s="695"/>
      <c r="BO29" s="695"/>
      <c r="BP29" s="695"/>
      <c r="BQ29" s="695"/>
      <c r="BR29" s="695"/>
      <c r="BS29" s="695"/>
      <c r="BT29" s="695"/>
      <c r="BU29" s="695"/>
      <c r="BV29" s="695"/>
    </row>
    <row r="30" spans="1:74" ht="11.1" customHeight="1" x14ac:dyDescent="0.2">
      <c r="A30" s="111" t="s">
        <v>1179</v>
      </c>
      <c r="B30" s="199" t="s">
        <v>435</v>
      </c>
      <c r="C30" s="692">
        <v>1.3720656899999999</v>
      </c>
      <c r="D30" s="692">
        <v>1.2911259100000001</v>
      </c>
      <c r="E30" s="692">
        <v>1.3965459899999999</v>
      </c>
      <c r="F30" s="692">
        <v>1.31282426</v>
      </c>
      <c r="G30" s="692">
        <v>1.3794679599999999</v>
      </c>
      <c r="H30" s="692">
        <v>1.4397555099999999</v>
      </c>
      <c r="I30" s="692">
        <v>1.5120038499999999</v>
      </c>
      <c r="J30" s="692">
        <v>1.5011249200000001</v>
      </c>
      <c r="K30" s="692">
        <v>1.47620996</v>
      </c>
      <c r="L30" s="692">
        <v>1.4647189</v>
      </c>
      <c r="M30" s="692">
        <v>1.3622853100000001</v>
      </c>
      <c r="N30" s="692">
        <v>1.35839175</v>
      </c>
      <c r="O30" s="692">
        <v>1.43380653</v>
      </c>
      <c r="P30" s="692">
        <v>1.26232473</v>
      </c>
      <c r="Q30" s="692">
        <v>1.39446588</v>
      </c>
      <c r="R30" s="692">
        <v>1.3446336000000001</v>
      </c>
      <c r="S30" s="692">
        <v>1.4792108799999999</v>
      </c>
      <c r="T30" s="692">
        <v>1.4055655600000001</v>
      </c>
      <c r="U30" s="692">
        <v>1.4656609700000001</v>
      </c>
      <c r="V30" s="692">
        <v>1.62379531</v>
      </c>
      <c r="W30" s="692">
        <v>1.43252449</v>
      </c>
      <c r="X30" s="692">
        <v>1.4844427499999999</v>
      </c>
      <c r="Y30" s="692">
        <v>1.4133998400000001</v>
      </c>
      <c r="Z30" s="692">
        <v>1.31375346</v>
      </c>
      <c r="AA30" s="692">
        <v>1.4350039299999999</v>
      </c>
      <c r="AB30" s="692">
        <v>1.1792938900000001</v>
      </c>
      <c r="AC30" s="692">
        <v>1.37252489</v>
      </c>
      <c r="AD30" s="692">
        <v>1.29629039</v>
      </c>
      <c r="AE30" s="692">
        <v>1.39651744</v>
      </c>
      <c r="AF30" s="692">
        <v>1.2900867199999999</v>
      </c>
      <c r="AG30" s="692">
        <v>1.5399985199999999</v>
      </c>
      <c r="AH30" s="692">
        <v>1.4370146399999999</v>
      </c>
      <c r="AI30" s="692">
        <v>1.28823636</v>
      </c>
      <c r="AJ30" s="692">
        <v>1.39710819</v>
      </c>
      <c r="AK30" s="692">
        <v>1.3053591499999999</v>
      </c>
      <c r="AL30" s="692">
        <v>1.29702691</v>
      </c>
      <c r="AM30" s="692">
        <v>1.2483491099999999</v>
      </c>
      <c r="AN30" s="692">
        <v>1.2144128599999999</v>
      </c>
      <c r="AO30" s="692">
        <v>1.2091429499999999</v>
      </c>
      <c r="AP30" s="692">
        <v>1.10545637</v>
      </c>
      <c r="AQ30" s="692">
        <v>1.14526325</v>
      </c>
      <c r="AR30" s="692">
        <v>1.23894401</v>
      </c>
      <c r="AS30" s="692">
        <v>1.3403389000000001</v>
      </c>
      <c r="AT30" s="692">
        <v>1.3022097399999999</v>
      </c>
      <c r="AU30" s="692">
        <v>1.2962931200000001</v>
      </c>
      <c r="AV30" s="692">
        <v>1.25130634</v>
      </c>
      <c r="AW30" s="692">
        <v>1.2334707600000001</v>
      </c>
      <c r="AX30" s="692">
        <v>1.26128817</v>
      </c>
      <c r="AY30" s="692">
        <v>1.2790879100000001</v>
      </c>
      <c r="AZ30" s="692">
        <v>1.2021589100000001</v>
      </c>
      <c r="BA30" s="692">
        <v>1.27993274</v>
      </c>
      <c r="BB30" s="692">
        <v>1.2485828999999999</v>
      </c>
      <c r="BC30" s="692">
        <v>1.35986575</v>
      </c>
      <c r="BD30" s="692">
        <v>1.3075964336000001</v>
      </c>
      <c r="BE30" s="692">
        <v>1.4038789334999999</v>
      </c>
      <c r="BF30" s="693">
        <v>1.3238160000000001</v>
      </c>
      <c r="BG30" s="693">
        <v>1.317089</v>
      </c>
      <c r="BH30" s="693">
        <v>1.2571380000000001</v>
      </c>
      <c r="BI30" s="693">
        <v>1.2345630000000001</v>
      </c>
      <c r="BJ30" s="693">
        <v>1.264273</v>
      </c>
      <c r="BK30" s="693">
        <v>1.277401</v>
      </c>
      <c r="BL30" s="693">
        <v>1.250982</v>
      </c>
      <c r="BM30" s="693">
        <v>1.301631</v>
      </c>
      <c r="BN30" s="693">
        <v>1.2645649999999999</v>
      </c>
      <c r="BO30" s="693">
        <v>1.3721760000000001</v>
      </c>
      <c r="BP30" s="693">
        <v>1.3159130000000001</v>
      </c>
      <c r="BQ30" s="693">
        <v>1.405897</v>
      </c>
      <c r="BR30" s="693">
        <v>1.321706</v>
      </c>
      <c r="BS30" s="693">
        <v>1.3113649999999999</v>
      </c>
      <c r="BT30" s="693">
        <v>1.249147</v>
      </c>
      <c r="BU30" s="693">
        <v>1.2236419999999999</v>
      </c>
      <c r="BV30" s="693">
        <v>1.250068</v>
      </c>
    </row>
    <row r="31" spans="1:74" ht="11.1" customHeight="1" x14ac:dyDescent="0.2">
      <c r="A31" s="111" t="s">
        <v>1180</v>
      </c>
      <c r="B31" s="184" t="s">
        <v>468</v>
      </c>
      <c r="C31" s="692">
        <v>5.8968059799999999</v>
      </c>
      <c r="D31" s="692">
        <v>5.8271900499999996</v>
      </c>
      <c r="E31" s="692">
        <v>5.9061408699999998</v>
      </c>
      <c r="F31" s="692">
        <v>5.9738081300000001</v>
      </c>
      <c r="G31" s="692">
        <v>5.9540126300000003</v>
      </c>
      <c r="H31" s="692">
        <v>6.1068235800000004</v>
      </c>
      <c r="I31" s="692">
        <v>6.4060363000000002</v>
      </c>
      <c r="J31" s="692">
        <v>6.5737110200000002</v>
      </c>
      <c r="K31" s="692">
        <v>6.16912664</v>
      </c>
      <c r="L31" s="692">
        <v>6.1213327099999999</v>
      </c>
      <c r="M31" s="692">
        <v>6.0497850599999996</v>
      </c>
      <c r="N31" s="692">
        <v>6.05881106</v>
      </c>
      <c r="O31" s="692">
        <v>6.0599675099999999</v>
      </c>
      <c r="P31" s="692">
        <v>6.0269585599999997</v>
      </c>
      <c r="Q31" s="692">
        <v>5.9662214499999999</v>
      </c>
      <c r="R31" s="692">
        <v>5.9677148799999999</v>
      </c>
      <c r="S31" s="692">
        <v>6.1550004899999999</v>
      </c>
      <c r="T31" s="692">
        <v>5.9653147799999999</v>
      </c>
      <c r="U31" s="692">
        <v>6.5849572199999997</v>
      </c>
      <c r="V31" s="692">
        <v>6.8358359499999999</v>
      </c>
      <c r="W31" s="692">
        <v>6.6388560500000002</v>
      </c>
      <c r="X31" s="692">
        <v>6.0551787099999999</v>
      </c>
      <c r="Y31" s="692">
        <v>5.8768999600000003</v>
      </c>
      <c r="Z31" s="692">
        <v>6.4684914500000001</v>
      </c>
      <c r="AA31" s="692">
        <v>6.1816296199999998</v>
      </c>
      <c r="AB31" s="692">
        <v>5.8741568300000004</v>
      </c>
      <c r="AC31" s="692">
        <v>6.0381942200000003</v>
      </c>
      <c r="AD31" s="692">
        <v>5.8410576799999996</v>
      </c>
      <c r="AE31" s="692">
        <v>5.9111843899999998</v>
      </c>
      <c r="AF31" s="692">
        <v>6.1959807299999996</v>
      </c>
      <c r="AG31" s="692">
        <v>6.8888989599999997</v>
      </c>
      <c r="AH31" s="692">
        <v>6.85973335</v>
      </c>
      <c r="AI31" s="692">
        <v>6.5343707899999997</v>
      </c>
      <c r="AJ31" s="692">
        <v>6.4271571400000003</v>
      </c>
      <c r="AK31" s="692">
        <v>6.1577700200000001</v>
      </c>
      <c r="AL31" s="692">
        <v>6.0511102699999997</v>
      </c>
      <c r="AM31" s="692">
        <v>6.1424207800000001</v>
      </c>
      <c r="AN31" s="692">
        <v>5.9737199099999998</v>
      </c>
      <c r="AO31" s="692">
        <v>5.8798308700000002</v>
      </c>
      <c r="AP31" s="692">
        <v>5.3237353799999996</v>
      </c>
      <c r="AQ31" s="692">
        <v>5.1876985299999996</v>
      </c>
      <c r="AR31" s="692">
        <v>5.7168112899999999</v>
      </c>
      <c r="AS31" s="692">
        <v>6.2872969799999998</v>
      </c>
      <c r="AT31" s="692">
        <v>6.3488593</v>
      </c>
      <c r="AU31" s="692">
        <v>5.91959824</v>
      </c>
      <c r="AV31" s="692">
        <v>5.9898578200000001</v>
      </c>
      <c r="AW31" s="692">
        <v>5.6357777200000001</v>
      </c>
      <c r="AX31" s="692">
        <v>5.9549685400000003</v>
      </c>
      <c r="AY31" s="692">
        <v>5.9103157700000004</v>
      </c>
      <c r="AZ31" s="692">
        <v>5.7865321600000001</v>
      </c>
      <c r="BA31" s="692">
        <v>5.9409071500000001</v>
      </c>
      <c r="BB31" s="692">
        <v>5.8433693099999999</v>
      </c>
      <c r="BC31" s="692">
        <v>6.0533067300000001</v>
      </c>
      <c r="BD31" s="692">
        <v>6.0243164941999998</v>
      </c>
      <c r="BE31" s="692">
        <v>6.5235815726000004</v>
      </c>
      <c r="BF31" s="693">
        <v>6.5844820000000004</v>
      </c>
      <c r="BG31" s="693">
        <v>6.1235090000000003</v>
      </c>
      <c r="BH31" s="693">
        <v>6.1606180000000004</v>
      </c>
      <c r="BI31" s="693">
        <v>5.7855340000000002</v>
      </c>
      <c r="BJ31" s="693">
        <v>6.1000690000000004</v>
      </c>
      <c r="BK31" s="693">
        <v>6.0526939999999998</v>
      </c>
      <c r="BL31" s="693">
        <v>6.0301090000000004</v>
      </c>
      <c r="BM31" s="693">
        <v>6.1379539999999997</v>
      </c>
      <c r="BN31" s="693">
        <v>6.020937</v>
      </c>
      <c r="BO31" s="693">
        <v>6.2231759999999996</v>
      </c>
      <c r="BP31" s="693">
        <v>6.1831849999999999</v>
      </c>
      <c r="BQ31" s="693">
        <v>6.6567400000000001</v>
      </c>
      <c r="BR31" s="693">
        <v>6.7139119999999997</v>
      </c>
      <c r="BS31" s="693">
        <v>6.2413629999999998</v>
      </c>
      <c r="BT31" s="693">
        <v>6.2753170000000003</v>
      </c>
      <c r="BU31" s="693">
        <v>5.8845799999999997</v>
      </c>
      <c r="BV31" s="693">
        <v>6.1972759999999996</v>
      </c>
    </row>
    <row r="32" spans="1:74" ht="11.1" customHeight="1" x14ac:dyDescent="0.2">
      <c r="A32" s="111" t="s">
        <v>1181</v>
      </c>
      <c r="B32" s="199" t="s">
        <v>436</v>
      </c>
      <c r="C32" s="692">
        <v>15.688043479999999</v>
      </c>
      <c r="D32" s="692">
        <v>14.7684718</v>
      </c>
      <c r="E32" s="692">
        <v>16.216938389999999</v>
      </c>
      <c r="F32" s="692">
        <v>15.36724832</v>
      </c>
      <c r="G32" s="692">
        <v>16.217552860000001</v>
      </c>
      <c r="H32" s="692">
        <v>16.478947229999999</v>
      </c>
      <c r="I32" s="692">
        <v>16.858697320000001</v>
      </c>
      <c r="J32" s="692">
        <v>17.138016310000001</v>
      </c>
      <c r="K32" s="692">
        <v>16.357799910000001</v>
      </c>
      <c r="L32" s="692">
        <v>16.081934539999999</v>
      </c>
      <c r="M32" s="692">
        <v>15.4173986</v>
      </c>
      <c r="N32" s="692">
        <v>15.562905260000001</v>
      </c>
      <c r="O32" s="692">
        <v>15.824887909999999</v>
      </c>
      <c r="P32" s="692">
        <v>15.18508405</v>
      </c>
      <c r="Q32" s="692">
        <v>16.402493450000001</v>
      </c>
      <c r="R32" s="692">
        <v>15.508455250000001</v>
      </c>
      <c r="S32" s="692">
        <v>16.989744210000001</v>
      </c>
      <c r="T32" s="692">
        <v>16.831372649999999</v>
      </c>
      <c r="U32" s="692">
        <v>17.05849615</v>
      </c>
      <c r="V32" s="692">
        <v>17.76292325</v>
      </c>
      <c r="W32" s="692">
        <v>16.32025514</v>
      </c>
      <c r="X32" s="692">
        <v>16.470592249999999</v>
      </c>
      <c r="Y32" s="692">
        <v>15.80578021</v>
      </c>
      <c r="Z32" s="692">
        <v>15.71455154</v>
      </c>
      <c r="AA32" s="692">
        <v>16.236842840000001</v>
      </c>
      <c r="AB32" s="692">
        <v>15.04270513</v>
      </c>
      <c r="AC32" s="692">
        <v>16.17853126</v>
      </c>
      <c r="AD32" s="692">
        <v>15.57486186</v>
      </c>
      <c r="AE32" s="692">
        <v>16.302559850000002</v>
      </c>
      <c r="AF32" s="692">
        <v>16.042539359999999</v>
      </c>
      <c r="AG32" s="692">
        <v>17.13657925</v>
      </c>
      <c r="AH32" s="692">
        <v>17.177147179999999</v>
      </c>
      <c r="AI32" s="692">
        <v>16.290342200000001</v>
      </c>
      <c r="AJ32" s="692">
        <v>15.91427373</v>
      </c>
      <c r="AK32" s="692">
        <v>15.25388368</v>
      </c>
      <c r="AL32" s="692">
        <v>15.167302680000001</v>
      </c>
      <c r="AM32" s="692">
        <v>14.702946219999999</v>
      </c>
      <c r="AN32" s="692">
        <v>14.578521739999999</v>
      </c>
      <c r="AO32" s="692">
        <v>14.705947480000001</v>
      </c>
      <c r="AP32" s="692">
        <v>11.82485338</v>
      </c>
      <c r="AQ32" s="692">
        <v>12.212273720000001</v>
      </c>
      <c r="AR32" s="692">
        <v>13.626864490000001</v>
      </c>
      <c r="AS32" s="692">
        <v>14.98910407</v>
      </c>
      <c r="AT32" s="692">
        <v>15.2130981</v>
      </c>
      <c r="AU32" s="692">
        <v>14.26928073</v>
      </c>
      <c r="AV32" s="692">
        <v>14.68899534</v>
      </c>
      <c r="AW32" s="692">
        <v>13.837415910000001</v>
      </c>
      <c r="AX32" s="692">
        <v>14.005200690000001</v>
      </c>
      <c r="AY32" s="692">
        <v>15.04900776</v>
      </c>
      <c r="AZ32" s="692">
        <v>14.44447061</v>
      </c>
      <c r="BA32" s="692">
        <v>15.300096780000001</v>
      </c>
      <c r="BB32" s="692">
        <v>14.832987040000001</v>
      </c>
      <c r="BC32" s="692">
        <v>15.787196099999999</v>
      </c>
      <c r="BD32" s="692">
        <v>15.108016433</v>
      </c>
      <c r="BE32" s="692">
        <v>16.154459607</v>
      </c>
      <c r="BF32" s="693">
        <v>16.184139999999999</v>
      </c>
      <c r="BG32" s="693">
        <v>15.132440000000001</v>
      </c>
      <c r="BH32" s="693">
        <v>15.32691</v>
      </c>
      <c r="BI32" s="693">
        <v>14.318059999999999</v>
      </c>
      <c r="BJ32" s="693">
        <v>14.517250000000001</v>
      </c>
      <c r="BK32" s="693">
        <v>15.52515</v>
      </c>
      <c r="BL32" s="693">
        <v>15.66358</v>
      </c>
      <c r="BM32" s="693">
        <v>16.09038</v>
      </c>
      <c r="BN32" s="693">
        <v>15.3926</v>
      </c>
      <c r="BO32" s="693">
        <v>16.306069999999998</v>
      </c>
      <c r="BP32" s="693">
        <v>15.585520000000001</v>
      </c>
      <c r="BQ32" s="693">
        <v>16.576730000000001</v>
      </c>
      <c r="BR32" s="693">
        <v>16.543330000000001</v>
      </c>
      <c r="BS32" s="693">
        <v>15.40611</v>
      </c>
      <c r="BT32" s="693">
        <v>15.5761</v>
      </c>
      <c r="BU32" s="693">
        <v>14.52674</v>
      </c>
      <c r="BV32" s="693">
        <v>14.699009999999999</v>
      </c>
    </row>
    <row r="33" spans="1:74" ht="11.1" customHeight="1" x14ac:dyDescent="0.2">
      <c r="A33" s="111" t="s">
        <v>1182</v>
      </c>
      <c r="B33" s="199" t="s">
        <v>437</v>
      </c>
      <c r="C33" s="692">
        <v>7.3290124600000004</v>
      </c>
      <c r="D33" s="692">
        <v>7.0217547400000004</v>
      </c>
      <c r="E33" s="692">
        <v>7.6306822099999998</v>
      </c>
      <c r="F33" s="692">
        <v>7.4062924499999996</v>
      </c>
      <c r="G33" s="692">
        <v>7.7888926100000004</v>
      </c>
      <c r="H33" s="692">
        <v>8.0427459300000006</v>
      </c>
      <c r="I33" s="692">
        <v>8.5665089900000009</v>
      </c>
      <c r="J33" s="692">
        <v>8.35363495</v>
      </c>
      <c r="K33" s="692">
        <v>7.9477852699999998</v>
      </c>
      <c r="L33" s="692">
        <v>7.7898382699999997</v>
      </c>
      <c r="M33" s="692">
        <v>7.6628978600000002</v>
      </c>
      <c r="N33" s="692">
        <v>7.6495193099999996</v>
      </c>
      <c r="O33" s="692">
        <v>7.5041570499999999</v>
      </c>
      <c r="P33" s="692">
        <v>7.1676084099999997</v>
      </c>
      <c r="Q33" s="692">
        <v>7.5883598299999999</v>
      </c>
      <c r="R33" s="692">
        <v>7.4565604499999996</v>
      </c>
      <c r="S33" s="692">
        <v>7.9841300200000003</v>
      </c>
      <c r="T33" s="692">
        <v>7.9342495199999998</v>
      </c>
      <c r="U33" s="692">
        <v>8.4211882800000009</v>
      </c>
      <c r="V33" s="692">
        <v>8.6538726599999993</v>
      </c>
      <c r="W33" s="692">
        <v>7.9780419299999998</v>
      </c>
      <c r="X33" s="692">
        <v>7.9255393300000003</v>
      </c>
      <c r="Y33" s="692">
        <v>7.8104694300000004</v>
      </c>
      <c r="Z33" s="692">
        <v>7.6557801200000002</v>
      </c>
      <c r="AA33" s="692">
        <v>7.7387971899999997</v>
      </c>
      <c r="AB33" s="692">
        <v>7.1054007700000001</v>
      </c>
      <c r="AC33" s="692">
        <v>7.5540236299999997</v>
      </c>
      <c r="AD33" s="692">
        <v>7.6711587400000001</v>
      </c>
      <c r="AE33" s="692">
        <v>7.8536459599999997</v>
      </c>
      <c r="AF33" s="692">
        <v>7.75140999</v>
      </c>
      <c r="AG33" s="692">
        <v>8.3582185800000008</v>
      </c>
      <c r="AH33" s="692">
        <v>8.4225715900000004</v>
      </c>
      <c r="AI33" s="692">
        <v>8.0516144000000001</v>
      </c>
      <c r="AJ33" s="692">
        <v>7.6982755599999999</v>
      </c>
      <c r="AK33" s="692">
        <v>7.7097825100000001</v>
      </c>
      <c r="AL33" s="692">
        <v>7.6354301199999997</v>
      </c>
      <c r="AM33" s="692">
        <v>7.3068600799999999</v>
      </c>
      <c r="AN33" s="692">
        <v>7.1545735500000003</v>
      </c>
      <c r="AO33" s="692">
        <v>7.2817147699999998</v>
      </c>
      <c r="AP33" s="692">
        <v>6.6504124400000002</v>
      </c>
      <c r="AQ33" s="692">
        <v>6.6108867</v>
      </c>
      <c r="AR33" s="692">
        <v>7.0383835000000001</v>
      </c>
      <c r="AS33" s="692">
        <v>7.6514902600000001</v>
      </c>
      <c r="AT33" s="692">
        <v>8.1105782000000008</v>
      </c>
      <c r="AU33" s="692">
        <v>7.4198976300000004</v>
      </c>
      <c r="AV33" s="692">
        <v>7.4445549399999997</v>
      </c>
      <c r="AW33" s="692">
        <v>7.2979755900000001</v>
      </c>
      <c r="AX33" s="692">
        <v>7.3543161799999996</v>
      </c>
      <c r="AY33" s="692">
        <v>7.71245812</v>
      </c>
      <c r="AZ33" s="692">
        <v>7.4607861700000004</v>
      </c>
      <c r="BA33" s="692">
        <v>7.8132875300000002</v>
      </c>
      <c r="BB33" s="692">
        <v>7.7155055299999997</v>
      </c>
      <c r="BC33" s="692">
        <v>8.1025042799999998</v>
      </c>
      <c r="BD33" s="692">
        <v>8.0087429235999998</v>
      </c>
      <c r="BE33" s="692">
        <v>8.5178500571000004</v>
      </c>
      <c r="BF33" s="693">
        <v>8.9516740000000006</v>
      </c>
      <c r="BG33" s="693">
        <v>8.0923149999999993</v>
      </c>
      <c r="BH33" s="693">
        <v>8.0272059999999996</v>
      </c>
      <c r="BI33" s="693">
        <v>7.6997749999999998</v>
      </c>
      <c r="BJ33" s="693">
        <v>7.8178409999999996</v>
      </c>
      <c r="BK33" s="693">
        <v>8.1789459999999998</v>
      </c>
      <c r="BL33" s="693">
        <v>8.1002949999999991</v>
      </c>
      <c r="BM33" s="693">
        <v>8.2951969999999999</v>
      </c>
      <c r="BN33" s="693">
        <v>8.2004239999999999</v>
      </c>
      <c r="BO33" s="693">
        <v>8.5101399999999998</v>
      </c>
      <c r="BP33" s="693">
        <v>8.3627850000000006</v>
      </c>
      <c r="BQ33" s="693">
        <v>8.8038439999999998</v>
      </c>
      <c r="BR33" s="693">
        <v>9.1785270000000008</v>
      </c>
      <c r="BS33" s="693">
        <v>8.2685390000000005</v>
      </c>
      <c r="BT33" s="693">
        <v>8.1796150000000001</v>
      </c>
      <c r="BU33" s="693">
        <v>7.852239</v>
      </c>
      <c r="BV33" s="693">
        <v>7.9632310000000004</v>
      </c>
    </row>
    <row r="34" spans="1:74" ht="11.1" customHeight="1" x14ac:dyDescent="0.2">
      <c r="A34" s="111" t="s">
        <v>1183</v>
      </c>
      <c r="B34" s="199" t="s">
        <v>438</v>
      </c>
      <c r="C34" s="692">
        <v>11.020074599999999</v>
      </c>
      <c r="D34" s="692">
        <v>10.489604310000001</v>
      </c>
      <c r="E34" s="692">
        <v>11.68553226</v>
      </c>
      <c r="F34" s="692">
        <v>11.471786099999999</v>
      </c>
      <c r="G34" s="692">
        <v>12.330334179999999</v>
      </c>
      <c r="H34" s="692">
        <v>11.970772480000001</v>
      </c>
      <c r="I34" s="692">
        <v>12.27054891</v>
      </c>
      <c r="J34" s="692">
        <v>12.644857699999999</v>
      </c>
      <c r="K34" s="692">
        <v>11.58408944</v>
      </c>
      <c r="L34" s="692">
        <v>11.974748630000001</v>
      </c>
      <c r="M34" s="692">
        <v>11.451260680000001</v>
      </c>
      <c r="N34" s="692">
        <v>11.48037882</v>
      </c>
      <c r="O34" s="692">
        <v>11.32414556</v>
      </c>
      <c r="P34" s="692">
        <v>10.53220123</v>
      </c>
      <c r="Q34" s="692">
        <v>11.87695021</v>
      </c>
      <c r="R34" s="692">
        <v>11.304557279999999</v>
      </c>
      <c r="S34" s="692">
        <v>12.577802930000001</v>
      </c>
      <c r="T34" s="692">
        <v>12.240039360000001</v>
      </c>
      <c r="U34" s="692">
        <v>12.81598082</v>
      </c>
      <c r="V34" s="692">
        <v>13.00708167</v>
      </c>
      <c r="W34" s="692">
        <v>12.176297780000001</v>
      </c>
      <c r="X34" s="692">
        <v>12.241660899999999</v>
      </c>
      <c r="Y34" s="692">
        <v>11.526082799999999</v>
      </c>
      <c r="Z34" s="692">
        <v>11.02486553</v>
      </c>
      <c r="AA34" s="692">
        <v>11.73870763</v>
      </c>
      <c r="AB34" s="692">
        <v>10.55066529</v>
      </c>
      <c r="AC34" s="692">
        <v>11.63030433</v>
      </c>
      <c r="AD34" s="692">
        <v>11.52247815</v>
      </c>
      <c r="AE34" s="692">
        <v>12.31873571</v>
      </c>
      <c r="AF34" s="692">
        <v>11.907871950000001</v>
      </c>
      <c r="AG34" s="692">
        <v>12.58716761</v>
      </c>
      <c r="AH34" s="692">
        <v>12.546279180000001</v>
      </c>
      <c r="AI34" s="692">
        <v>12.0890676</v>
      </c>
      <c r="AJ34" s="692">
        <v>11.986747210000001</v>
      </c>
      <c r="AK34" s="692">
        <v>11.26937253</v>
      </c>
      <c r="AL34" s="692">
        <v>11.09559393</v>
      </c>
      <c r="AM34" s="692">
        <v>10.992403619999999</v>
      </c>
      <c r="AN34" s="692">
        <v>10.703854460000001</v>
      </c>
      <c r="AO34" s="692">
        <v>11.15278943</v>
      </c>
      <c r="AP34" s="692">
        <v>9.87234458</v>
      </c>
      <c r="AQ34" s="692">
        <v>10.699069919999999</v>
      </c>
      <c r="AR34" s="692">
        <v>10.43273776</v>
      </c>
      <c r="AS34" s="692">
        <v>11.7001895</v>
      </c>
      <c r="AT34" s="692">
        <v>11.76950995</v>
      </c>
      <c r="AU34" s="692">
        <v>10.760362539999999</v>
      </c>
      <c r="AV34" s="692">
        <v>11.478168930000001</v>
      </c>
      <c r="AW34" s="692">
        <v>11.844885339999999</v>
      </c>
      <c r="AX34" s="692">
        <v>10.289538690000001</v>
      </c>
      <c r="AY34" s="692">
        <v>11.3193693</v>
      </c>
      <c r="AZ34" s="692">
        <v>10.96924827</v>
      </c>
      <c r="BA34" s="692">
        <v>11.112387399999999</v>
      </c>
      <c r="BB34" s="692">
        <v>11.41779449</v>
      </c>
      <c r="BC34" s="692">
        <v>12.020492040000001</v>
      </c>
      <c r="BD34" s="692">
        <v>11.021446753999999</v>
      </c>
      <c r="BE34" s="692">
        <v>12.354943788</v>
      </c>
      <c r="BF34" s="693">
        <v>12.196160000000001</v>
      </c>
      <c r="BG34" s="693">
        <v>11.137890000000001</v>
      </c>
      <c r="BH34" s="693">
        <v>11.78224</v>
      </c>
      <c r="BI34" s="693">
        <v>12.10336</v>
      </c>
      <c r="BJ34" s="693">
        <v>10.52313</v>
      </c>
      <c r="BK34" s="693">
        <v>11.54077</v>
      </c>
      <c r="BL34" s="693">
        <v>11.500299999999999</v>
      </c>
      <c r="BM34" s="693">
        <v>11.47077</v>
      </c>
      <c r="BN34" s="693">
        <v>11.74133</v>
      </c>
      <c r="BO34" s="693">
        <v>12.32845</v>
      </c>
      <c r="BP34" s="693">
        <v>11.2659</v>
      </c>
      <c r="BQ34" s="693">
        <v>12.584429999999999</v>
      </c>
      <c r="BR34" s="693">
        <v>12.39978</v>
      </c>
      <c r="BS34" s="693">
        <v>11.30336</v>
      </c>
      <c r="BT34" s="693">
        <v>11.9436</v>
      </c>
      <c r="BU34" s="693">
        <v>12.2507</v>
      </c>
      <c r="BV34" s="693">
        <v>10.637230000000001</v>
      </c>
    </row>
    <row r="35" spans="1:74" ht="11.1" customHeight="1" x14ac:dyDescent="0.2">
      <c r="A35" s="111" t="s">
        <v>1184</v>
      </c>
      <c r="B35" s="199" t="s">
        <v>439</v>
      </c>
      <c r="C35" s="692">
        <v>8.4156215700000008</v>
      </c>
      <c r="D35" s="692">
        <v>7.8636734800000001</v>
      </c>
      <c r="E35" s="692">
        <v>8.5342688300000002</v>
      </c>
      <c r="F35" s="692">
        <v>8.3378099199999998</v>
      </c>
      <c r="G35" s="692">
        <v>8.8025611300000008</v>
      </c>
      <c r="H35" s="692">
        <v>8.7073225599999997</v>
      </c>
      <c r="I35" s="692">
        <v>8.9560623499999998</v>
      </c>
      <c r="J35" s="692">
        <v>9.1786784499999996</v>
      </c>
      <c r="K35" s="692">
        <v>8.5077814299999996</v>
      </c>
      <c r="L35" s="692">
        <v>8.3748715100000002</v>
      </c>
      <c r="M35" s="692">
        <v>8.2095789000000003</v>
      </c>
      <c r="N35" s="692">
        <v>8.2366918800000004</v>
      </c>
      <c r="O35" s="692">
        <v>8.2000219399999992</v>
      </c>
      <c r="P35" s="692">
        <v>7.6792575999999997</v>
      </c>
      <c r="Q35" s="692">
        <v>8.4216642299999993</v>
      </c>
      <c r="R35" s="692">
        <v>8.0931851199999993</v>
      </c>
      <c r="S35" s="692">
        <v>8.4460104200000004</v>
      </c>
      <c r="T35" s="692">
        <v>8.3805143700000002</v>
      </c>
      <c r="U35" s="692">
        <v>8.6978614299999997</v>
      </c>
      <c r="V35" s="692">
        <v>9.04611521</v>
      </c>
      <c r="W35" s="692">
        <v>8.57012003</v>
      </c>
      <c r="X35" s="692">
        <v>8.7250919400000004</v>
      </c>
      <c r="Y35" s="692">
        <v>8.2891610199999999</v>
      </c>
      <c r="Z35" s="692">
        <v>8.2335196899999996</v>
      </c>
      <c r="AA35" s="692">
        <v>8.3868772099999997</v>
      </c>
      <c r="AB35" s="692">
        <v>7.8326507400000001</v>
      </c>
      <c r="AC35" s="692">
        <v>8.2675856999999997</v>
      </c>
      <c r="AD35" s="692">
        <v>8.1411982999999992</v>
      </c>
      <c r="AE35" s="692">
        <v>8.5211938200000006</v>
      </c>
      <c r="AF35" s="692">
        <v>8.2730798700000001</v>
      </c>
      <c r="AG35" s="692">
        <v>8.54938471</v>
      </c>
      <c r="AH35" s="692">
        <v>8.7243933299999998</v>
      </c>
      <c r="AI35" s="692">
        <v>8.2592744299999996</v>
      </c>
      <c r="AJ35" s="692">
        <v>8.1477935200000005</v>
      </c>
      <c r="AK35" s="692">
        <v>7.8054932399999997</v>
      </c>
      <c r="AL35" s="692">
        <v>7.95357615</v>
      </c>
      <c r="AM35" s="692">
        <v>7.8884124</v>
      </c>
      <c r="AN35" s="692">
        <v>7.6460195300000002</v>
      </c>
      <c r="AO35" s="692">
        <v>7.7830231400000001</v>
      </c>
      <c r="AP35" s="692">
        <v>6.9538303700000004</v>
      </c>
      <c r="AQ35" s="692">
        <v>7.1110745599999996</v>
      </c>
      <c r="AR35" s="692">
        <v>7.3266009700000003</v>
      </c>
      <c r="AS35" s="692">
        <v>7.6833388100000004</v>
      </c>
      <c r="AT35" s="692">
        <v>8.0101709099999994</v>
      </c>
      <c r="AU35" s="692">
        <v>7.7270520100000004</v>
      </c>
      <c r="AV35" s="692">
        <v>7.71328251</v>
      </c>
      <c r="AW35" s="692">
        <v>7.4862019399999999</v>
      </c>
      <c r="AX35" s="692">
        <v>7.7432703500000004</v>
      </c>
      <c r="AY35" s="692">
        <v>8.1267454600000004</v>
      </c>
      <c r="AZ35" s="692">
        <v>7.5196626699999998</v>
      </c>
      <c r="BA35" s="692">
        <v>8.1526088800000007</v>
      </c>
      <c r="BB35" s="692">
        <v>8.0613969099999991</v>
      </c>
      <c r="BC35" s="692">
        <v>8.4280416500000008</v>
      </c>
      <c r="BD35" s="692">
        <v>7.9847324006999996</v>
      </c>
      <c r="BE35" s="692">
        <v>8.3034417890000007</v>
      </c>
      <c r="BF35" s="693">
        <v>8.5460100000000008</v>
      </c>
      <c r="BG35" s="693">
        <v>8.1728100000000001</v>
      </c>
      <c r="BH35" s="693">
        <v>8.0334769999999995</v>
      </c>
      <c r="BI35" s="693">
        <v>7.7267609999999998</v>
      </c>
      <c r="BJ35" s="693">
        <v>7.9674449999999997</v>
      </c>
      <c r="BK35" s="693">
        <v>8.3028750000000002</v>
      </c>
      <c r="BL35" s="693">
        <v>7.9575849999999999</v>
      </c>
      <c r="BM35" s="693">
        <v>8.4157089999999997</v>
      </c>
      <c r="BN35" s="693">
        <v>8.263693</v>
      </c>
      <c r="BO35" s="693">
        <v>8.5982880000000002</v>
      </c>
      <c r="BP35" s="693">
        <v>8.1119889999999995</v>
      </c>
      <c r="BQ35" s="693">
        <v>8.3835119999999996</v>
      </c>
      <c r="BR35" s="693">
        <v>8.5898780000000006</v>
      </c>
      <c r="BS35" s="693">
        <v>8.1869859999999992</v>
      </c>
      <c r="BT35" s="693">
        <v>8.0301460000000002</v>
      </c>
      <c r="BU35" s="693">
        <v>7.7049300000000001</v>
      </c>
      <c r="BV35" s="693">
        <v>7.9273990000000003</v>
      </c>
    </row>
    <row r="36" spans="1:74" ht="11.1" customHeight="1" x14ac:dyDescent="0.2">
      <c r="A36" s="111" t="s">
        <v>1185</v>
      </c>
      <c r="B36" s="199" t="s">
        <v>440</v>
      </c>
      <c r="C36" s="692">
        <v>15.547849899999999</v>
      </c>
      <c r="D36" s="692">
        <v>14.49044613</v>
      </c>
      <c r="E36" s="692">
        <v>15.448679970000001</v>
      </c>
      <c r="F36" s="692">
        <v>15.308806710000001</v>
      </c>
      <c r="G36" s="692">
        <v>16.161810769999999</v>
      </c>
      <c r="H36" s="692">
        <v>16.922170359999999</v>
      </c>
      <c r="I36" s="692">
        <v>16.88873152</v>
      </c>
      <c r="J36" s="692">
        <v>17.13312449</v>
      </c>
      <c r="K36" s="692">
        <v>16.179481540000001</v>
      </c>
      <c r="L36" s="692">
        <v>16.395395440000001</v>
      </c>
      <c r="M36" s="692">
        <v>15.75838134</v>
      </c>
      <c r="N36" s="692">
        <v>16.197886879999999</v>
      </c>
      <c r="O36" s="692">
        <v>15.692711210000001</v>
      </c>
      <c r="P36" s="692">
        <v>14.91741987</v>
      </c>
      <c r="Q36" s="692">
        <v>15.667024659999999</v>
      </c>
      <c r="R36" s="692">
        <v>15.860186110000001</v>
      </c>
      <c r="S36" s="692">
        <v>17.04970398</v>
      </c>
      <c r="T36" s="692">
        <v>17.109173819999999</v>
      </c>
      <c r="U36" s="692">
        <v>17.408842870000001</v>
      </c>
      <c r="V36" s="692">
        <v>17.937814629999998</v>
      </c>
      <c r="W36" s="692">
        <v>17.214407489999999</v>
      </c>
      <c r="X36" s="692">
        <v>17.21468432</v>
      </c>
      <c r="Y36" s="692">
        <v>16.091932419999999</v>
      </c>
      <c r="Z36" s="692">
        <v>15.98579462</v>
      </c>
      <c r="AA36" s="692">
        <v>16.786695089999998</v>
      </c>
      <c r="AB36" s="692">
        <v>15.97432527</v>
      </c>
      <c r="AC36" s="692">
        <v>16.309249250000001</v>
      </c>
      <c r="AD36" s="692">
        <v>16.7056182</v>
      </c>
      <c r="AE36" s="692">
        <v>17.470133390000001</v>
      </c>
      <c r="AF36" s="692">
        <v>18.19355358</v>
      </c>
      <c r="AG36" s="692">
        <v>18.745249449999999</v>
      </c>
      <c r="AH36" s="692">
        <v>18.822821879999999</v>
      </c>
      <c r="AI36" s="692">
        <v>17.93404013</v>
      </c>
      <c r="AJ36" s="692">
        <v>17.819344220000001</v>
      </c>
      <c r="AK36" s="692">
        <v>16.376733170000001</v>
      </c>
      <c r="AL36" s="692">
        <v>16.698069409999999</v>
      </c>
      <c r="AM36" s="692">
        <v>15.37437218</v>
      </c>
      <c r="AN36" s="692">
        <v>15.29351877</v>
      </c>
      <c r="AO36" s="692">
        <v>15.944632390000001</v>
      </c>
      <c r="AP36" s="692">
        <v>14.97576888</v>
      </c>
      <c r="AQ36" s="692">
        <v>14.62462537</v>
      </c>
      <c r="AR36" s="692">
        <v>15.314941109999999</v>
      </c>
      <c r="AS36" s="692">
        <v>15.88925029</v>
      </c>
      <c r="AT36" s="692">
        <v>16.33074598</v>
      </c>
      <c r="AU36" s="692">
        <v>15.691525410000001</v>
      </c>
      <c r="AV36" s="692">
        <v>16.370470770000001</v>
      </c>
      <c r="AW36" s="692">
        <v>15.72625395</v>
      </c>
      <c r="AX36" s="692">
        <v>16.58952244</v>
      </c>
      <c r="AY36" s="692">
        <v>16.9029989</v>
      </c>
      <c r="AZ36" s="692">
        <v>13.57777997</v>
      </c>
      <c r="BA36" s="692">
        <v>13.573000520000001</v>
      </c>
      <c r="BB36" s="692">
        <v>16.558320009999999</v>
      </c>
      <c r="BC36" s="692">
        <v>16.396763830000001</v>
      </c>
      <c r="BD36" s="692">
        <v>16.867969084999999</v>
      </c>
      <c r="BE36" s="692">
        <v>17.489209212999999</v>
      </c>
      <c r="BF36" s="693">
        <v>17.757110000000001</v>
      </c>
      <c r="BG36" s="693">
        <v>16.80273</v>
      </c>
      <c r="BH36" s="693">
        <v>17.419360000000001</v>
      </c>
      <c r="BI36" s="693">
        <v>16.506889999999999</v>
      </c>
      <c r="BJ36" s="693">
        <v>17.43806</v>
      </c>
      <c r="BK36" s="693">
        <v>17.753789999999999</v>
      </c>
      <c r="BL36" s="693">
        <v>13.74034</v>
      </c>
      <c r="BM36" s="693">
        <v>14.1968</v>
      </c>
      <c r="BN36" s="693">
        <v>17.328340000000001</v>
      </c>
      <c r="BO36" s="693">
        <v>17.04927</v>
      </c>
      <c r="BP36" s="693">
        <v>17.5063</v>
      </c>
      <c r="BQ36" s="693">
        <v>18.058</v>
      </c>
      <c r="BR36" s="693">
        <v>18.233709999999999</v>
      </c>
      <c r="BS36" s="693">
        <v>17.287880000000001</v>
      </c>
      <c r="BT36" s="693">
        <v>17.93242</v>
      </c>
      <c r="BU36" s="693">
        <v>17.023689999999998</v>
      </c>
      <c r="BV36" s="693">
        <v>17.97296</v>
      </c>
    </row>
    <row r="37" spans="1:74" s="116" customFormat="1" ht="11.1" customHeight="1" x14ac:dyDescent="0.2">
      <c r="A37" s="111" t="s">
        <v>1186</v>
      </c>
      <c r="B37" s="199" t="s">
        <v>441</v>
      </c>
      <c r="C37" s="692">
        <v>6.5020816899999998</v>
      </c>
      <c r="D37" s="692">
        <v>6.0384317100000002</v>
      </c>
      <c r="E37" s="692">
        <v>6.5018914399999996</v>
      </c>
      <c r="F37" s="692">
        <v>6.4371505100000004</v>
      </c>
      <c r="G37" s="692">
        <v>6.9837495799999996</v>
      </c>
      <c r="H37" s="692">
        <v>7.4554851700000002</v>
      </c>
      <c r="I37" s="692">
        <v>7.8504457099999998</v>
      </c>
      <c r="J37" s="692">
        <v>7.7106805700000001</v>
      </c>
      <c r="K37" s="692">
        <v>7.1896537599999997</v>
      </c>
      <c r="L37" s="692">
        <v>6.6577775499999996</v>
      </c>
      <c r="M37" s="692">
        <v>6.3170563499999997</v>
      </c>
      <c r="N37" s="692">
        <v>6.5669719899999999</v>
      </c>
      <c r="O37" s="692">
        <v>6.5548621300000001</v>
      </c>
      <c r="P37" s="692">
        <v>5.9862575099999997</v>
      </c>
      <c r="Q37" s="692">
        <v>6.4334887500000004</v>
      </c>
      <c r="R37" s="692">
        <v>6.5269424699999998</v>
      </c>
      <c r="S37" s="692">
        <v>7.0792841400000004</v>
      </c>
      <c r="T37" s="692">
        <v>7.4344015800000003</v>
      </c>
      <c r="U37" s="692">
        <v>8.0787343000000007</v>
      </c>
      <c r="V37" s="692">
        <v>7.9742498800000003</v>
      </c>
      <c r="W37" s="692">
        <v>7.3145258499999999</v>
      </c>
      <c r="X37" s="692">
        <v>6.8550134199999997</v>
      </c>
      <c r="Y37" s="692">
        <v>6.7710160100000003</v>
      </c>
      <c r="Z37" s="692">
        <v>6.7788780300000004</v>
      </c>
      <c r="AA37" s="692">
        <v>6.6632180400000003</v>
      </c>
      <c r="AB37" s="692">
        <v>6.1198266400000003</v>
      </c>
      <c r="AC37" s="692">
        <v>6.6426120700000002</v>
      </c>
      <c r="AD37" s="692">
        <v>6.5850616899999999</v>
      </c>
      <c r="AE37" s="692">
        <v>7.0099065899999999</v>
      </c>
      <c r="AF37" s="692">
        <v>7.6699699099999998</v>
      </c>
      <c r="AG37" s="692">
        <v>8.1468886999999999</v>
      </c>
      <c r="AH37" s="692">
        <v>8.1271519899999998</v>
      </c>
      <c r="AI37" s="692">
        <v>7.4692457699999997</v>
      </c>
      <c r="AJ37" s="692">
        <v>6.9130910400000003</v>
      </c>
      <c r="AK37" s="692">
        <v>6.6360880699999996</v>
      </c>
      <c r="AL37" s="692">
        <v>6.8299725599999999</v>
      </c>
      <c r="AM37" s="692">
        <v>6.8641698900000003</v>
      </c>
      <c r="AN37" s="692">
        <v>6.4453222200000004</v>
      </c>
      <c r="AO37" s="692">
        <v>6.7593792800000001</v>
      </c>
      <c r="AP37" s="692">
        <v>6.3836197099999996</v>
      </c>
      <c r="AQ37" s="692">
        <v>6.7784994200000002</v>
      </c>
      <c r="AR37" s="692">
        <v>7.1328809900000003</v>
      </c>
      <c r="AS37" s="692">
        <v>7.7845581499999996</v>
      </c>
      <c r="AT37" s="692">
        <v>7.8043421200000003</v>
      </c>
      <c r="AU37" s="692">
        <v>7.03732121</v>
      </c>
      <c r="AV37" s="692">
        <v>6.9209329799999999</v>
      </c>
      <c r="AW37" s="692">
        <v>6.3449413100000003</v>
      </c>
      <c r="AX37" s="692">
        <v>6.5966570899999999</v>
      </c>
      <c r="AY37" s="692">
        <v>6.5534480500000001</v>
      </c>
      <c r="AZ37" s="692">
        <v>6.1655127600000004</v>
      </c>
      <c r="BA37" s="692">
        <v>6.4363486999999999</v>
      </c>
      <c r="BB37" s="692">
        <v>6.5789602599999997</v>
      </c>
      <c r="BC37" s="692">
        <v>7.2216839899999998</v>
      </c>
      <c r="BD37" s="692">
        <v>7.2928963717000004</v>
      </c>
      <c r="BE37" s="692">
        <v>7.8467289649999996</v>
      </c>
      <c r="BF37" s="693">
        <v>7.8187410000000002</v>
      </c>
      <c r="BG37" s="693">
        <v>7.0716359999999998</v>
      </c>
      <c r="BH37" s="693">
        <v>6.9471150000000002</v>
      </c>
      <c r="BI37" s="693">
        <v>6.3607690000000003</v>
      </c>
      <c r="BJ37" s="693">
        <v>6.62113</v>
      </c>
      <c r="BK37" s="693">
        <v>6.5681260000000004</v>
      </c>
      <c r="BL37" s="693">
        <v>6.2515859999999996</v>
      </c>
      <c r="BM37" s="693">
        <v>6.49702</v>
      </c>
      <c r="BN37" s="693">
        <v>6.6493130000000003</v>
      </c>
      <c r="BO37" s="693">
        <v>7.321167</v>
      </c>
      <c r="BP37" s="693">
        <v>7.3755870000000003</v>
      </c>
      <c r="BQ37" s="693">
        <v>7.9327370000000004</v>
      </c>
      <c r="BR37" s="693">
        <v>7.9190360000000002</v>
      </c>
      <c r="BS37" s="693">
        <v>7.165254</v>
      </c>
      <c r="BT37" s="693">
        <v>7.0371360000000003</v>
      </c>
      <c r="BU37" s="693">
        <v>6.4465370000000002</v>
      </c>
      <c r="BV37" s="693">
        <v>6.7008640000000002</v>
      </c>
    </row>
    <row r="38" spans="1:74" s="116" customFormat="1" ht="11.1" customHeight="1" x14ac:dyDescent="0.2">
      <c r="A38" s="111" t="s">
        <v>1187</v>
      </c>
      <c r="B38" s="199" t="s">
        <v>242</v>
      </c>
      <c r="C38" s="692">
        <v>6.6334997500000004</v>
      </c>
      <c r="D38" s="692">
        <v>6.3618521899999996</v>
      </c>
      <c r="E38" s="692">
        <v>6.7888548599999998</v>
      </c>
      <c r="F38" s="692">
        <v>6.8725482299999996</v>
      </c>
      <c r="G38" s="692">
        <v>7.0943108800000001</v>
      </c>
      <c r="H38" s="692">
        <v>7.8547998300000001</v>
      </c>
      <c r="I38" s="692">
        <v>8.0530799999999996</v>
      </c>
      <c r="J38" s="692">
        <v>8.4502237400000002</v>
      </c>
      <c r="K38" s="692">
        <v>7.6907109199999999</v>
      </c>
      <c r="L38" s="692">
        <v>7.5145223400000001</v>
      </c>
      <c r="M38" s="692">
        <v>6.81706769</v>
      </c>
      <c r="N38" s="692">
        <v>6.7363505999999997</v>
      </c>
      <c r="O38" s="692">
        <v>6.8989209100000002</v>
      </c>
      <c r="P38" s="692">
        <v>6.5242270700000002</v>
      </c>
      <c r="Q38" s="692">
        <v>6.9060409900000002</v>
      </c>
      <c r="R38" s="692">
        <v>6.6280672599999999</v>
      </c>
      <c r="S38" s="692">
        <v>7.4715677899999999</v>
      </c>
      <c r="T38" s="692">
        <v>7.82101866</v>
      </c>
      <c r="U38" s="692">
        <v>8.3326759199999998</v>
      </c>
      <c r="V38" s="692">
        <v>8.8224696999999992</v>
      </c>
      <c r="W38" s="692">
        <v>7.6101696099999998</v>
      </c>
      <c r="X38" s="692">
        <v>7.8888755799999997</v>
      </c>
      <c r="Y38" s="692">
        <v>7.1212666200000001</v>
      </c>
      <c r="Z38" s="692">
        <v>6.7251828800000002</v>
      </c>
      <c r="AA38" s="692">
        <v>7.0558996599999997</v>
      </c>
      <c r="AB38" s="692">
        <v>6.4271844299999996</v>
      </c>
      <c r="AC38" s="692">
        <v>6.72250426</v>
      </c>
      <c r="AD38" s="692">
        <v>6.7449505099999998</v>
      </c>
      <c r="AE38" s="692">
        <v>7.4701312599999996</v>
      </c>
      <c r="AF38" s="692">
        <v>7.2566620100000003</v>
      </c>
      <c r="AG38" s="692">
        <v>8.3672000499999992</v>
      </c>
      <c r="AH38" s="692">
        <v>8.4862989599999992</v>
      </c>
      <c r="AI38" s="692">
        <v>7.8111003700000001</v>
      </c>
      <c r="AJ38" s="692">
        <v>7.6558807800000004</v>
      </c>
      <c r="AK38" s="692">
        <v>6.69411793</v>
      </c>
      <c r="AL38" s="692">
        <v>6.9559598400000002</v>
      </c>
      <c r="AM38" s="692">
        <v>6.4111607900000003</v>
      </c>
      <c r="AN38" s="692">
        <v>6.2871721300000001</v>
      </c>
      <c r="AO38" s="692">
        <v>6.5447706999999999</v>
      </c>
      <c r="AP38" s="692">
        <v>6.1657796899999999</v>
      </c>
      <c r="AQ38" s="692">
        <v>6.5001747300000003</v>
      </c>
      <c r="AR38" s="692">
        <v>7.0370888100000002</v>
      </c>
      <c r="AS38" s="692">
        <v>7.5680689900000004</v>
      </c>
      <c r="AT38" s="692">
        <v>7.5658337700000002</v>
      </c>
      <c r="AU38" s="692">
        <v>6.9738628599999997</v>
      </c>
      <c r="AV38" s="692">
        <v>6.8242849000000003</v>
      </c>
      <c r="AW38" s="692">
        <v>6.078716</v>
      </c>
      <c r="AX38" s="692">
        <v>6.1100071199999997</v>
      </c>
      <c r="AY38" s="692">
        <v>5.9986210599999996</v>
      </c>
      <c r="AZ38" s="692">
        <v>5.7899662899999997</v>
      </c>
      <c r="BA38" s="692">
        <v>6.3472181599999997</v>
      </c>
      <c r="BB38" s="692">
        <v>6.1729683199999998</v>
      </c>
      <c r="BC38" s="692">
        <v>6.9812950799999998</v>
      </c>
      <c r="BD38" s="692">
        <v>7.7462959057000003</v>
      </c>
      <c r="BE38" s="692">
        <v>8.0870657699000006</v>
      </c>
      <c r="BF38" s="693">
        <v>7.9755669999999999</v>
      </c>
      <c r="BG38" s="693">
        <v>7.3400400000000001</v>
      </c>
      <c r="BH38" s="693">
        <v>7.0243409999999997</v>
      </c>
      <c r="BI38" s="693">
        <v>6.2130020000000004</v>
      </c>
      <c r="BJ38" s="693">
        <v>6.2234360000000004</v>
      </c>
      <c r="BK38" s="693">
        <v>6.0346060000000001</v>
      </c>
      <c r="BL38" s="693">
        <v>5.9928920000000003</v>
      </c>
      <c r="BM38" s="693">
        <v>6.4680799999999996</v>
      </c>
      <c r="BN38" s="693">
        <v>6.3153899999999998</v>
      </c>
      <c r="BO38" s="693">
        <v>7.1632850000000001</v>
      </c>
      <c r="BP38" s="693">
        <v>7.8751420000000003</v>
      </c>
      <c r="BQ38" s="693">
        <v>8.1914010000000008</v>
      </c>
      <c r="BR38" s="693">
        <v>8.0560829999999992</v>
      </c>
      <c r="BS38" s="693">
        <v>7.4072480000000001</v>
      </c>
      <c r="BT38" s="693">
        <v>7.0704000000000002</v>
      </c>
      <c r="BU38" s="693">
        <v>6.249377</v>
      </c>
      <c r="BV38" s="693">
        <v>6.2438409999999998</v>
      </c>
    </row>
    <row r="39" spans="1:74" s="116" customFormat="1" ht="11.1" customHeight="1" x14ac:dyDescent="0.2">
      <c r="A39" s="111" t="s">
        <v>1188</v>
      </c>
      <c r="B39" s="199" t="s">
        <v>243</v>
      </c>
      <c r="C39" s="692">
        <v>0.40405827</v>
      </c>
      <c r="D39" s="692">
        <v>0.38124373</v>
      </c>
      <c r="E39" s="692">
        <v>0.42068998000000002</v>
      </c>
      <c r="F39" s="692">
        <v>0.41028313</v>
      </c>
      <c r="G39" s="692">
        <v>0.42177770999999997</v>
      </c>
      <c r="H39" s="692">
        <v>0.41971565999999999</v>
      </c>
      <c r="I39" s="692">
        <v>0.44401694000000003</v>
      </c>
      <c r="J39" s="692">
        <v>0.45039076</v>
      </c>
      <c r="K39" s="692">
        <v>0.43750138999999999</v>
      </c>
      <c r="L39" s="692">
        <v>0.43999079000000002</v>
      </c>
      <c r="M39" s="692">
        <v>0.40988005999999999</v>
      </c>
      <c r="N39" s="692">
        <v>0.39390159000000002</v>
      </c>
      <c r="O39" s="692">
        <v>0.39631044999999998</v>
      </c>
      <c r="P39" s="692">
        <v>0.37984983</v>
      </c>
      <c r="Q39" s="692">
        <v>0.39621730999999999</v>
      </c>
      <c r="R39" s="692">
        <v>0.39311647</v>
      </c>
      <c r="S39" s="692">
        <v>0.40519223999999998</v>
      </c>
      <c r="T39" s="692">
        <v>0.41459072000000002</v>
      </c>
      <c r="U39" s="692">
        <v>0.43695870999999997</v>
      </c>
      <c r="V39" s="692">
        <v>0.44159314</v>
      </c>
      <c r="W39" s="692">
        <v>0.42379575000000003</v>
      </c>
      <c r="X39" s="692">
        <v>0.43966428000000002</v>
      </c>
      <c r="Y39" s="692">
        <v>0.41234912000000001</v>
      </c>
      <c r="Z39" s="692">
        <v>0.40531898</v>
      </c>
      <c r="AA39" s="692">
        <v>0.38608576</v>
      </c>
      <c r="AB39" s="692">
        <v>0.34105380000000002</v>
      </c>
      <c r="AC39" s="692">
        <v>0.37730140000000001</v>
      </c>
      <c r="AD39" s="692">
        <v>0.37708291999999999</v>
      </c>
      <c r="AE39" s="692">
        <v>0.40728463999999998</v>
      </c>
      <c r="AF39" s="692">
        <v>0.41084051999999999</v>
      </c>
      <c r="AG39" s="692">
        <v>0.43260085999999998</v>
      </c>
      <c r="AH39" s="692">
        <v>0.45843008000000002</v>
      </c>
      <c r="AI39" s="692">
        <v>0.43308492999999998</v>
      </c>
      <c r="AJ39" s="692">
        <v>0.43646602000000001</v>
      </c>
      <c r="AK39" s="692">
        <v>0.41606380999999998</v>
      </c>
      <c r="AL39" s="692">
        <v>0.41070327000000001</v>
      </c>
      <c r="AM39" s="692">
        <v>0.40750043000000002</v>
      </c>
      <c r="AN39" s="692">
        <v>0.36705409</v>
      </c>
      <c r="AO39" s="692">
        <v>0.39687570999999999</v>
      </c>
      <c r="AP39" s="692">
        <v>0.33498958000000001</v>
      </c>
      <c r="AQ39" s="692">
        <v>0.35035786000000002</v>
      </c>
      <c r="AR39" s="692">
        <v>0.36460342000000001</v>
      </c>
      <c r="AS39" s="692">
        <v>0.38467673000000002</v>
      </c>
      <c r="AT39" s="692">
        <v>0.39642126999999999</v>
      </c>
      <c r="AU39" s="692">
        <v>0.37261161999999998</v>
      </c>
      <c r="AV39" s="692">
        <v>0.39686163000000002</v>
      </c>
      <c r="AW39" s="692">
        <v>0.38034681999999997</v>
      </c>
      <c r="AX39" s="692">
        <v>0.38459760999999998</v>
      </c>
      <c r="AY39" s="692">
        <v>0.36950218000000001</v>
      </c>
      <c r="AZ39" s="692">
        <v>0.33021001</v>
      </c>
      <c r="BA39" s="692">
        <v>0.37485089999999999</v>
      </c>
      <c r="BB39" s="692">
        <v>0.37583745000000002</v>
      </c>
      <c r="BC39" s="692">
        <v>0.39550214</v>
      </c>
      <c r="BD39" s="692">
        <v>0.38532870000000002</v>
      </c>
      <c r="BE39" s="692">
        <v>0.39552589999999999</v>
      </c>
      <c r="BF39" s="693">
        <v>0.4033622</v>
      </c>
      <c r="BG39" s="693">
        <v>0.37734830000000003</v>
      </c>
      <c r="BH39" s="693">
        <v>0.39938879999999999</v>
      </c>
      <c r="BI39" s="693">
        <v>0.38187670000000001</v>
      </c>
      <c r="BJ39" s="693">
        <v>0.38614110000000001</v>
      </c>
      <c r="BK39" s="693">
        <v>0.37056889999999998</v>
      </c>
      <c r="BL39" s="693">
        <v>0.33645229999999998</v>
      </c>
      <c r="BM39" s="693">
        <v>0.37855689999999997</v>
      </c>
      <c r="BN39" s="693">
        <v>0.37873849999999998</v>
      </c>
      <c r="BO39" s="693">
        <v>0.3981151</v>
      </c>
      <c r="BP39" s="693">
        <v>0.3874958</v>
      </c>
      <c r="BQ39" s="693">
        <v>0.39712910000000001</v>
      </c>
      <c r="BR39" s="693">
        <v>0.40457589999999999</v>
      </c>
      <c r="BS39" s="693">
        <v>0.3780945</v>
      </c>
      <c r="BT39" s="693">
        <v>0.39990059999999999</v>
      </c>
      <c r="BU39" s="693">
        <v>0.38205709999999998</v>
      </c>
      <c r="BV39" s="693">
        <v>0.38602930000000002</v>
      </c>
    </row>
    <row r="40" spans="1:74" s="116" customFormat="1" ht="11.1" customHeight="1" x14ac:dyDescent="0.2">
      <c r="A40" s="111" t="s">
        <v>1189</v>
      </c>
      <c r="B40" s="199" t="s">
        <v>443</v>
      </c>
      <c r="C40" s="692">
        <v>78.809113389999993</v>
      </c>
      <c r="D40" s="692">
        <v>74.533794049999997</v>
      </c>
      <c r="E40" s="692">
        <v>80.530224799999999</v>
      </c>
      <c r="F40" s="692">
        <v>78.898557760000003</v>
      </c>
      <c r="G40" s="692">
        <v>83.134470309999998</v>
      </c>
      <c r="H40" s="692">
        <v>85.398538310000006</v>
      </c>
      <c r="I40" s="692">
        <v>87.806131890000003</v>
      </c>
      <c r="J40" s="692">
        <v>89.134442910000004</v>
      </c>
      <c r="K40" s="692">
        <v>83.540140260000001</v>
      </c>
      <c r="L40" s="692">
        <v>82.815130679999996</v>
      </c>
      <c r="M40" s="692">
        <v>79.455591850000005</v>
      </c>
      <c r="N40" s="692">
        <v>80.241809140000001</v>
      </c>
      <c r="O40" s="692">
        <v>79.889791200000005</v>
      </c>
      <c r="P40" s="692">
        <v>75.661188859999996</v>
      </c>
      <c r="Q40" s="692">
        <v>81.052926760000005</v>
      </c>
      <c r="R40" s="692">
        <v>79.083418890000004</v>
      </c>
      <c r="S40" s="692">
        <v>85.637647099999995</v>
      </c>
      <c r="T40" s="692">
        <v>85.536241020000006</v>
      </c>
      <c r="U40" s="692">
        <v>89.301356670000004</v>
      </c>
      <c r="V40" s="692">
        <v>92.105751400000003</v>
      </c>
      <c r="W40" s="692">
        <v>85.678994119999999</v>
      </c>
      <c r="X40" s="692">
        <v>85.300743479999994</v>
      </c>
      <c r="Y40" s="692">
        <v>81.118357430000003</v>
      </c>
      <c r="Z40" s="692">
        <v>80.306136300000006</v>
      </c>
      <c r="AA40" s="692">
        <v>82.609756970000007</v>
      </c>
      <c r="AB40" s="692">
        <v>76.447262789999996</v>
      </c>
      <c r="AC40" s="692">
        <v>81.092831009999998</v>
      </c>
      <c r="AD40" s="692">
        <v>80.459758440000002</v>
      </c>
      <c r="AE40" s="692">
        <v>84.661293049999998</v>
      </c>
      <c r="AF40" s="692">
        <v>84.991994640000001</v>
      </c>
      <c r="AG40" s="692">
        <v>90.752186690000002</v>
      </c>
      <c r="AH40" s="692">
        <v>91.061842179999999</v>
      </c>
      <c r="AI40" s="692">
        <v>86.160376979999995</v>
      </c>
      <c r="AJ40" s="692">
        <v>84.396137409999994</v>
      </c>
      <c r="AK40" s="692">
        <v>79.624664109999998</v>
      </c>
      <c r="AL40" s="692">
        <v>80.094745140000001</v>
      </c>
      <c r="AM40" s="692">
        <v>77.338595499999997</v>
      </c>
      <c r="AN40" s="692">
        <v>75.664169259999994</v>
      </c>
      <c r="AO40" s="692">
        <v>77.658106720000006</v>
      </c>
      <c r="AP40" s="692">
        <v>69.590790380000001</v>
      </c>
      <c r="AQ40" s="692">
        <v>71.219924059999997</v>
      </c>
      <c r="AR40" s="692">
        <v>75.229856350000006</v>
      </c>
      <c r="AS40" s="692">
        <v>81.278312679999999</v>
      </c>
      <c r="AT40" s="692">
        <v>82.851769340000004</v>
      </c>
      <c r="AU40" s="692">
        <v>77.467805369999994</v>
      </c>
      <c r="AV40" s="692">
        <v>79.078716159999999</v>
      </c>
      <c r="AW40" s="692">
        <v>75.865985339999995</v>
      </c>
      <c r="AX40" s="692">
        <v>76.289366880000003</v>
      </c>
      <c r="AY40" s="692">
        <v>79.221554510000004</v>
      </c>
      <c r="AZ40" s="692">
        <v>73.246327820000005</v>
      </c>
      <c r="BA40" s="692">
        <v>76.330638759999999</v>
      </c>
      <c r="BB40" s="692">
        <v>78.805722220000007</v>
      </c>
      <c r="BC40" s="692">
        <v>82.746651589999999</v>
      </c>
      <c r="BD40" s="692">
        <v>81.747341500999994</v>
      </c>
      <c r="BE40" s="692">
        <v>87.076685595000001</v>
      </c>
      <c r="BF40" s="693">
        <v>87.741069999999993</v>
      </c>
      <c r="BG40" s="693">
        <v>81.567809999999994</v>
      </c>
      <c r="BH40" s="693">
        <v>82.377790000000005</v>
      </c>
      <c r="BI40" s="693">
        <v>78.330579999999998</v>
      </c>
      <c r="BJ40" s="693">
        <v>78.858770000000007</v>
      </c>
      <c r="BK40" s="693">
        <v>81.604939999999999</v>
      </c>
      <c r="BL40" s="693">
        <v>76.824129999999997</v>
      </c>
      <c r="BM40" s="693">
        <v>79.252099999999999</v>
      </c>
      <c r="BN40" s="693">
        <v>81.555319999999995</v>
      </c>
      <c r="BO40" s="693">
        <v>85.270139999999998</v>
      </c>
      <c r="BP40" s="693">
        <v>83.969819999999999</v>
      </c>
      <c r="BQ40" s="693">
        <v>88.990409999999997</v>
      </c>
      <c r="BR40" s="693">
        <v>89.36054</v>
      </c>
      <c r="BS40" s="693">
        <v>82.956199999999995</v>
      </c>
      <c r="BT40" s="693">
        <v>83.693780000000004</v>
      </c>
      <c r="BU40" s="693">
        <v>79.544499999999999</v>
      </c>
      <c r="BV40" s="693">
        <v>79.977909999999994</v>
      </c>
    </row>
    <row r="41" spans="1:74" s="116" customFormat="1" ht="11.1" customHeight="1" x14ac:dyDescent="0.2">
      <c r="A41" s="117"/>
      <c r="B41" s="118" t="s">
        <v>241</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7"/>
      <c r="BG41" s="697"/>
      <c r="BH41" s="697"/>
      <c r="BI41" s="697"/>
      <c r="BJ41" s="697"/>
      <c r="BK41" s="697"/>
      <c r="BL41" s="697"/>
      <c r="BM41" s="697"/>
      <c r="BN41" s="697"/>
      <c r="BO41" s="697"/>
      <c r="BP41" s="697"/>
      <c r="BQ41" s="697"/>
      <c r="BR41" s="697"/>
      <c r="BS41" s="697"/>
      <c r="BT41" s="697"/>
      <c r="BU41" s="697"/>
      <c r="BV41" s="697"/>
    </row>
    <row r="42" spans="1:74" s="116" customFormat="1" ht="11.1" customHeight="1" x14ac:dyDescent="0.2">
      <c r="A42" s="111" t="s">
        <v>1190</v>
      </c>
      <c r="B42" s="199" t="s">
        <v>435</v>
      </c>
      <c r="C42" s="698">
        <v>10.289482810000001</v>
      </c>
      <c r="D42" s="698">
        <v>9.0814820199999993</v>
      </c>
      <c r="E42" s="698">
        <v>9.6992296200000006</v>
      </c>
      <c r="F42" s="698">
        <v>8.77836645</v>
      </c>
      <c r="G42" s="698">
        <v>8.5877208599999992</v>
      </c>
      <c r="H42" s="698">
        <v>9.6746092299999997</v>
      </c>
      <c r="I42" s="698">
        <v>10.97026617</v>
      </c>
      <c r="J42" s="698">
        <v>10.75815515</v>
      </c>
      <c r="K42" s="698">
        <v>9.5631617000000002</v>
      </c>
      <c r="L42" s="698">
        <v>8.88902663</v>
      </c>
      <c r="M42" s="698">
        <v>8.9720248700000003</v>
      </c>
      <c r="N42" s="698">
        <v>10.19459355</v>
      </c>
      <c r="O42" s="698">
        <v>11.146066210000001</v>
      </c>
      <c r="P42" s="698">
        <v>9.2728170100000007</v>
      </c>
      <c r="Q42" s="698">
        <v>9.2623340899999995</v>
      </c>
      <c r="R42" s="698">
        <v>8.7895088799999996</v>
      </c>
      <c r="S42" s="698">
        <v>8.8021693200000009</v>
      </c>
      <c r="T42" s="698">
        <v>9.4327578200000008</v>
      </c>
      <c r="U42" s="698">
        <v>11.4754053</v>
      </c>
      <c r="V42" s="698">
        <v>12.067728150000001</v>
      </c>
      <c r="W42" s="698">
        <v>10.119674379999999</v>
      </c>
      <c r="X42" s="698">
        <v>9.1795639300000005</v>
      </c>
      <c r="Y42" s="698">
        <v>9.1953083400000004</v>
      </c>
      <c r="Z42" s="698">
        <v>9.8910136899999994</v>
      </c>
      <c r="AA42" s="698">
        <v>10.640056019999999</v>
      </c>
      <c r="AB42" s="698">
        <v>9.3062390599999993</v>
      </c>
      <c r="AC42" s="698">
        <v>9.5146696199999994</v>
      </c>
      <c r="AD42" s="698">
        <v>8.4934482899999999</v>
      </c>
      <c r="AE42" s="698">
        <v>8.5360293899999995</v>
      </c>
      <c r="AF42" s="698">
        <v>8.9270514199999997</v>
      </c>
      <c r="AG42" s="698">
        <v>11.56387786</v>
      </c>
      <c r="AH42" s="698">
        <v>10.94150288</v>
      </c>
      <c r="AI42" s="698">
        <v>9.0049322000000007</v>
      </c>
      <c r="AJ42" s="698">
        <v>8.7294722100000008</v>
      </c>
      <c r="AK42" s="698">
        <v>8.8401210300000006</v>
      </c>
      <c r="AL42" s="698">
        <v>9.9604701999999996</v>
      </c>
      <c r="AM42" s="698">
        <v>9.8921174399999998</v>
      </c>
      <c r="AN42" s="698">
        <v>9.0658524600000003</v>
      </c>
      <c r="AO42" s="698">
        <v>8.8077604699999998</v>
      </c>
      <c r="AP42" s="698">
        <v>7.9481425999999997</v>
      </c>
      <c r="AQ42" s="698">
        <v>7.9923191300000003</v>
      </c>
      <c r="AR42" s="698">
        <v>9.1461246599999999</v>
      </c>
      <c r="AS42" s="698">
        <v>11.40681378</v>
      </c>
      <c r="AT42" s="698">
        <v>11.128102</v>
      </c>
      <c r="AU42" s="698">
        <v>9.3252255700000006</v>
      </c>
      <c r="AV42" s="698">
        <v>8.3828129699999998</v>
      </c>
      <c r="AW42" s="698">
        <v>8.2755145300000006</v>
      </c>
      <c r="AX42" s="698">
        <v>9.5928455499999998</v>
      </c>
      <c r="AY42" s="698">
        <v>10.051622869999999</v>
      </c>
      <c r="AZ42" s="698">
        <v>9.4015201899999994</v>
      </c>
      <c r="BA42" s="698">
        <v>9.0829329100000002</v>
      </c>
      <c r="BB42" s="698">
        <v>8.3041801199999998</v>
      </c>
      <c r="BC42" s="698">
        <v>8.2634619399999991</v>
      </c>
      <c r="BD42" s="698">
        <v>9.5999981407000003</v>
      </c>
      <c r="BE42" s="698">
        <v>10.983460279999999</v>
      </c>
      <c r="BF42" s="699">
        <v>10.52692</v>
      </c>
      <c r="BG42" s="699">
        <v>9.2514099999999999</v>
      </c>
      <c r="BH42" s="699">
        <v>8.4309849999999997</v>
      </c>
      <c r="BI42" s="699">
        <v>8.3714480000000009</v>
      </c>
      <c r="BJ42" s="699">
        <v>9.6441549999999996</v>
      </c>
      <c r="BK42" s="699">
        <v>9.997541</v>
      </c>
      <c r="BL42" s="699">
        <v>9.2150130000000008</v>
      </c>
      <c r="BM42" s="699">
        <v>8.944464</v>
      </c>
      <c r="BN42" s="699">
        <v>8.2885310000000008</v>
      </c>
      <c r="BO42" s="699">
        <v>8.2241579999999992</v>
      </c>
      <c r="BP42" s="699">
        <v>9.1093209999999996</v>
      </c>
      <c r="BQ42" s="699">
        <v>10.715490000000001</v>
      </c>
      <c r="BR42" s="699">
        <v>10.32278</v>
      </c>
      <c r="BS42" s="699">
        <v>9.1224950000000007</v>
      </c>
      <c r="BT42" s="699">
        <v>8.3763039999999993</v>
      </c>
      <c r="BU42" s="699">
        <v>8.3160050000000005</v>
      </c>
      <c r="BV42" s="699">
        <v>9.5800719999999995</v>
      </c>
    </row>
    <row r="43" spans="1:74" s="116" customFormat="1" ht="11.1" customHeight="1" x14ac:dyDescent="0.2">
      <c r="A43" s="111" t="s">
        <v>1191</v>
      </c>
      <c r="B43" s="184" t="s">
        <v>468</v>
      </c>
      <c r="C43" s="698">
        <v>31.794167009999999</v>
      </c>
      <c r="D43" s="698">
        <v>28.995578349999999</v>
      </c>
      <c r="E43" s="698">
        <v>29.333413</v>
      </c>
      <c r="F43" s="698">
        <v>26.843148530000001</v>
      </c>
      <c r="G43" s="698">
        <v>26.709658480000002</v>
      </c>
      <c r="H43" s="698">
        <v>30.353183049999998</v>
      </c>
      <c r="I43" s="698">
        <v>35.252539810000002</v>
      </c>
      <c r="J43" s="698">
        <v>34.159507820000002</v>
      </c>
      <c r="K43" s="698">
        <v>30.556615959999998</v>
      </c>
      <c r="L43" s="698">
        <v>28.52289597</v>
      </c>
      <c r="M43" s="698">
        <v>27.756166159999999</v>
      </c>
      <c r="N43" s="698">
        <v>31.089394939999998</v>
      </c>
      <c r="O43" s="698">
        <v>33.966854480000002</v>
      </c>
      <c r="P43" s="698">
        <v>29.891264670000002</v>
      </c>
      <c r="Q43" s="698">
        <v>29.702020780000002</v>
      </c>
      <c r="R43" s="698">
        <v>27.829738450000001</v>
      </c>
      <c r="S43" s="698">
        <v>27.85851882</v>
      </c>
      <c r="T43" s="698">
        <v>30.353439959999999</v>
      </c>
      <c r="U43" s="698">
        <v>36.034730809999999</v>
      </c>
      <c r="V43" s="698">
        <v>37.073984760000002</v>
      </c>
      <c r="W43" s="698">
        <v>33.895004749999998</v>
      </c>
      <c r="X43" s="698">
        <v>29.065564890000001</v>
      </c>
      <c r="Y43" s="698">
        <v>27.920216199999999</v>
      </c>
      <c r="Z43" s="698">
        <v>31.332005460000001</v>
      </c>
      <c r="AA43" s="698">
        <v>32.566280810000002</v>
      </c>
      <c r="AB43" s="698">
        <v>30.459829509999999</v>
      </c>
      <c r="AC43" s="698">
        <v>30.083404730000002</v>
      </c>
      <c r="AD43" s="698">
        <v>26.388322330000001</v>
      </c>
      <c r="AE43" s="698">
        <v>27.022572719999999</v>
      </c>
      <c r="AF43" s="698">
        <v>29.59359332</v>
      </c>
      <c r="AG43" s="698">
        <v>36.522032320000001</v>
      </c>
      <c r="AH43" s="698">
        <v>35.84547311</v>
      </c>
      <c r="AI43" s="698">
        <v>31.251205389999999</v>
      </c>
      <c r="AJ43" s="698">
        <v>27.709591150000001</v>
      </c>
      <c r="AK43" s="698">
        <v>27.31662553</v>
      </c>
      <c r="AL43" s="698">
        <v>30.33850108</v>
      </c>
      <c r="AM43" s="698">
        <v>30.85429448</v>
      </c>
      <c r="AN43" s="698">
        <v>28.83166065</v>
      </c>
      <c r="AO43" s="698">
        <v>27.230974499999999</v>
      </c>
      <c r="AP43" s="698">
        <v>25.047569429999999</v>
      </c>
      <c r="AQ43" s="698">
        <v>24.409225079999999</v>
      </c>
      <c r="AR43" s="698">
        <v>29.011971819999999</v>
      </c>
      <c r="AS43" s="698">
        <v>36.705820969999998</v>
      </c>
      <c r="AT43" s="698">
        <v>35.255196470000001</v>
      </c>
      <c r="AU43" s="698">
        <v>29.854631980000001</v>
      </c>
      <c r="AV43" s="698">
        <v>26.254936539999999</v>
      </c>
      <c r="AW43" s="698">
        <v>25.970611359999999</v>
      </c>
      <c r="AX43" s="698">
        <v>30.233701790000001</v>
      </c>
      <c r="AY43" s="698">
        <v>30.860684330000002</v>
      </c>
      <c r="AZ43" s="698">
        <v>29.817956639999998</v>
      </c>
      <c r="BA43" s="698">
        <v>28.49928967</v>
      </c>
      <c r="BB43" s="698">
        <v>25.460295429999999</v>
      </c>
      <c r="BC43" s="698">
        <v>25.992413859999999</v>
      </c>
      <c r="BD43" s="698">
        <v>30.510002006000001</v>
      </c>
      <c r="BE43" s="698">
        <v>36.144563875999999</v>
      </c>
      <c r="BF43" s="699">
        <v>34.365960000000001</v>
      </c>
      <c r="BG43" s="699">
        <v>30.205249999999999</v>
      </c>
      <c r="BH43" s="699">
        <v>26.886790000000001</v>
      </c>
      <c r="BI43" s="699">
        <v>26.77835</v>
      </c>
      <c r="BJ43" s="699">
        <v>31.11177</v>
      </c>
      <c r="BK43" s="699">
        <v>31.910170000000001</v>
      </c>
      <c r="BL43" s="699">
        <v>30.536840000000002</v>
      </c>
      <c r="BM43" s="699">
        <v>29.389230000000001</v>
      </c>
      <c r="BN43" s="699">
        <v>26.321169999999999</v>
      </c>
      <c r="BO43" s="699">
        <v>26.677969999999998</v>
      </c>
      <c r="BP43" s="699">
        <v>30.399529999999999</v>
      </c>
      <c r="BQ43" s="699">
        <v>35.197299999999998</v>
      </c>
      <c r="BR43" s="699">
        <v>33.932049999999997</v>
      </c>
      <c r="BS43" s="699">
        <v>30.35528</v>
      </c>
      <c r="BT43" s="699">
        <v>27.2303</v>
      </c>
      <c r="BU43" s="699">
        <v>27.093530000000001</v>
      </c>
      <c r="BV43" s="699">
        <v>31.41131</v>
      </c>
    </row>
    <row r="44" spans="1:74" s="116" customFormat="1" ht="11.1" customHeight="1" x14ac:dyDescent="0.2">
      <c r="A44" s="111" t="s">
        <v>1192</v>
      </c>
      <c r="B44" s="199" t="s">
        <v>436</v>
      </c>
      <c r="C44" s="698">
        <v>48.839681339999998</v>
      </c>
      <c r="D44" s="698">
        <v>42.174223019999999</v>
      </c>
      <c r="E44" s="698">
        <v>45.422706259999998</v>
      </c>
      <c r="F44" s="698">
        <v>40.508462639999998</v>
      </c>
      <c r="G44" s="698">
        <v>43.050650650000001</v>
      </c>
      <c r="H44" s="698">
        <v>48.42419297</v>
      </c>
      <c r="I44" s="698">
        <v>53.308580300000003</v>
      </c>
      <c r="J44" s="698">
        <v>50.4878596</v>
      </c>
      <c r="K44" s="698">
        <v>46.337154130000002</v>
      </c>
      <c r="L44" s="698">
        <v>43.467312909999997</v>
      </c>
      <c r="M44" s="698">
        <v>43.42662163</v>
      </c>
      <c r="N44" s="698">
        <v>48.33686866</v>
      </c>
      <c r="O44" s="698">
        <v>51.393219199999997</v>
      </c>
      <c r="P44" s="698">
        <v>44.619480199999998</v>
      </c>
      <c r="Q44" s="698">
        <v>45.957987729999999</v>
      </c>
      <c r="R44" s="698">
        <v>42.55019764</v>
      </c>
      <c r="S44" s="698">
        <v>46.415029539999999</v>
      </c>
      <c r="T44" s="698">
        <v>49.824344080000003</v>
      </c>
      <c r="U44" s="698">
        <v>54.855475269999999</v>
      </c>
      <c r="V44" s="698">
        <v>55.129226879999997</v>
      </c>
      <c r="W44" s="698">
        <v>47.90886888</v>
      </c>
      <c r="X44" s="698">
        <v>44.962744239999999</v>
      </c>
      <c r="Y44" s="698">
        <v>44.551037370000003</v>
      </c>
      <c r="Z44" s="698">
        <v>47.425792080000001</v>
      </c>
      <c r="AA44" s="698">
        <v>50.062837620000003</v>
      </c>
      <c r="AB44" s="698">
        <v>44.947300740000003</v>
      </c>
      <c r="AC44" s="698">
        <v>46.926015030000002</v>
      </c>
      <c r="AD44" s="698">
        <v>40.978268999999997</v>
      </c>
      <c r="AE44" s="698">
        <v>42.741655739999999</v>
      </c>
      <c r="AF44" s="698">
        <v>45.423262569999999</v>
      </c>
      <c r="AG44" s="698">
        <v>56.086040029999999</v>
      </c>
      <c r="AH44" s="698">
        <v>52.121754510000002</v>
      </c>
      <c r="AI44" s="698">
        <v>47.040418789999997</v>
      </c>
      <c r="AJ44" s="698">
        <v>43.154396259999999</v>
      </c>
      <c r="AK44" s="698">
        <v>43.716101879999997</v>
      </c>
      <c r="AL44" s="698">
        <v>46.154387939999999</v>
      </c>
      <c r="AM44" s="698">
        <v>46.524326360000003</v>
      </c>
      <c r="AN44" s="698">
        <v>44.693455610000001</v>
      </c>
      <c r="AO44" s="698">
        <v>42.455281900000003</v>
      </c>
      <c r="AP44" s="698">
        <v>36.23681028</v>
      </c>
      <c r="AQ44" s="698">
        <v>38.006345879999998</v>
      </c>
      <c r="AR44" s="698">
        <v>45.488791220000003</v>
      </c>
      <c r="AS44" s="698">
        <v>54.746745249999996</v>
      </c>
      <c r="AT44" s="698">
        <v>51.131963679999998</v>
      </c>
      <c r="AU44" s="698">
        <v>42.526447640000001</v>
      </c>
      <c r="AV44" s="698">
        <v>41.276004919999998</v>
      </c>
      <c r="AW44" s="698">
        <v>40.141271000000003</v>
      </c>
      <c r="AX44" s="698">
        <v>45.586525379999998</v>
      </c>
      <c r="AY44" s="698">
        <v>47.394935109999999</v>
      </c>
      <c r="AZ44" s="698">
        <v>45.897142840000001</v>
      </c>
      <c r="BA44" s="698">
        <v>43.579459479999997</v>
      </c>
      <c r="BB44" s="698">
        <v>40.007999839999997</v>
      </c>
      <c r="BC44" s="698">
        <v>42.606664080000002</v>
      </c>
      <c r="BD44" s="698">
        <v>47.489994416000002</v>
      </c>
      <c r="BE44" s="698">
        <v>53.256938796999997</v>
      </c>
      <c r="BF44" s="699">
        <v>52.066719999999997</v>
      </c>
      <c r="BG44" s="699">
        <v>44.051029999999997</v>
      </c>
      <c r="BH44" s="699">
        <v>42.170369999999998</v>
      </c>
      <c r="BI44" s="699">
        <v>41.70411</v>
      </c>
      <c r="BJ44" s="699">
        <v>47.26979</v>
      </c>
      <c r="BK44" s="699">
        <v>48.454259999999998</v>
      </c>
      <c r="BL44" s="699">
        <v>45.27158</v>
      </c>
      <c r="BM44" s="699">
        <v>44.649450000000002</v>
      </c>
      <c r="BN44" s="699">
        <v>40.971319999999999</v>
      </c>
      <c r="BO44" s="699">
        <v>43.74071</v>
      </c>
      <c r="BP44" s="699">
        <v>46.399439999999998</v>
      </c>
      <c r="BQ44" s="699">
        <v>52.99147</v>
      </c>
      <c r="BR44" s="699">
        <v>52.211390000000002</v>
      </c>
      <c r="BS44" s="699">
        <v>44.376379999999997</v>
      </c>
      <c r="BT44" s="699">
        <v>42.6858</v>
      </c>
      <c r="BU44" s="699">
        <v>42.163589999999999</v>
      </c>
      <c r="BV44" s="699">
        <v>47.747799999999998</v>
      </c>
    </row>
    <row r="45" spans="1:74" s="116" customFormat="1" ht="11.1" customHeight="1" x14ac:dyDescent="0.2">
      <c r="A45" s="111" t="s">
        <v>1193</v>
      </c>
      <c r="B45" s="199" t="s">
        <v>437</v>
      </c>
      <c r="C45" s="698">
        <v>26.7839788</v>
      </c>
      <c r="D45" s="698">
        <v>22.750785059999998</v>
      </c>
      <c r="E45" s="698">
        <v>23.648082389999999</v>
      </c>
      <c r="F45" s="698">
        <v>21.61755028</v>
      </c>
      <c r="G45" s="698">
        <v>22.500385600000001</v>
      </c>
      <c r="H45" s="698">
        <v>25.643299079999998</v>
      </c>
      <c r="I45" s="698">
        <v>29.309106480000001</v>
      </c>
      <c r="J45" s="698">
        <v>26.67066118</v>
      </c>
      <c r="K45" s="698">
        <v>24.66401248</v>
      </c>
      <c r="L45" s="698">
        <v>22.927537390000001</v>
      </c>
      <c r="M45" s="698">
        <v>23.080961259999999</v>
      </c>
      <c r="N45" s="698">
        <v>26.0405321</v>
      </c>
      <c r="O45" s="698">
        <v>28.111580369999999</v>
      </c>
      <c r="P45" s="698">
        <v>24.822592870000001</v>
      </c>
      <c r="Q45" s="698">
        <v>24.47974928</v>
      </c>
      <c r="R45" s="698">
        <v>22.85819905</v>
      </c>
      <c r="S45" s="698">
        <v>24.418917560000001</v>
      </c>
      <c r="T45" s="698">
        <v>27.06315013</v>
      </c>
      <c r="U45" s="698">
        <v>29.086970579999999</v>
      </c>
      <c r="V45" s="698">
        <v>28.874477129999999</v>
      </c>
      <c r="W45" s="698">
        <v>25.049040860000002</v>
      </c>
      <c r="X45" s="698">
        <v>23.420505720000001</v>
      </c>
      <c r="Y45" s="698">
        <v>24.219301519999998</v>
      </c>
      <c r="Z45" s="698">
        <v>26.073302040000002</v>
      </c>
      <c r="AA45" s="698">
        <v>27.452277550000002</v>
      </c>
      <c r="AB45" s="698">
        <v>25.438275019999999</v>
      </c>
      <c r="AC45" s="698">
        <v>25.434328919999999</v>
      </c>
      <c r="AD45" s="698">
        <v>22.0009522</v>
      </c>
      <c r="AE45" s="698">
        <v>22.80387026</v>
      </c>
      <c r="AF45" s="698">
        <v>24.585638020000001</v>
      </c>
      <c r="AG45" s="698">
        <v>28.680884469999999</v>
      </c>
      <c r="AH45" s="698">
        <v>27.79390261</v>
      </c>
      <c r="AI45" s="698">
        <v>25.626740810000001</v>
      </c>
      <c r="AJ45" s="698">
        <v>23.45300421</v>
      </c>
      <c r="AK45" s="698">
        <v>23.72629285</v>
      </c>
      <c r="AL45" s="698">
        <v>25.841356210000001</v>
      </c>
      <c r="AM45" s="698">
        <v>26.26742698</v>
      </c>
      <c r="AN45" s="698">
        <v>24.46373513</v>
      </c>
      <c r="AO45" s="698">
        <v>23.315893819999999</v>
      </c>
      <c r="AP45" s="698">
        <v>20.542572369999998</v>
      </c>
      <c r="AQ45" s="698">
        <v>20.268783150000001</v>
      </c>
      <c r="AR45" s="698">
        <v>24.850036849999999</v>
      </c>
      <c r="AS45" s="698">
        <v>28.59634428</v>
      </c>
      <c r="AT45" s="698">
        <v>27.551667309999999</v>
      </c>
      <c r="AU45" s="698">
        <v>23.355119640000002</v>
      </c>
      <c r="AV45" s="698">
        <v>22.41921365</v>
      </c>
      <c r="AW45" s="698">
        <v>22.238123430000002</v>
      </c>
      <c r="AX45" s="698">
        <v>25.36400536</v>
      </c>
      <c r="AY45" s="698">
        <v>26.40060111</v>
      </c>
      <c r="AZ45" s="698">
        <v>26.425578980000001</v>
      </c>
      <c r="BA45" s="698">
        <v>24.150955159999999</v>
      </c>
      <c r="BB45" s="698">
        <v>21.908716120000001</v>
      </c>
      <c r="BC45" s="698">
        <v>22.67702139</v>
      </c>
      <c r="BD45" s="698">
        <v>26.910001738999998</v>
      </c>
      <c r="BE45" s="698">
        <v>29.074647467999998</v>
      </c>
      <c r="BF45" s="699">
        <v>29.0396</v>
      </c>
      <c r="BG45" s="699">
        <v>24.613350000000001</v>
      </c>
      <c r="BH45" s="699">
        <v>23.011769999999999</v>
      </c>
      <c r="BI45" s="699">
        <v>23.428719999999998</v>
      </c>
      <c r="BJ45" s="699">
        <v>27.412310000000002</v>
      </c>
      <c r="BK45" s="699">
        <v>28.714639999999999</v>
      </c>
      <c r="BL45" s="699">
        <v>26.864989999999999</v>
      </c>
      <c r="BM45" s="699">
        <v>25.563639999999999</v>
      </c>
      <c r="BN45" s="699">
        <v>23.183769999999999</v>
      </c>
      <c r="BO45" s="699">
        <v>24.036740000000002</v>
      </c>
      <c r="BP45" s="699">
        <v>26.91263</v>
      </c>
      <c r="BQ45" s="699">
        <v>30.205590000000001</v>
      </c>
      <c r="BR45" s="699">
        <v>30.150310000000001</v>
      </c>
      <c r="BS45" s="699">
        <v>25.52422</v>
      </c>
      <c r="BT45" s="699">
        <v>23.828099999999999</v>
      </c>
      <c r="BU45" s="699">
        <v>24.23931</v>
      </c>
      <c r="BV45" s="699">
        <v>28.189830000000001</v>
      </c>
    </row>
    <row r="46" spans="1:74" s="116" customFormat="1" ht="11.1" customHeight="1" x14ac:dyDescent="0.2">
      <c r="A46" s="111" t="s">
        <v>1194</v>
      </c>
      <c r="B46" s="199" t="s">
        <v>438</v>
      </c>
      <c r="C46" s="698">
        <v>65.999011960000004</v>
      </c>
      <c r="D46" s="698">
        <v>57.002439770000002</v>
      </c>
      <c r="E46" s="698">
        <v>61.836904760000003</v>
      </c>
      <c r="F46" s="698">
        <v>58.72575329</v>
      </c>
      <c r="G46" s="698">
        <v>64.851503390000005</v>
      </c>
      <c r="H46" s="698">
        <v>71.469608570000005</v>
      </c>
      <c r="I46" s="698">
        <v>80.622778080000003</v>
      </c>
      <c r="J46" s="698">
        <v>79.03380713</v>
      </c>
      <c r="K46" s="698">
        <v>68.725599099999997</v>
      </c>
      <c r="L46" s="698">
        <v>64.875793160000001</v>
      </c>
      <c r="M46" s="698">
        <v>60.653987129999997</v>
      </c>
      <c r="N46" s="698">
        <v>66.919743870000005</v>
      </c>
      <c r="O46" s="698">
        <v>76.747829890000006</v>
      </c>
      <c r="P46" s="698">
        <v>60.85034555</v>
      </c>
      <c r="Q46" s="698">
        <v>63.41272171</v>
      </c>
      <c r="R46" s="698">
        <v>58.737592810000002</v>
      </c>
      <c r="S46" s="698">
        <v>66.017919059999997</v>
      </c>
      <c r="T46" s="698">
        <v>74.438196329999997</v>
      </c>
      <c r="U46" s="698">
        <v>80.93113821</v>
      </c>
      <c r="V46" s="698">
        <v>80.879666069999999</v>
      </c>
      <c r="W46" s="698">
        <v>75.957681690000001</v>
      </c>
      <c r="X46" s="698">
        <v>67.644513410000002</v>
      </c>
      <c r="Y46" s="698">
        <v>63.295152729999998</v>
      </c>
      <c r="Z46" s="698">
        <v>66.477873689999996</v>
      </c>
      <c r="AA46" s="698">
        <v>70.351483209999998</v>
      </c>
      <c r="AB46" s="698">
        <v>61.419718240000002</v>
      </c>
      <c r="AC46" s="698">
        <v>63.517567620000001</v>
      </c>
      <c r="AD46" s="698">
        <v>58.989476600000003</v>
      </c>
      <c r="AE46" s="698">
        <v>68.429148150000003</v>
      </c>
      <c r="AF46" s="698">
        <v>73.259727830000003</v>
      </c>
      <c r="AG46" s="698">
        <v>82.924964009999997</v>
      </c>
      <c r="AH46" s="698">
        <v>81.030590930000002</v>
      </c>
      <c r="AI46" s="698">
        <v>76.115924289999995</v>
      </c>
      <c r="AJ46" s="698">
        <v>67.289431329999999</v>
      </c>
      <c r="AK46" s="698">
        <v>62.146610690000003</v>
      </c>
      <c r="AL46" s="698">
        <v>65.71633138</v>
      </c>
      <c r="AM46" s="698">
        <v>66.63198774</v>
      </c>
      <c r="AN46" s="698">
        <v>61.877979379999999</v>
      </c>
      <c r="AO46" s="698">
        <v>60.946308399999999</v>
      </c>
      <c r="AP46" s="698">
        <v>56.66300794</v>
      </c>
      <c r="AQ46" s="698">
        <v>60.783524450000002</v>
      </c>
      <c r="AR46" s="698">
        <v>70.168358060000003</v>
      </c>
      <c r="AS46" s="698">
        <v>83.805051879999994</v>
      </c>
      <c r="AT46" s="698">
        <v>80.965754219999994</v>
      </c>
      <c r="AU46" s="698">
        <v>70.225265730000004</v>
      </c>
      <c r="AV46" s="698">
        <v>63.48595091</v>
      </c>
      <c r="AW46" s="698">
        <v>61.015212859999998</v>
      </c>
      <c r="AX46" s="698">
        <v>67.126436459999994</v>
      </c>
      <c r="AY46" s="698">
        <v>71.047030190000001</v>
      </c>
      <c r="AZ46" s="698">
        <v>65.822289650000002</v>
      </c>
      <c r="BA46" s="698">
        <v>62.828031750000001</v>
      </c>
      <c r="BB46" s="698">
        <v>59.699146220000003</v>
      </c>
      <c r="BC46" s="698">
        <v>65.008292510000004</v>
      </c>
      <c r="BD46" s="698">
        <v>72.209996873999998</v>
      </c>
      <c r="BE46" s="698">
        <v>82.900989611</v>
      </c>
      <c r="BF46" s="699">
        <v>79.727919999999997</v>
      </c>
      <c r="BG46" s="699">
        <v>71.040189999999996</v>
      </c>
      <c r="BH46" s="699">
        <v>63.35181</v>
      </c>
      <c r="BI46" s="699">
        <v>62.062939999999998</v>
      </c>
      <c r="BJ46" s="699">
        <v>67.463380000000001</v>
      </c>
      <c r="BK46" s="699">
        <v>70.814610000000002</v>
      </c>
      <c r="BL46" s="699">
        <v>64.203559999999996</v>
      </c>
      <c r="BM46" s="699">
        <v>62.861550000000001</v>
      </c>
      <c r="BN46" s="699">
        <v>60.168700000000001</v>
      </c>
      <c r="BO46" s="699">
        <v>65.710719999999995</v>
      </c>
      <c r="BP46" s="699">
        <v>72.899839999999998</v>
      </c>
      <c r="BQ46" s="699">
        <v>83.518289999999993</v>
      </c>
      <c r="BR46" s="699">
        <v>80.007440000000003</v>
      </c>
      <c r="BS46" s="699">
        <v>71.539580000000001</v>
      </c>
      <c r="BT46" s="699">
        <v>64.188159999999996</v>
      </c>
      <c r="BU46" s="699">
        <v>62.784559999999999</v>
      </c>
      <c r="BV46" s="699">
        <v>68.286640000000006</v>
      </c>
    </row>
    <row r="47" spans="1:74" s="116" customFormat="1" ht="11.1" customHeight="1" x14ac:dyDescent="0.2">
      <c r="A47" s="111" t="s">
        <v>1195</v>
      </c>
      <c r="B47" s="199" t="s">
        <v>439</v>
      </c>
      <c r="C47" s="698">
        <v>26.2991095</v>
      </c>
      <c r="D47" s="698">
        <v>22.831425469999999</v>
      </c>
      <c r="E47" s="698">
        <v>23.43051204</v>
      </c>
      <c r="F47" s="698">
        <v>22.61241991</v>
      </c>
      <c r="G47" s="698">
        <v>24.019231260000002</v>
      </c>
      <c r="H47" s="698">
        <v>26.35436851</v>
      </c>
      <c r="I47" s="698">
        <v>29.83817475</v>
      </c>
      <c r="J47" s="698">
        <v>29.90777653</v>
      </c>
      <c r="K47" s="698">
        <v>26.19192065</v>
      </c>
      <c r="L47" s="698">
        <v>24.26055362</v>
      </c>
      <c r="M47" s="698">
        <v>22.843550459999999</v>
      </c>
      <c r="N47" s="698">
        <v>25.355746379999999</v>
      </c>
      <c r="O47" s="698">
        <v>30.379285509999999</v>
      </c>
      <c r="P47" s="698">
        <v>25.005865570000001</v>
      </c>
      <c r="Q47" s="698">
        <v>23.711919349999999</v>
      </c>
      <c r="R47" s="698">
        <v>22.6182476</v>
      </c>
      <c r="S47" s="698">
        <v>24.715038939999999</v>
      </c>
      <c r="T47" s="698">
        <v>28.180384790000002</v>
      </c>
      <c r="U47" s="698">
        <v>30.62573119</v>
      </c>
      <c r="V47" s="698">
        <v>30.573507029999998</v>
      </c>
      <c r="W47" s="698">
        <v>28.800269849999999</v>
      </c>
      <c r="X47" s="698">
        <v>25.76092203</v>
      </c>
      <c r="Y47" s="698">
        <v>23.82560535</v>
      </c>
      <c r="Z47" s="698">
        <v>25.995565819999999</v>
      </c>
      <c r="AA47" s="698">
        <v>27.0389564</v>
      </c>
      <c r="AB47" s="698">
        <v>24.5228401</v>
      </c>
      <c r="AC47" s="698">
        <v>24.400839609999998</v>
      </c>
      <c r="AD47" s="698">
        <v>22.305900810000001</v>
      </c>
      <c r="AE47" s="698">
        <v>24.372074000000001</v>
      </c>
      <c r="AF47" s="698">
        <v>26.858297709999999</v>
      </c>
      <c r="AG47" s="698">
        <v>30.078970080000001</v>
      </c>
      <c r="AH47" s="698">
        <v>30.201495179999998</v>
      </c>
      <c r="AI47" s="698">
        <v>29.116668350000001</v>
      </c>
      <c r="AJ47" s="698">
        <v>25.25072673</v>
      </c>
      <c r="AK47" s="698">
        <v>23.236769779999999</v>
      </c>
      <c r="AL47" s="698">
        <v>24.837081380000001</v>
      </c>
      <c r="AM47" s="698">
        <v>25.345999089999999</v>
      </c>
      <c r="AN47" s="698">
        <v>24.522929430000001</v>
      </c>
      <c r="AO47" s="698">
        <v>23.139786699999998</v>
      </c>
      <c r="AP47" s="698">
        <v>20.437721570000001</v>
      </c>
      <c r="AQ47" s="698">
        <v>21.269096470000001</v>
      </c>
      <c r="AR47" s="698">
        <v>25.128916520000001</v>
      </c>
      <c r="AS47" s="698">
        <v>29.585374560000002</v>
      </c>
      <c r="AT47" s="698">
        <v>29.702502410000001</v>
      </c>
      <c r="AU47" s="698">
        <v>26.653108769999999</v>
      </c>
      <c r="AV47" s="698">
        <v>22.706927409999999</v>
      </c>
      <c r="AW47" s="698">
        <v>21.677428559999999</v>
      </c>
      <c r="AX47" s="698">
        <v>25.552549930000001</v>
      </c>
      <c r="AY47" s="698">
        <v>27.703194400000001</v>
      </c>
      <c r="AZ47" s="698">
        <v>26.287500519999998</v>
      </c>
      <c r="BA47" s="698">
        <v>24.50023908</v>
      </c>
      <c r="BB47" s="698">
        <v>22.334051259999999</v>
      </c>
      <c r="BC47" s="698">
        <v>23.222537370000001</v>
      </c>
      <c r="BD47" s="698">
        <v>26.01</v>
      </c>
      <c r="BE47" s="698">
        <v>30.244716</v>
      </c>
      <c r="BF47" s="699">
        <v>30.154509999999998</v>
      </c>
      <c r="BG47" s="699">
        <v>27.46632</v>
      </c>
      <c r="BH47" s="699">
        <v>23.332149999999999</v>
      </c>
      <c r="BI47" s="699">
        <v>22.483090000000001</v>
      </c>
      <c r="BJ47" s="699">
        <v>26.135649999999998</v>
      </c>
      <c r="BK47" s="699">
        <v>27.952200000000001</v>
      </c>
      <c r="BL47" s="699">
        <v>25.956029999999998</v>
      </c>
      <c r="BM47" s="699">
        <v>24.529620000000001</v>
      </c>
      <c r="BN47" s="699">
        <v>22.816980000000001</v>
      </c>
      <c r="BO47" s="699">
        <v>23.736719999999998</v>
      </c>
      <c r="BP47" s="699">
        <v>26.655670000000001</v>
      </c>
      <c r="BQ47" s="699">
        <v>30.732309999999998</v>
      </c>
      <c r="BR47" s="699">
        <v>30.622499999999999</v>
      </c>
      <c r="BS47" s="699">
        <v>27.781389999999998</v>
      </c>
      <c r="BT47" s="699">
        <v>23.51221</v>
      </c>
      <c r="BU47" s="699">
        <v>22.61966</v>
      </c>
      <c r="BV47" s="699">
        <v>26.292079999999999</v>
      </c>
    </row>
    <row r="48" spans="1:74" s="116" customFormat="1" ht="11.1" customHeight="1" x14ac:dyDescent="0.2">
      <c r="A48" s="111" t="s">
        <v>1196</v>
      </c>
      <c r="B48" s="199" t="s">
        <v>440</v>
      </c>
      <c r="C48" s="698">
        <v>48.811700760000001</v>
      </c>
      <c r="D48" s="698">
        <v>41.525760300000002</v>
      </c>
      <c r="E48" s="698">
        <v>43.85547407</v>
      </c>
      <c r="F48" s="698">
        <v>42.865706269999997</v>
      </c>
      <c r="G48" s="698">
        <v>47.873687189999998</v>
      </c>
      <c r="H48" s="698">
        <v>55.095452690000002</v>
      </c>
      <c r="I48" s="698">
        <v>60.425381600000001</v>
      </c>
      <c r="J48" s="698">
        <v>61.077228120000001</v>
      </c>
      <c r="K48" s="698">
        <v>55.052626699999998</v>
      </c>
      <c r="L48" s="698">
        <v>51.586259400000003</v>
      </c>
      <c r="M48" s="698">
        <v>44.171651869999998</v>
      </c>
      <c r="N48" s="698">
        <v>47.323460130000001</v>
      </c>
      <c r="O48" s="698">
        <v>55.706539100000001</v>
      </c>
      <c r="P48" s="698">
        <v>46.845019710000003</v>
      </c>
      <c r="Q48" s="698">
        <v>44.423060049999997</v>
      </c>
      <c r="R48" s="698">
        <v>43.683415969999999</v>
      </c>
      <c r="S48" s="698">
        <v>50.337115879999999</v>
      </c>
      <c r="T48" s="698">
        <v>59.638535160000004</v>
      </c>
      <c r="U48" s="698">
        <v>63.46154362</v>
      </c>
      <c r="V48" s="698">
        <v>64.13770873</v>
      </c>
      <c r="W48" s="698">
        <v>58.124018530000001</v>
      </c>
      <c r="X48" s="698">
        <v>52.792347769999999</v>
      </c>
      <c r="Y48" s="698">
        <v>45.450341420000001</v>
      </c>
      <c r="Z48" s="698">
        <v>48.183078129999998</v>
      </c>
      <c r="AA48" s="698">
        <v>51.439437660000003</v>
      </c>
      <c r="AB48" s="698">
        <v>46.949391429999999</v>
      </c>
      <c r="AC48" s="698">
        <v>46.854185340000001</v>
      </c>
      <c r="AD48" s="698">
        <v>44.052333310000002</v>
      </c>
      <c r="AE48" s="698">
        <v>49.189559889999998</v>
      </c>
      <c r="AF48" s="698">
        <v>56.441952460000003</v>
      </c>
      <c r="AG48" s="698">
        <v>63.232352949999999</v>
      </c>
      <c r="AH48" s="698">
        <v>65.504810739999996</v>
      </c>
      <c r="AI48" s="698">
        <v>62.169233869999999</v>
      </c>
      <c r="AJ48" s="698">
        <v>55.756400710000001</v>
      </c>
      <c r="AK48" s="698">
        <v>45.71337243</v>
      </c>
      <c r="AL48" s="698">
        <v>48.057875279999998</v>
      </c>
      <c r="AM48" s="698">
        <v>48.099780690000003</v>
      </c>
      <c r="AN48" s="698">
        <v>45.646813420000001</v>
      </c>
      <c r="AO48" s="698">
        <v>46.00960757</v>
      </c>
      <c r="AP48" s="698">
        <v>43.010545970000003</v>
      </c>
      <c r="AQ48" s="698">
        <v>45.23027201</v>
      </c>
      <c r="AR48" s="698">
        <v>54.152360569999999</v>
      </c>
      <c r="AS48" s="698">
        <v>61.907911560000002</v>
      </c>
      <c r="AT48" s="698">
        <v>61.802320889999997</v>
      </c>
      <c r="AU48" s="698">
        <v>55.702725579999999</v>
      </c>
      <c r="AV48" s="698">
        <v>49.832458559999999</v>
      </c>
      <c r="AW48" s="698">
        <v>43.892188730000001</v>
      </c>
      <c r="AX48" s="698">
        <v>48.93762495</v>
      </c>
      <c r="AY48" s="698">
        <v>52.43057246</v>
      </c>
      <c r="AZ48" s="698">
        <v>45.292918370000002</v>
      </c>
      <c r="BA48" s="698">
        <v>45.533221730000001</v>
      </c>
      <c r="BB48" s="698">
        <v>45.604924830000002</v>
      </c>
      <c r="BC48" s="698">
        <v>47.795913419999998</v>
      </c>
      <c r="BD48" s="698">
        <v>56.250001462999997</v>
      </c>
      <c r="BE48" s="698">
        <v>62.302956238</v>
      </c>
      <c r="BF48" s="699">
        <v>61.715049999999998</v>
      </c>
      <c r="BG48" s="699">
        <v>57.681460000000001</v>
      </c>
      <c r="BH48" s="699">
        <v>51.898679999999999</v>
      </c>
      <c r="BI48" s="699">
        <v>45.67942</v>
      </c>
      <c r="BJ48" s="699">
        <v>50.558869999999999</v>
      </c>
      <c r="BK48" s="699">
        <v>53.181919999999998</v>
      </c>
      <c r="BL48" s="699">
        <v>42.320630000000001</v>
      </c>
      <c r="BM48" s="699">
        <v>44.795780000000001</v>
      </c>
      <c r="BN48" s="699">
        <v>46.975020000000001</v>
      </c>
      <c r="BO48" s="699">
        <v>50.001469999999998</v>
      </c>
      <c r="BP48" s="699">
        <v>58.756140000000002</v>
      </c>
      <c r="BQ48" s="699">
        <v>65.489440000000002</v>
      </c>
      <c r="BR48" s="699">
        <v>64.709630000000004</v>
      </c>
      <c r="BS48" s="699">
        <v>59.635260000000002</v>
      </c>
      <c r="BT48" s="699">
        <v>53.339179999999999</v>
      </c>
      <c r="BU48" s="699">
        <v>46.864879999999999</v>
      </c>
      <c r="BV48" s="699">
        <v>51.79457</v>
      </c>
    </row>
    <row r="49" spans="1:74" s="116" customFormat="1" ht="11.1" customHeight="1" x14ac:dyDescent="0.2">
      <c r="A49" s="111" t="s">
        <v>1197</v>
      </c>
      <c r="B49" s="199" t="s">
        <v>441</v>
      </c>
      <c r="C49" s="698">
        <v>22.759901630000002</v>
      </c>
      <c r="D49" s="698">
        <v>19.692855309999999</v>
      </c>
      <c r="E49" s="698">
        <v>20.762512869999998</v>
      </c>
      <c r="F49" s="698">
        <v>20.094410360000001</v>
      </c>
      <c r="G49" s="698">
        <v>22.195784889999999</v>
      </c>
      <c r="H49" s="698">
        <v>26.32317252</v>
      </c>
      <c r="I49" s="698">
        <v>29.547496859999999</v>
      </c>
      <c r="J49" s="698">
        <v>28.297378040000002</v>
      </c>
      <c r="K49" s="698">
        <v>24.481564880000001</v>
      </c>
      <c r="L49" s="698">
        <v>21.60152858</v>
      </c>
      <c r="M49" s="698">
        <v>20.091942299999999</v>
      </c>
      <c r="N49" s="698">
        <v>22.165805840000001</v>
      </c>
      <c r="O49" s="698">
        <v>22.102834980000001</v>
      </c>
      <c r="P49" s="698">
        <v>19.98837082</v>
      </c>
      <c r="Q49" s="698">
        <v>20.953775419999999</v>
      </c>
      <c r="R49" s="698">
        <v>20.71857662</v>
      </c>
      <c r="S49" s="698">
        <v>22.89732463</v>
      </c>
      <c r="T49" s="698">
        <v>26.165448439999999</v>
      </c>
      <c r="U49" s="698">
        <v>30.09092369</v>
      </c>
      <c r="V49" s="698">
        <v>29.526468470000001</v>
      </c>
      <c r="W49" s="698">
        <v>25.524185760000002</v>
      </c>
      <c r="X49" s="698">
        <v>21.631538339999999</v>
      </c>
      <c r="Y49" s="698">
        <v>20.954219299999998</v>
      </c>
      <c r="Z49" s="698">
        <v>22.771426680000001</v>
      </c>
      <c r="AA49" s="698">
        <v>22.924749039999998</v>
      </c>
      <c r="AB49" s="698">
        <v>20.98982401</v>
      </c>
      <c r="AC49" s="698">
        <v>21.45154625</v>
      </c>
      <c r="AD49" s="698">
        <v>20.61171749</v>
      </c>
      <c r="AE49" s="698">
        <v>21.59042165</v>
      </c>
      <c r="AF49" s="698">
        <v>25.100210350000001</v>
      </c>
      <c r="AG49" s="698">
        <v>29.515030230000001</v>
      </c>
      <c r="AH49" s="698">
        <v>30.090428129999999</v>
      </c>
      <c r="AI49" s="698">
        <v>25.430936089999999</v>
      </c>
      <c r="AJ49" s="698">
        <v>22.0576182</v>
      </c>
      <c r="AK49" s="698">
        <v>20.924985299999999</v>
      </c>
      <c r="AL49" s="698">
        <v>22.837654480000001</v>
      </c>
      <c r="AM49" s="698">
        <v>22.900711810000001</v>
      </c>
      <c r="AN49" s="698">
        <v>21.08660519</v>
      </c>
      <c r="AO49" s="698">
        <v>21.04644291</v>
      </c>
      <c r="AP49" s="698">
        <v>19.87717353</v>
      </c>
      <c r="AQ49" s="698">
        <v>22.924302000000001</v>
      </c>
      <c r="AR49" s="698">
        <v>25.354580129999999</v>
      </c>
      <c r="AS49" s="698">
        <v>30.028522259999999</v>
      </c>
      <c r="AT49" s="698">
        <v>30.698508109999999</v>
      </c>
      <c r="AU49" s="698">
        <v>25.54140881</v>
      </c>
      <c r="AV49" s="698">
        <v>22.982014070000002</v>
      </c>
      <c r="AW49" s="698">
        <v>20.889693940000001</v>
      </c>
      <c r="AX49" s="698">
        <v>22.847616689999999</v>
      </c>
      <c r="AY49" s="698">
        <v>22.89253394</v>
      </c>
      <c r="AZ49" s="698">
        <v>20.608146720000001</v>
      </c>
      <c r="BA49" s="698">
        <v>21.345655449999999</v>
      </c>
      <c r="BB49" s="698">
        <v>21.204160959999999</v>
      </c>
      <c r="BC49" s="698">
        <v>23.465692929999999</v>
      </c>
      <c r="BD49" s="698">
        <v>27.209999316000001</v>
      </c>
      <c r="BE49" s="698">
        <v>30.461743891000001</v>
      </c>
      <c r="BF49" s="699">
        <v>28.71529</v>
      </c>
      <c r="BG49" s="699">
        <v>24.933450000000001</v>
      </c>
      <c r="BH49" s="699">
        <v>22.65746</v>
      </c>
      <c r="BI49" s="699">
        <v>21.10604</v>
      </c>
      <c r="BJ49" s="699">
        <v>23.173870000000001</v>
      </c>
      <c r="BK49" s="699">
        <v>22.95703</v>
      </c>
      <c r="BL49" s="699">
        <v>20.466339999999999</v>
      </c>
      <c r="BM49" s="699">
        <v>21.28556</v>
      </c>
      <c r="BN49" s="699">
        <v>21.09721</v>
      </c>
      <c r="BO49" s="699">
        <v>23.574470000000002</v>
      </c>
      <c r="BP49" s="699">
        <v>25.86448</v>
      </c>
      <c r="BQ49" s="699">
        <v>30.079370000000001</v>
      </c>
      <c r="BR49" s="699">
        <v>28.964860000000002</v>
      </c>
      <c r="BS49" s="699">
        <v>25.232659999999999</v>
      </c>
      <c r="BT49" s="699">
        <v>22.92005</v>
      </c>
      <c r="BU49" s="699">
        <v>21.342289999999998</v>
      </c>
      <c r="BV49" s="699">
        <v>23.4236</v>
      </c>
    </row>
    <row r="50" spans="1:74" s="116" customFormat="1" ht="11.1" customHeight="1" x14ac:dyDescent="0.2">
      <c r="A50" s="111" t="s">
        <v>1198</v>
      </c>
      <c r="B50" s="199" t="s">
        <v>242</v>
      </c>
      <c r="C50" s="698">
        <v>35.251513289999998</v>
      </c>
      <c r="D50" s="698">
        <v>30.49704908</v>
      </c>
      <c r="E50" s="698">
        <v>32.129781209999997</v>
      </c>
      <c r="F50" s="698">
        <v>29.503947700000001</v>
      </c>
      <c r="G50" s="698">
        <v>30.826838070000001</v>
      </c>
      <c r="H50" s="698">
        <v>34.007656140000002</v>
      </c>
      <c r="I50" s="698">
        <v>37.026508579999998</v>
      </c>
      <c r="J50" s="698">
        <v>38.5265901</v>
      </c>
      <c r="K50" s="698">
        <v>34.857549740000003</v>
      </c>
      <c r="L50" s="698">
        <v>32.084724919999999</v>
      </c>
      <c r="M50" s="698">
        <v>31.058537019999999</v>
      </c>
      <c r="N50" s="698">
        <v>33.489227249999999</v>
      </c>
      <c r="O50" s="698">
        <v>33.603285040000003</v>
      </c>
      <c r="P50" s="698">
        <v>30.206545640000002</v>
      </c>
      <c r="Q50" s="698">
        <v>33.825072319999997</v>
      </c>
      <c r="R50" s="698">
        <v>29.447977030000001</v>
      </c>
      <c r="S50" s="698">
        <v>30.55914181</v>
      </c>
      <c r="T50" s="698">
        <v>31.75772431</v>
      </c>
      <c r="U50" s="698">
        <v>37.158550239999997</v>
      </c>
      <c r="V50" s="698">
        <v>41.541633419999997</v>
      </c>
      <c r="W50" s="698">
        <v>30.608247840000001</v>
      </c>
      <c r="X50" s="698">
        <v>33.334722640000003</v>
      </c>
      <c r="Y50" s="698">
        <v>29.81349483</v>
      </c>
      <c r="Z50" s="698">
        <v>32.699571859999999</v>
      </c>
      <c r="AA50" s="698">
        <v>34.81715956</v>
      </c>
      <c r="AB50" s="698">
        <v>30.627046589999999</v>
      </c>
      <c r="AC50" s="698">
        <v>32.465925439999999</v>
      </c>
      <c r="AD50" s="698">
        <v>28.904991219999999</v>
      </c>
      <c r="AE50" s="698">
        <v>30.885888380000001</v>
      </c>
      <c r="AF50" s="698">
        <v>30.028635919999999</v>
      </c>
      <c r="AG50" s="698">
        <v>36.165309960000002</v>
      </c>
      <c r="AH50" s="698">
        <v>37.677612930000002</v>
      </c>
      <c r="AI50" s="698">
        <v>33.396114769999997</v>
      </c>
      <c r="AJ50" s="698">
        <v>33.502768719999999</v>
      </c>
      <c r="AK50" s="698">
        <v>28.616485059999999</v>
      </c>
      <c r="AL50" s="698">
        <v>34.747954489999998</v>
      </c>
      <c r="AM50" s="698">
        <v>33.442350990000001</v>
      </c>
      <c r="AN50" s="698">
        <v>28.720372569999999</v>
      </c>
      <c r="AO50" s="698">
        <v>30.96930527</v>
      </c>
      <c r="AP50" s="698">
        <v>27.29175394</v>
      </c>
      <c r="AQ50" s="698">
        <v>28.490772759999999</v>
      </c>
      <c r="AR50" s="698">
        <v>31.196020279999999</v>
      </c>
      <c r="AS50" s="698">
        <v>36.749181309999997</v>
      </c>
      <c r="AT50" s="698">
        <v>34.747085570000003</v>
      </c>
      <c r="AU50" s="698">
        <v>33.632145940000001</v>
      </c>
      <c r="AV50" s="698">
        <v>33.536593699999997</v>
      </c>
      <c r="AW50" s="698">
        <v>27.552394509999999</v>
      </c>
      <c r="AX50" s="698">
        <v>34.283955130000002</v>
      </c>
      <c r="AY50" s="698">
        <v>31.180666590000001</v>
      </c>
      <c r="AZ50" s="698">
        <v>28.362110390000002</v>
      </c>
      <c r="BA50" s="698">
        <v>32.982631349999998</v>
      </c>
      <c r="BB50" s="698">
        <v>26.116088120000001</v>
      </c>
      <c r="BC50" s="698">
        <v>28.89858538</v>
      </c>
      <c r="BD50" s="698">
        <v>33.06000839</v>
      </c>
      <c r="BE50" s="698">
        <v>39.345368100000002</v>
      </c>
      <c r="BF50" s="699">
        <v>35.488810000000001</v>
      </c>
      <c r="BG50" s="699">
        <v>32.221080000000001</v>
      </c>
      <c r="BH50" s="699">
        <v>32.637740000000001</v>
      </c>
      <c r="BI50" s="699">
        <v>27.218530000000001</v>
      </c>
      <c r="BJ50" s="699">
        <v>34.823180000000001</v>
      </c>
      <c r="BK50" s="699">
        <v>31.117170000000002</v>
      </c>
      <c r="BL50" s="699">
        <v>28.148060000000001</v>
      </c>
      <c r="BM50" s="699">
        <v>32.292479999999998</v>
      </c>
      <c r="BN50" s="699">
        <v>26.240310000000001</v>
      </c>
      <c r="BO50" s="699">
        <v>29.06737</v>
      </c>
      <c r="BP50" s="699">
        <v>32.592100000000002</v>
      </c>
      <c r="BQ50" s="699">
        <v>37.537129999999998</v>
      </c>
      <c r="BR50" s="699">
        <v>34.733780000000003</v>
      </c>
      <c r="BS50" s="699">
        <v>32.427709999999998</v>
      </c>
      <c r="BT50" s="699">
        <v>32.642510000000001</v>
      </c>
      <c r="BU50" s="699">
        <v>27.19744</v>
      </c>
      <c r="BV50" s="699">
        <v>34.783459999999998</v>
      </c>
    </row>
    <row r="51" spans="1:74" s="116" customFormat="1" ht="11.25" customHeight="1" x14ac:dyDescent="0.2">
      <c r="A51" s="111" t="s">
        <v>1199</v>
      </c>
      <c r="B51" s="199" t="s">
        <v>243</v>
      </c>
      <c r="C51" s="698">
        <v>1.3486315099999999</v>
      </c>
      <c r="D51" s="698">
        <v>1.22553691</v>
      </c>
      <c r="E51" s="698">
        <v>1.3250202200000001</v>
      </c>
      <c r="F51" s="698">
        <v>1.2513928999999999</v>
      </c>
      <c r="G51" s="698">
        <v>1.25507956</v>
      </c>
      <c r="H51" s="698">
        <v>1.23707298</v>
      </c>
      <c r="I51" s="698">
        <v>1.31219215</v>
      </c>
      <c r="J51" s="698">
        <v>1.3436526900000001</v>
      </c>
      <c r="K51" s="698">
        <v>1.2956023699999999</v>
      </c>
      <c r="L51" s="698">
        <v>1.3238478300000001</v>
      </c>
      <c r="M51" s="698">
        <v>1.2915607600000001</v>
      </c>
      <c r="N51" s="698">
        <v>1.3004101699999999</v>
      </c>
      <c r="O51" s="698">
        <v>1.32019335</v>
      </c>
      <c r="P51" s="698">
        <v>1.2299827699999999</v>
      </c>
      <c r="Q51" s="698">
        <v>1.27066481</v>
      </c>
      <c r="R51" s="698">
        <v>1.23453327</v>
      </c>
      <c r="S51" s="698">
        <v>1.2268341300000001</v>
      </c>
      <c r="T51" s="698">
        <v>1.22900666</v>
      </c>
      <c r="U51" s="698">
        <v>1.30296006</v>
      </c>
      <c r="V51" s="698">
        <v>1.32623019</v>
      </c>
      <c r="W51" s="698">
        <v>1.27555664</v>
      </c>
      <c r="X51" s="698">
        <v>1.3211627699999999</v>
      </c>
      <c r="Y51" s="698">
        <v>1.2824230400000001</v>
      </c>
      <c r="Z51" s="698">
        <v>1.2900803300000001</v>
      </c>
      <c r="AA51" s="698">
        <v>1.31601561</v>
      </c>
      <c r="AB51" s="698">
        <v>1.13722816</v>
      </c>
      <c r="AC51" s="698">
        <v>1.2042104</v>
      </c>
      <c r="AD51" s="698">
        <v>1.1744256500000001</v>
      </c>
      <c r="AE51" s="698">
        <v>1.2305169199999999</v>
      </c>
      <c r="AF51" s="698">
        <v>1.2432370399999999</v>
      </c>
      <c r="AG51" s="698">
        <v>1.3253594900000001</v>
      </c>
      <c r="AH51" s="698">
        <v>1.3665147499999999</v>
      </c>
      <c r="AI51" s="698">
        <v>1.31062784</v>
      </c>
      <c r="AJ51" s="698">
        <v>1.3377978699999999</v>
      </c>
      <c r="AK51" s="698">
        <v>1.29467727</v>
      </c>
      <c r="AL51" s="698">
        <v>1.3310810799999999</v>
      </c>
      <c r="AM51" s="698">
        <v>1.35937369</v>
      </c>
      <c r="AN51" s="698">
        <v>1.21065621</v>
      </c>
      <c r="AO51" s="698">
        <v>1.25569964</v>
      </c>
      <c r="AP51" s="698">
        <v>1.0894105999999999</v>
      </c>
      <c r="AQ51" s="698">
        <v>1.11112283</v>
      </c>
      <c r="AR51" s="698">
        <v>1.15389773</v>
      </c>
      <c r="AS51" s="698">
        <v>1.20220964</v>
      </c>
      <c r="AT51" s="698">
        <v>1.2290702899999999</v>
      </c>
      <c r="AU51" s="698">
        <v>1.1859872899999999</v>
      </c>
      <c r="AV51" s="698">
        <v>1.26536249</v>
      </c>
      <c r="AW51" s="698">
        <v>1.2737514700000001</v>
      </c>
      <c r="AX51" s="698">
        <v>1.30237721</v>
      </c>
      <c r="AY51" s="698">
        <v>1.2568876899999999</v>
      </c>
      <c r="AZ51" s="698">
        <v>1.1353390999999999</v>
      </c>
      <c r="BA51" s="698">
        <v>1.23820296</v>
      </c>
      <c r="BB51" s="698">
        <v>1.1669113200000001</v>
      </c>
      <c r="BC51" s="698">
        <v>1.2123911599999999</v>
      </c>
      <c r="BD51" s="698">
        <v>1.2071916</v>
      </c>
      <c r="BE51" s="698">
        <v>1.23747381</v>
      </c>
      <c r="BF51" s="699">
        <v>1.268324</v>
      </c>
      <c r="BG51" s="699">
        <v>1.2182329999999999</v>
      </c>
      <c r="BH51" s="699">
        <v>1.2791729999999999</v>
      </c>
      <c r="BI51" s="699">
        <v>1.2796320000000001</v>
      </c>
      <c r="BJ51" s="699">
        <v>1.3064830000000001</v>
      </c>
      <c r="BK51" s="699">
        <v>1.2697069999999999</v>
      </c>
      <c r="BL51" s="699">
        <v>1.160995</v>
      </c>
      <c r="BM51" s="699">
        <v>1.246869</v>
      </c>
      <c r="BN51" s="699">
        <v>1.1989749999999999</v>
      </c>
      <c r="BO51" s="699">
        <v>1.229719</v>
      </c>
      <c r="BP51" s="699">
        <v>1.2228030000000001</v>
      </c>
      <c r="BQ51" s="699">
        <v>1.2511680000000001</v>
      </c>
      <c r="BR51" s="699">
        <v>1.2808649999999999</v>
      </c>
      <c r="BS51" s="699">
        <v>1.23072</v>
      </c>
      <c r="BT51" s="699">
        <v>1.293183</v>
      </c>
      <c r="BU51" s="699">
        <v>1.2931459999999999</v>
      </c>
      <c r="BV51" s="699">
        <v>1.3204070000000001</v>
      </c>
    </row>
    <row r="52" spans="1:74" s="116" customFormat="1" ht="11.1" customHeight="1" x14ac:dyDescent="0.2">
      <c r="A52" s="111" t="s">
        <v>1200</v>
      </c>
      <c r="B52" s="200" t="s">
        <v>443</v>
      </c>
      <c r="C52" s="700">
        <v>318.17717861</v>
      </c>
      <c r="D52" s="700">
        <v>275.77713528999999</v>
      </c>
      <c r="E52" s="700">
        <v>291.44363643999998</v>
      </c>
      <c r="F52" s="700">
        <v>272.80115833000002</v>
      </c>
      <c r="G52" s="700">
        <v>291.87053995000002</v>
      </c>
      <c r="H52" s="700">
        <v>328.58261573999999</v>
      </c>
      <c r="I52" s="700">
        <v>367.61302477999999</v>
      </c>
      <c r="J52" s="700">
        <v>360.26261635999998</v>
      </c>
      <c r="K52" s="700">
        <v>321.72580771000003</v>
      </c>
      <c r="L52" s="700">
        <v>299.53948041000001</v>
      </c>
      <c r="M52" s="700">
        <v>283.34700346</v>
      </c>
      <c r="N52" s="700">
        <v>312.21578289000001</v>
      </c>
      <c r="O52" s="700">
        <v>344.47768812999999</v>
      </c>
      <c r="P52" s="700">
        <v>292.73228481000001</v>
      </c>
      <c r="Q52" s="700">
        <v>296.99930554000002</v>
      </c>
      <c r="R52" s="700">
        <v>278.46798732000002</v>
      </c>
      <c r="S52" s="700">
        <v>303.24800969</v>
      </c>
      <c r="T52" s="700">
        <v>338.08298767999997</v>
      </c>
      <c r="U52" s="700">
        <v>375.02342897</v>
      </c>
      <c r="V52" s="700">
        <v>381.13063082999997</v>
      </c>
      <c r="W52" s="700">
        <v>337.26254918000001</v>
      </c>
      <c r="X52" s="700">
        <v>309.11358574000002</v>
      </c>
      <c r="Y52" s="700">
        <v>290.5071001</v>
      </c>
      <c r="Z52" s="700">
        <v>312.13970977999998</v>
      </c>
      <c r="AA52" s="700">
        <v>328.60925348000001</v>
      </c>
      <c r="AB52" s="700">
        <v>295.79769285999998</v>
      </c>
      <c r="AC52" s="700">
        <v>301.85269296000001</v>
      </c>
      <c r="AD52" s="700">
        <v>273.89983690000003</v>
      </c>
      <c r="AE52" s="700">
        <v>296.80173710000003</v>
      </c>
      <c r="AF52" s="700">
        <v>321.46160664000001</v>
      </c>
      <c r="AG52" s="700">
        <v>376.0948214</v>
      </c>
      <c r="AH52" s="700">
        <v>372.57408577000001</v>
      </c>
      <c r="AI52" s="700">
        <v>340.46280239999999</v>
      </c>
      <c r="AJ52" s="700">
        <v>308.24120739</v>
      </c>
      <c r="AK52" s="700">
        <v>285.53204182000002</v>
      </c>
      <c r="AL52" s="700">
        <v>309.82269351999997</v>
      </c>
      <c r="AM52" s="700">
        <v>311.31836927000001</v>
      </c>
      <c r="AN52" s="700">
        <v>290.12006005000001</v>
      </c>
      <c r="AO52" s="700">
        <v>285.17706118000001</v>
      </c>
      <c r="AP52" s="700">
        <v>258.14470822999999</v>
      </c>
      <c r="AQ52" s="700">
        <v>270.48576376</v>
      </c>
      <c r="AR52" s="700">
        <v>315.65105784000002</v>
      </c>
      <c r="AS52" s="700">
        <v>374.73397548999998</v>
      </c>
      <c r="AT52" s="700">
        <v>364.21217094999997</v>
      </c>
      <c r="AU52" s="700">
        <v>318.00206695000003</v>
      </c>
      <c r="AV52" s="700">
        <v>292.14227521999999</v>
      </c>
      <c r="AW52" s="700">
        <v>272.92619038999999</v>
      </c>
      <c r="AX52" s="700">
        <v>310.82763844999999</v>
      </c>
      <c r="AY52" s="700">
        <v>321.21872868999998</v>
      </c>
      <c r="AZ52" s="700">
        <v>299.05050340000003</v>
      </c>
      <c r="BA52" s="700">
        <v>293.74061954000001</v>
      </c>
      <c r="BB52" s="700">
        <v>271.80647421999998</v>
      </c>
      <c r="BC52" s="700">
        <v>289.14297404000001</v>
      </c>
      <c r="BD52" s="700">
        <v>330.45719394000002</v>
      </c>
      <c r="BE52" s="700">
        <v>375.95285838000001</v>
      </c>
      <c r="BF52" s="701">
        <v>363.06909999999999</v>
      </c>
      <c r="BG52" s="701">
        <v>322.68180000000001</v>
      </c>
      <c r="BH52" s="701">
        <v>295.65690000000001</v>
      </c>
      <c r="BI52" s="701">
        <v>280.1123</v>
      </c>
      <c r="BJ52" s="701">
        <v>318.89949999999999</v>
      </c>
      <c r="BK52" s="701">
        <v>326.36919999999998</v>
      </c>
      <c r="BL52" s="701">
        <v>294.14400000000001</v>
      </c>
      <c r="BM52" s="701">
        <v>295.55860000000001</v>
      </c>
      <c r="BN52" s="701">
        <v>277.262</v>
      </c>
      <c r="BO52" s="701">
        <v>296.00009999999997</v>
      </c>
      <c r="BP52" s="701">
        <v>330.81200000000001</v>
      </c>
      <c r="BQ52" s="701">
        <v>377.7176</v>
      </c>
      <c r="BR52" s="701">
        <v>366.93560000000002</v>
      </c>
      <c r="BS52" s="701">
        <v>327.22570000000002</v>
      </c>
      <c r="BT52" s="701">
        <v>300.01580000000001</v>
      </c>
      <c r="BU52" s="701">
        <v>283.9144</v>
      </c>
      <c r="BV52" s="701">
        <v>322.82979999999998</v>
      </c>
    </row>
    <row r="53" spans="1:74" s="420" customFormat="1" ht="12" customHeight="1" x14ac:dyDescent="0.2">
      <c r="A53" s="419"/>
      <c r="B53" s="814" t="s">
        <v>873</v>
      </c>
      <c r="C53" s="759"/>
      <c r="D53" s="759"/>
      <c r="E53" s="759"/>
      <c r="F53" s="759"/>
      <c r="G53" s="759"/>
      <c r="H53" s="759"/>
      <c r="I53" s="759"/>
      <c r="J53" s="759"/>
      <c r="K53" s="759"/>
      <c r="L53" s="759"/>
      <c r="M53" s="759"/>
      <c r="N53" s="759"/>
      <c r="O53" s="759"/>
      <c r="P53" s="759"/>
      <c r="Q53" s="759"/>
      <c r="AY53" s="464"/>
      <c r="AZ53" s="464"/>
      <c r="BA53" s="464"/>
      <c r="BB53" s="464"/>
      <c r="BC53" s="464"/>
      <c r="BD53" s="612"/>
      <c r="BE53" s="612"/>
      <c r="BF53" s="612"/>
      <c r="BG53" s="464"/>
      <c r="BH53" s="251"/>
      <c r="BI53" s="464"/>
      <c r="BJ53" s="464"/>
    </row>
    <row r="54" spans="1:74" s="420" customFormat="1" ht="12" customHeight="1" x14ac:dyDescent="0.25">
      <c r="A54" s="419"/>
      <c r="B54" s="752" t="s">
        <v>815</v>
      </c>
      <c r="C54" s="744"/>
      <c r="D54" s="744"/>
      <c r="E54" s="744"/>
      <c r="F54" s="744"/>
      <c r="G54" s="744"/>
      <c r="H54" s="744"/>
      <c r="I54" s="744"/>
      <c r="J54" s="744"/>
      <c r="K54" s="744"/>
      <c r="L54" s="744"/>
      <c r="M54" s="744"/>
      <c r="N54" s="744"/>
      <c r="O54" s="744"/>
      <c r="P54" s="744"/>
      <c r="Q54" s="744"/>
      <c r="AY54" s="464"/>
      <c r="AZ54" s="464"/>
      <c r="BA54" s="464"/>
      <c r="BB54" s="464"/>
      <c r="BC54" s="464"/>
      <c r="BD54" s="612"/>
      <c r="BE54" s="612"/>
      <c r="BF54" s="612"/>
      <c r="BG54" s="464"/>
      <c r="BH54" s="251"/>
      <c r="BI54" s="464"/>
      <c r="BJ54" s="464"/>
    </row>
    <row r="55" spans="1:74" s="420" customFormat="1" ht="12" customHeight="1" x14ac:dyDescent="0.2">
      <c r="A55" s="419"/>
      <c r="B55" s="780" t="str">
        <f>"Notes: "&amp;"EIA completed modeling and analysis for this report on " &amp;Dates!D2&amp;"."</f>
        <v>Notes: EIA completed modeling and analysis for this report on Thursday August 5, 2021.</v>
      </c>
      <c r="C55" s="803"/>
      <c r="D55" s="803"/>
      <c r="E55" s="803"/>
      <c r="F55" s="803"/>
      <c r="G55" s="803"/>
      <c r="H55" s="803"/>
      <c r="I55" s="803"/>
      <c r="J55" s="803"/>
      <c r="K55" s="803"/>
      <c r="L55" s="803"/>
      <c r="M55" s="803"/>
      <c r="N55" s="803"/>
      <c r="O55" s="803"/>
      <c r="P55" s="803"/>
      <c r="Q55" s="781"/>
      <c r="AY55" s="464"/>
      <c r="AZ55" s="464"/>
      <c r="BA55" s="464"/>
      <c r="BB55" s="464"/>
      <c r="BC55" s="464"/>
      <c r="BD55" s="612"/>
      <c r="BE55" s="612"/>
      <c r="BF55" s="612"/>
      <c r="BG55" s="464"/>
      <c r="BH55" s="251"/>
      <c r="BI55" s="464"/>
      <c r="BJ55" s="464"/>
    </row>
    <row r="56" spans="1:74" s="420" customFormat="1" ht="12" customHeight="1" x14ac:dyDescent="0.2">
      <c r="A56" s="419"/>
      <c r="B56" s="770" t="s">
        <v>353</v>
      </c>
      <c r="C56" s="769"/>
      <c r="D56" s="769"/>
      <c r="E56" s="769"/>
      <c r="F56" s="769"/>
      <c r="G56" s="769"/>
      <c r="H56" s="769"/>
      <c r="I56" s="769"/>
      <c r="J56" s="769"/>
      <c r="K56" s="769"/>
      <c r="L56" s="769"/>
      <c r="M56" s="769"/>
      <c r="N56" s="769"/>
      <c r="O56" s="769"/>
      <c r="P56" s="769"/>
      <c r="Q56" s="769"/>
      <c r="AY56" s="464"/>
      <c r="AZ56" s="464"/>
      <c r="BA56" s="464"/>
      <c r="BB56" s="464"/>
      <c r="BC56" s="464"/>
      <c r="BD56" s="612"/>
      <c r="BE56" s="612"/>
      <c r="BF56" s="612"/>
      <c r="BG56" s="464"/>
      <c r="BH56" s="251"/>
      <c r="BI56" s="464"/>
      <c r="BJ56" s="464"/>
    </row>
    <row r="57" spans="1:74" s="420" customFormat="1" ht="12" customHeight="1" x14ac:dyDescent="0.2">
      <c r="A57" s="419"/>
      <c r="B57" s="765" t="s">
        <v>874</v>
      </c>
      <c r="C57" s="762"/>
      <c r="D57" s="762"/>
      <c r="E57" s="762"/>
      <c r="F57" s="762"/>
      <c r="G57" s="762"/>
      <c r="H57" s="762"/>
      <c r="I57" s="762"/>
      <c r="J57" s="762"/>
      <c r="K57" s="762"/>
      <c r="L57" s="762"/>
      <c r="M57" s="762"/>
      <c r="N57" s="762"/>
      <c r="O57" s="762"/>
      <c r="P57" s="762"/>
      <c r="Q57" s="759"/>
      <c r="AY57" s="464"/>
      <c r="AZ57" s="464"/>
      <c r="BA57" s="464"/>
      <c r="BB57" s="464"/>
      <c r="BC57" s="464"/>
      <c r="BD57" s="612"/>
      <c r="BE57" s="612"/>
      <c r="BF57" s="612"/>
      <c r="BG57" s="464"/>
      <c r="BH57" s="251"/>
      <c r="BI57" s="464"/>
      <c r="BJ57" s="464"/>
    </row>
    <row r="58" spans="1:74" s="420" customFormat="1" ht="12" customHeight="1" x14ac:dyDescent="0.2">
      <c r="A58" s="419"/>
      <c r="B58" s="765" t="s">
        <v>865</v>
      </c>
      <c r="C58" s="762"/>
      <c r="D58" s="762"/>
      <c r="E58" s="762"/>
      <c r="F58" s="762"/>
      <c r="G58" s="762"/>
      <c r="H58" s="762"/>
      <c r="I58" s="762"/>
      <c r="J58" s="762"/>
      <c r="K58" s="762"/>
      <c r="L58" s="762"/>
      <c r="M58" s="762"/>
      <c r="N58" s="762"/>
      <c r="O58" s="762"/>
      <c r="P58" s="762"/>
      <c r="Q58" s="759"/>
      <c r="AY58" s="464"/>
      <c r="AZ58" s="464"/>
      <c r="BA58" s="464"/>
      <c r="BB58" s="464"/>
      <c r="BC58" s="464"/>
      <c r="BD58" s="612"/>
      <c r="BE58" s="612"/>
      <c r="BF58" s="612"/>
      <c r="BG58" s="464"/>
      <c r="BH58" s="251"/>
      <c r="BI58" s="464"/>
      <c r="BJ58" s="464"/>
    </row>
    <row r="59" spans="1:74" s="420" customFormat="1" ht="12" customHeight="1" x14ac:dyDescent="0.2">
      <c r="A59" s="419"/>
      <c r="B59" s="800" t="s">
        <v>866</v>
      </c>
      <c r="C59" s="759"/>
      <c r="D59" s="759"/>
      <c r="E59" s="759"/>
      <c r="F59" s="759"/>
      <c r="G59" s="759"/>
      <c r="H59" s="759"/>
      <c r="I59" s="759"/>
      <c r="J59" s="759"/>
      <c r="K59" s="759"/>
      <c r="L59" s="759"/>
      <c r="M59" s="759"/>
      <c r="N59" s="759"/>
      <c r="O59" s="759"/>
      <c r="P59" s="759"/>
      <c r="Q59" s="759"/>
      <c r="AY59" s="464"/>
      <c r="AZ59" s="464"/>
      <c r="BA59" s="464"/>
      <c r="BB59" s="464"/>
      <c r="BC59" s="464"/>
      <c r="BD59" s="612"/>
      <c r="BE59" s="612"/>
      <c r="BF59" s="612"/>
      <c r="BG59" s="464"/>
      <c r="BH59" s="251"/>
      <c r="BI59" s="464"/>
      <c r="BJ59" s="464"/>
    </row>
    <row r="60" spans="1:74" s="420" customFormat="1" ht="12" customHeight="1" x14ac:dyDescent="0.2">
      <c r="A60" s="419"/>
      <c r="B60" s="763" t="s">
        <v>875</v>
      </c>
      <c r="C60" s="762"/>
      <c r="D60" s="762"/>
      <c r="E60" s="762"/>
      <c r="F60" s="762"/>
      <c r="G60" s="762"/>
      <c r="H60" s="762"/>
      <c r="I60" s="762"/>
      <c r="J60" s="762"/>
      <c r="K60" s="762"/>
      <c r="L60" s="762"/>
      <c r="M60" s="762"/>
      <c r="N60" s="762"/>
      <c r="O60" s="762"/>
      <c r="P60" s="762"/>
      <c r="Q60" s="759"/>
      <c r="AY60" s="464"/>
      <c r="AZ60" s="464"/>
      <c r="BA60" s="464"/>
      <c r="BB60" s="464"/>
      <c r="BC60" s="464"/>
      <c r="BD60" s="612"/>
      <c r="BE60" s="612"/>
      <c r="BF60" s="612"/>
      <c r="BG60" s="464"/>
      <c r="BH60" s="251"/>
      <c r="BI60" s="464"/>
      <c r="BJ60" s="464"/>
    </row>
    <row r="61" spans="1:74" s="420" customFormat="1" ht="12" customHeight="1" x14ac:dyDescent="0.2">
      <c r="A61" s="419"/>
      <c r="B61" s="765" t="s">
        <v>838</v>
      </c>
      <c r="C61" s="766"/>
      <c r="D61" s="766"/>
      <c r="E61" s="766"/>
      <c r="F61" s="766"/>
      <c r="G61" s="766"/>
      <c r="H61" s="766"/>
      <c r="I61" s="766"/>
      <c r="J61" s="766"/>
      <c r="K61" s="766"/>
      <c r="L61" s="766"/>
      <c r="M61" s="766"/>
      <c r="N61" s="766"/>
      <c r="O61" s="766"/>
      <c r="P61" s="766"/>
      <c r="Q61" s="759"/>
      <c r="AY61" s="464"/>
      <c r="AZ61" s="464"/>
      <c r="BA61" s="464"/>
      <c r="BB61" s="464"/>
      <c r="BC61" s="464"/>
      <c r="BD61" s="612"/>
      <c r="BE61" s="612"/>
      <c r="BF61" s="612"/>
      <c r="BG61" s="464"/>
      <c r="BH61" s="251"/>
      <c r="BI61" s="464"/>
      <c r="BJ61" s="464"/>
    </row>
    <row r="62" spans="1:74" s="418" customFormat="1" ht="12" customHeight="1" x14ac:dyDescent="0.2">
      <c r="A62" s="393"/>
      <c r="B62" s="771" t="s">
        <v>1380</v>
      </c>
      <c r="C62" s="759"/>
      <c r="D62" s="759"/>
      <c r="E62" s="759"/>
      <c r="F62" s="759"/>
      <c r="G62" s="759"/>
      <c r="H62" s="759"/>
      <c r="I62" s="759"/>
      <c r="J62" s="759"/>
      <c r="K62" s="759"/>
      <c r="L62" s="759"/>
      <c r="M62" s="759"/>
      <c r="N62" s="759"/>
      <c r="O62" s="759"/>
      <c r="P62" s="759"/>
      <c r="Q62" s="759"/>
      <c r="AY62" s="462"/>
      <c r="AZ62" s="462"/>
      <c r="BA62" s="462"/>
      <c r="BB62" s="462"/>
      <c r="BC62" s="462"/>
      <c r="BD62" s="610"/>
      <c r="BE62" s="610"/>
      <c r="BF62" s="610"/>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36" customWidth="1"/>
    <col min="56" max="58" width="6.5546875" style="613" customWidth="1"/>
    <col min="59" max="62" width="6.5546875" style="336" customWidth="1"/>
    <col min="63" max="74" width="6.5546875" style="121" customWidth="1"/>
    <col min="75" max="16384" width="9.5546875" style="121"/>
  </cols>
  <sheetData>
    <row r="1" spans="1:74" ht="13.35" customHeight="1" x14ac:dyDescent="0.25">
      <c r="A1" s="741" t="s">
        <v>798</v>
      </c>
      <c r="B1" s="818" t="s">
        <v>1361</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120"/>
    </row>
    <row r="2" spans="1:74" s="112" customFormat="1" ht="13.35" customHeight="1"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11"/>
      <c r="BE2" s="611"/>
      <c r="BF2" s="611"/>
      <c r="BG2" s="341"/>
      <c r="BH2" s="341"/>
      <c r="BI2" s="341"/>
      <c r="BJ2" s="341"/>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21.607256393</v>
      </c>
      <c r="AN6" s="208">
        <v>22.045799412000001</v>
      </c>
      <c r="AO6" s="208">
        <v>21.659284294999999</v>
      </c>
      <c r="AP6" s="208">
        <v>22.012679728999998</v>
      </c>
      <c r="AQ6" s="208">
        <v>21.620790306</v>
      </c>
      <c r="AR6" s="208">
        <v>20.459399238</v>
      </c>
      <c r="AS6" s="208">
        <v>20.649471062</v>
      </c>
      <c r="AT6" s="208">
        <v>20.976454232999998</v>
      </c>
      <c r="AU6" s="208">
        <v>21.341769202999998</v>
      </c>
      <c r="AV6" s="208">
        <v>21.136314467999998</v>
      </c>
      <c r="AW6" s="208">
        <v>21.012083060999998</v>
      </c>
      <c r="AX6" s="208">
        <v>20.365233219</v>
      </c>
      <c r="AY6" s="208">
        <v>20.997992454999999</v>
      </c>
      <c r="AZ6" s="208">
        <v>21.503325629999999</v>
      </c>
      <c r="BA6" s="208">
        <v>21.701350595000001</v>
      </c>
      <c r="BB6" s="208">
        <v>22.1</v>
      </c>
      <c r="BC6" s="208">
        <v>19.62</v>
      </c>
      <c r="BD6" s="208">
        <v>19.376760000000001</v>
      </c>
      <c r="BE6" s="208">
        <v>20.266190000000002</v>
      </c>
      <c r="BF6" s="324">
        <v>21.178799999999999</v>
      </c>
      <c r="BG6" s="324">
        <v>22.0075</v>
      </c>
      <c r="BH6" s="324">
        <v>22.176739999999999</v>
      </c>
      <c r="BI6" s="324">
        <v>22.35277</v>
      </c>
      <c r="BJ6" s="324">
        <v>21.916219999999999</v>
      </c>
      <c r="BK6" s="324">
        <v>22.853100000000001</v>
      </c>
      <c r="BL6" s="324">
        <v>23.551659999999998</v>
      </c>
      <c r="BM6" s="324">
        <v>23.884060000000002</v>
      </c>
      <c r="BN6" s="324">
        <v>24.3584</v>
      </c>
      <c r="BO6" s="324">
        <v>21.654170000000001</v>
      </c>
      <c r="BP6" s="324">
        <v>21.381260000000001</v>
      </c>
      <c r="BQ6" s="324">
        <v>22.312239999999999</v>
      </c>
      <c r="BR6" s="324">
        <v>23.228400000000001</v>
      </c>
      <c r="BS6" s="324">
        <v>24.029399999999999</v>
      </c>
      <c r="BT6" s="324">
        <v>24.084479999999999</v>
      </c>
      <c r="BU6" s="324">
        <v>24.146260000000002</v>
      </c>
      <c r="BV6" s="324">
        <v>23.494530000000001</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15.414059078999999</v>
      </c>
      <c r="AN7" s="208">
        <v>15.454705167</v>
      </c>
      <c r="AO7" s="208">
        <v>15.549129520999999</v>
      </c>
      <c r="AP7" s="208">
        <v>15.528954046999999</v>
      </c>
      <c r="AQ7" s="208">
        <v>16.064729066999998</v>
      </c>
      <c r="AR7" s="208">
        <v>16.235419614000001</v>
      </c>
      <c r="AS7" s="208">
        <v>16.168591316000001</v>
      </c>
      <c r="AT7" s="208">
        <v>16.029002962</v>
      </c>
      <c r="AU7" s="208">
        <v>16.398224032000002</v>
      </c>
      <c r="AV7" s="208">
        <v>16.528031861999999</v>
      </c>
      <c r="AW7" s="208">
        <v>16.016987771</v>
      </c>
      <c r="AX7" s="208">
        <v>15.544501356</v>
      </c>
      <c r="AY7" s="208">
        <v>15.55935221</v>
      </c>
      <c r="AZ7" s="208">
        <v>15.793058303</v>
      </c>
      <c r="BA7" s="208">
        <v>15.515723928</v>
      </c>
      <c r="BB7" s="208">
        <v>16.190000000000001</v>
      </c>
      <c r="BC7" s="208">
        <v>15.87</v>
      </c>
      <c r="BD7" s="208">
        <v>16.340219999999999</v>
      </c>
      <c r="BE7" s="208">
        <v>16.56053</v>
      </c>
      <c r="BF7" s="324">
        <v>16.619869999999999</v>
      </c>
      <c r="BG7" s="324">
        <v>17.122630000000001</v>
      </c>
      <c r="BH7" s="324">
        <v>17.322050000000001</v>
      </c>
      <c r="BI7" s="324">
        <v>16.810939999999999</v>
      </c>
      <c r="BJ7" s="324">
        <v>16.270009999999999</v>
      </c>
      <c r="BK7" s="324">
        <v>16.2319</v>
      </c>
      <c r="BL7" s="324">
        <v>16.378270000000001</v>
      </c>
      <c r="BM7" s="324">
        <v>16.038419999999999</v>
      </c>
      <c r="BN7" s="324">
        <v>16.613980000000002</v>
      </c>
      <c r="BO7" s="324">
        <v>16.200849999999999</v>
      </c>
      <c r="BP7" s="324">
        <v>16.655760000000001</v>
      </c>
      <c r="BQ7" s="324">
        <v>16.824480000000001</v>
      </c>
      <c r="BR7" s="324">
        <v>16.7942</v>
      </c>
      <c r="BS7" s="324">
        <v>17.20722</v>
      </c>
      <c r="BT7" s="324">
        <v>17.35398</v>
      </c>
      <c r="BU7" s="324">
        <v>16.802949999999999</v>
      </c>
      <c r="BV7" s="324">
        <v>16.25057</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13.003532511</v>
      </c>
      <c r="AN8" s="208">
        <v>13.036818096999999</v>
      </c>
      <c r="AO8" s="208">
        <v>13.403651212</v>
      </c>
      <c r="AP8" s="208">
        <v>13.794568612999999</v>
      </c>
      <c r="AQ8" s="208">
        <v>13.975063247</v>
      </c>
      <c r="AR8" s="208">
        <v>13.556274395000001</v>
      </c>
      <c r="AS8" s="208">
        <v>13.198641397999999</v>
      </c>
      <c r="AT8" s="208">
        <v>13.31958487</v>
      </c>
      <c r="AU8" s="208">
        <v>13.571808044999999</v>
      </c>
      <c r="AV8" s="208">
        <v>14.275954038</v>
      </c>
      <c r="AW8" s="208">
        <v>13.867941463999999</v>
      </c>
      <c r="AX8" s="208">
        <v>13.263607652999999</v>
      </c>
      <c r="AY8" s="208">
        <v>13.168210507</v>
      </c>
      <c r="AZ8" s="208">
        <v>13.099916693000001</v>
      </c>
      <c r="BA8" s="208">
        <v>13.992333779000001</v>
      </c>
      <c r="BB8" s="208">
        <v>14.54</v>
      </c>
      <c r="BC8" s="208">
        <v>14.41</v>
      </c>
      <c r="BD8" s="208">
        <v>13.92048</v>
      </c>
      <c r="BE8" s="208">
        <v>13.703709999999999</v>
      </c>
      <c r="BF8" s="324">
        <v>13.69538</v>
      </c>
      <c r="BG8" s="324">
        <v>13.91724</v>
      </c>
      <c r="BH8" s="324">
        <v>14.691649999999999</v>
      </c>
      <c r="BI8" s="324">
        <v>14.219900000000001</v>
      </c>
      <c r="BJ8" s="324">
        <v>13.62538</v>
      </c>
      <c r="BK8" s="324">
        <v>13.590020000000001</v>
      </c>
      <c r="BL8" s="324">
        <v>13.68178</v>
      </c>
      <c r="BM8" s="324">
        <v>14.4457</v>
      </c>
      <c r="BN8" s="324">
        <v>14.948650000000001</v>
      </c>
      <c r="BO8" s="324">
        <v>14.76932</v>
      </c>
      <c r="BP8" s="324">
        <v>14.384729999999999</v>
      </c>
      <c r="BQ8" s="324">
        <v>14.04095</v>
      </c>
      <c r="BR8" s="324">
        <v>13.957179999999999</v>
      </c>
      <c r="BS8" s="324">
        <v>14.15353</v>
      </c>
      <c r="BT8" s="324">
        <v>14.89137</v>
      </c>
      <c r="BU8" s="324">
        <v>14.391909999999999</v>
      </c>
      <c r="BV8" s="324">
        <v>13.77056</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10.753508049000001</v>
      </c>
      <c r="AN9" s="208">
        <v>10.889718933999999</v>
      </c>
      <c r="AO9" s="208">
        <v>11.379826633</v>
      </c>
      <c r="AP9" s="208">
        <v>11.748779738</v>
      </c>
      <c r="AQ9" s="208">
        <v>12.9037279</v>
      </c>
      <c r="AR9" s="208">
        <v>12.984172061000001</v>
      </c>
      <c r="AS9" s="208">
        <v>13.034472138</v>
      </c>
      <c r="AT9" s="208">
        <v>13.098478671000001</v>
      </c>
      <c r="AU9" s="208">
        <v>12.37782969</v>
      </c>
      <c r="AV9" s="208">
        <v>12.17627618</v>
      </c>
      <c r="AW9" s="208">
        <v>11.547756700000001</v>
      </c>
      <c r="AX9" s="208">
        <v>10.875688411</v>
      </c>
      <c r="AY9" s="208">
        <v>10.602464469999999</v>
      </c>
      <c r="AZ9" s="208">
        <v>10.771050574</v>
      </c>
      <c r="BA9" s="208">
        <v>11.359728013</v>
      </c>
      <c r="BB9" s="208">
        <v>12.14</v>
      </c>
      <c r="BC9" s="208">
        <v>12.59</v>
      </c>
      <c r="BD9" s="208">
        <v>13.25277</v>
      </c>
      <c r="BE9" s="208">
        <v>13.78002</v>
      </c>
      <c r="BF9" s="324">
        <v>13.80115</v>
      </c>
      <c r="BG9" s="324">
        <v>13.133459999999999</v>
      </c>
      <c r="BH9" s="324">
        <v>12.88716</v>
      </c>
      <c r="BI9" s="324">
        <v>11.950939999999999</v>
      </c>
      <c r="BJ9" s="324">
        <v>10.83614</v>
      </c>
      <c r="BK9" s="324">
        <v>10.355090000000001</v>
      </c>
      <c r="BL9" s="324">
        <v>10.504949999999999</v>
      </c>
      <c r="BM9" s="324">
        <v>11.24011</v>
      </c>
      <c r="BN9" s="324">
        <v>11.77647</v>
      </c>
      <c r="BO9" s="324">
        <v>12.100110000000001</v>
      </c>
      <c r="BP9" s="324">
        <v>12.820460000000001</v>
      </c>
      <c r="BQ9" s="324">
        <v>13.19811</v>
      </c>
      <c r="BR9" s="324">
        <v>13.200340000000001</v>
      </c>
      <c r="BS9" s="324">
        <v>12.49305</v>
      </c>
      <c r="BT9" s="324">
        <v>12.315049999999999</v>
      </c>
      <c r="BU9" s="324">
        <v>11.49094</v>
      </c>
      <c r="BV9" s="324">
        <v>10.659750000000001</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11.623721452</v>
      </c>
      <c r="AN10" s="208">
        <v>11.822649436000001</v>
      </c>
      <c r="AO10" s="208">
        <v>11.960371070000001</v>
      </c>
      <c r="AP10" s="208">
        <v>12.051988369</v>
      </c>
      <c r="AQ10" s="208">
        <v>11.305335413</v>
      </c>
      <c r="AR10" s="208">
        <v>12.018865925</v>
      </c>
      <c r="AS10" s="208">
        <v>11.955837244</v>
      </c>
      <c r="AT10" s="208">
        <v>12.052965184</v>
      </c>
      <c r="AU10" s="208">
        <v>12.180281764</v>
      </c>
      <c r="AV10" s="208">
        <v>12.178090611</v>
      </c>
      <c r="AW10" s="208">
        <v>11.995353151</v>
      </c>
      <c r="AX10" s="208">
        <v>11.422804104000001</v>
      </c>
      <c r="AY10" s="208">
        <v>11.360407317</v>
      </c>
      <c r="AZ10" s="208">
        <v>11.769397624</v>
      </c>
      <c r="BA10" s="208">
        <v>11.919918011</v>
      </c>
      <c r="BB10" s="208">
        <v>12.19</v>
      </c>
      <c r="BC10" s="208">
        <v>12.25</v>
      </c>
      <c r="BD10" s="208">
        <v>12.624000000000001</v>
      </c>
      <c r="BE10" s="208">
        <v>12.47147</v>
      </c>
      <c r="BF10" s="324">
        <v>12.519830000000001</v>
      </c>
      <c r="BG10" s="324">
        <v>12.591609999999999</v>
      </c>
      <c r="BH10" s="324">
        <v>12.648759999999999</v>
      </c>
      <c r="BI10" s="324">
        <v>12.42919</v>
      </c>
      <c r="BJ10" s="324">
        <v>11.92319</v>
      </c>
      <c r="BK10" s="324">
        <v>11.961930000000001</v>
      </c>
      <c r="BL10" s="324">
        <v>12.494260000000001</v>
      </c>
      <c r="BM10" s="324">
        <v>12.582229999999999</v>
      </c>
      <c r="BN10" s="324">
        <v>12.774039999999999</v>
      </c>
      <c r="BO10" s="324">
        <v>12.781969999999999</v>
      </c>
      <c r="BP10" s="324">
        <v>13.096349999999999</v>
      </c>
      <c r="BQ10" s="324">
        <v>12.86304</v>
      </c>
      <c r="BR10" s="324">
        <v>12.85685</v>
      </c>
      <c r="BS10" s="324">
        <v>12.84768</v>
      </c>
      <c r="BT10" s="324">
        <v>12.78396</v>
      </c>
      <c r="BU10" s="324">
        <v>12.469659999999999</v>
      </c>
      <c r="BV10" s="324">
        <v>11.87724</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11.264708883999999</v>
      </c>
      <c r="AN11" s="208">
        <v>11.084980368</v>
      </c>
      <c r="AO11" s="208">
        <v>11.399428171</v>
      </c>
      <c r="AP11" s="208">
        <v>11.562505622</v>
      </c>
      <c r="AQ11" s="208">
        <v>11.629238568</v>
      </c>
      <c r="AR11" s="208">
        <v>11.507519918</v>
      </c>
      <c r="AS11" s="208">
        <v>11.253416412</v>
      </c>
      <c r="AT11" s="208">
        <v>11.212240623</v>
      </c>
      <c r="AU11" s="208">
        <v>11.400385297</v>
      </c>
      <c r="AV11" s="208">
        <v>11.819076784</v>
      </c>
      <c r="AW11" s="208">
        <v>11.818815540999999</v>
      </c>
      <c r="AX11" s="208">
        <v>10.822645076000001</v>
      </c>
      <c r="AY11" s="208">
        <v>10.975448721999999</v>
      </c>
      <c r="AZ11" s="208">
        <v>11.096572161999999</v>
      </c>
      <c r="BA11" s="208">
        <v>11.544924106</v>
      </c>
      <c r="BB11" s="208">
        <v>12.33</v>
      </c>
      <c r="BC11" s="208">
        <v>12.29</v>
      </c>
      <c r="BD11" s="208">
        <v>12.128740000000001</v>
      </c>
      <c r="BE11" s="208">
        <v>11.80217</v>
      </c>
      <c r="BF11" s="324">
        <v>11.771229999999999</v>
      </c>
      <c r="BG11" s="324">
        <v>11.89766</v>
      </c>
      <c r="BH11" s="324">
        <v>12.303000000000001</v>
      </c>
      <c r="BI11" s="324">
        <v>12.217879999999999</v>
      </c>
      <c r="BJ11" s="324">
        <v>11.22494</v>
      </c>
      <c r="BK11" s="324">
        <v>11.40503</v>
      </c>
      <c r="BL11" s="324">
        <v>11.622120000000001</v>
      </c>
      <c r="BM11" s="324">
        <v>11.98245</v>
      </c>
      <c r="BN11" s="324">
        <v>12.62566</v>
      </c>
      <c r="BO11" s="324">
        <v>12.526400000000001</v>
      </c>
      <c r="BP11" s="324">
        <v>12.268739999999999</v>
      </c>
      <c r="BQ11" s="324">
        <v>11.887259999999999</v>
      </c>
      <c r="BR11" s="324">
        <v>11.77192</v>
      </c>
      <c r="BS11" s="324">
        <v>11.93139</v>
      </c>
      <c r="BT11" s="324">
        <v>12.318910000000001</v>
      </c>
      <c r="BU11" s="324">
        <v>12.2225</v>
      </c>
      <c r="BV11" s="324">
        <v>11.224780000000001</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10.865348089999999</v>
      </c>
      <c r="AN12" s="208">
        <v>11.046693111</v>
      </c>
      <c r="AO12" s="208">
        <v>11.23617793</v>
      </c>
      <c r="AP12" s="208">
        <v>11.522748803000001</v>
      </c>
      <c r="AQ12" s="208">
        <v>11.389029847</v>
      </c>
      <c r="AR12" s="208">
        <v>11.372913219999999</v>
      </c>
      <c r="AS12" s="208">
        <v>11.223238845999999</v>
      </c>
      <c r="AT12" s="208">
        <v>11.186600218000001</v>
      </c>
      <c r="AU12" s="208">
        <v>11.500199239000001</v>
      </c>
      <c r="AV12" s="208">
        <v>11.61306257</v>
      </c>
      <c r="AW12" s="208">
        <v>11.541241496</v>
      </c>
      <c r="AX12" s="208">
        <v>11.010884523</v>
      </c>
      <c r="AY12" s="208">
        <v>10.686239402</v>
      </c>
      <c r="AZ12" s="208">
        <v>13.996751034000001</v>
      </c>
      <c r="BA12" s="208">
        <v>10.955370887999999</v>
      </c>
      <c r="BB12" s="208">
        <v>11.71</v>
      </c>
      <c r="BC12" s="208">
        <v>11.76</v>
      </c>
      <c r="BD12" s="208">
        <v>11.823689999999999</v>
      </c>
      <c r="BE12" s="208">
        <v>11.88092</v>
      </c>
      <c r="BF12" s="324">
        <v>11.985469999999999</v>
      </c>
      <c r="BG12" s="324">
        <v>12.279870000000001</v>
      </c>
      <c r="BH12" s="324">
        <v>12.43638</v>
      </c>
      <c r="BI12" s="324">
        <v>12.293990000000001</v>
      </c>
      <c r="BJ12" s="324">
        <v>11.68614</v>
      </c>
      <c r="BK12" s="324">
        <v>11.329090000000001</v>
      </c>
      <c r="BL12" s="324">
        <v>15.065799999999999</v>
      </c>
      <c r="BM12" s="324">
        <v>11.22466</v>
      </c>
      <c r="BN12" s="324">
        <v>11.640700000000001</v>
      </c>
      <c r="BO12" s="324">
        <v>11.462479999999999</v>
      </c>
      <c r="BP12" s="324">
        <v>11.39955</v>
      </c>
      <c r="BQ12" s="324">
        <v>11.31765</v>
      </c>
      <c r="BR12" s="324">
        <v>11.359529999999999</v>
      </c>
      <c r="BS12" s="324">
        <v>11.75465</v>
      </c>
      <c r="BT12" s="324">
        <v>11.948829999999999</v>
      </c>
      <c r="BU12" s="324">
        <v>11.876010000000001</v>
      </c>
      <c r="BV12" s="324">
        <v>11.36317</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11.323235915</v>
      </c>
      <c r="AN13" s="208">
        <v>11.406112979</v>
      </c>
      <c r="AO13" s="208">
        <v>11.558344035999999</v>
      </c>
      <c r="AP13" s="208">
        <v>11.822395502999999</v>
      </c>
      <c r="AQ13" s="208">
        <v>12.050919386</v>
      </c>
      <c r="AR13" s="208">
        <v>12.271031853</v>
      </c>
      <c r="AS13" s="208">
        <v>12.193732255</v>
      </c>
      <c r="AT13" s="208">
        <v>12.064937617</v>
      </c>
      <c r="AU13" s="208">
        <v>12.358755218000001</v>
      </c>
      <c r="AV13" s="208">
        <v>11.937560317999999</v>
      </c>
      <c r="AW13" s="208">
        <v>11.503079651</v>
      </c>
      <c r="AX13" s="208">
        <v>11.467190965</v>
      </c>
      <c r="AY13" s="208">
        <v>11.374358092</v>
      </c>
      <c r="AZ13" s="208">
        <v>11.589501019</v>
      </c>
      <c r="BA13" s="208">
        <v>11.649318732999999</v>
      </c>
      <c r="BB13" s="208">
        <v>11.89</v>
      </c>
      <c r="BC13" s="208">
        <v>12.14</v>
      </c>
      <c r="BD13" s="208">
        <v>12.39645</v>
      </c>
      <c r="BE13" s="208">
        <v>12.374359999999999</v>
      </c>
      <c r="BF13" s="324">
        <v>12.28806</v>
      </c>
      <c r="BG13" s="324">
        <v>12.610139999999999</v>
      </c>
      <c r="BH13" s="324">
        <v>12.19786</v>
      </c>
      <c r="BI13" s="324">
        <v>11.77617</v>
      </c>
      <c r="BJ13" s="324">
        <v>11.76754</v>
      </c>
      <c r="BK13" s="324">
        <v>11.69313</v>
      </c>
      <c r="BL13" s="324">
        <v>11.923360000000001</v>
      </c>
      <c r="BM13" s="324">
        <v>11.9681</v>
      </c>
      <c r="BN13" s="324">
        <v>12.213010000000001</v>
      </c>
      <c r="BO13" s="324">
        <v>12.447839999999999</v>
      </c>
      <c r="BP13" s="324">
        <v>12.67285</v>
      </c>
      <c r="BQ13" s="324">
        <v>12.58164</v>
      </c>
      <c r="BR13" s="324">
        <v>12.42836</v>
      </c>
      <c r="BS13" s="324">
        <v>12.729950000000001</v>
      </c>
      <c r="BT13" s="324">
        <v>12.296799999999999</v>
      </c>
      <c r="BU13" s="324">
        <v>11.853059999999999</v>
      </c>
      <c r="BV13" s="324">
        <v>11.82142</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15.567559107999999</v>
      </c>
      <c r="AN14" s="208">
        <v>15.880666203000001</v>
      </c>
      <c r="AO14" s="208">
        <v>15.651380060999999</v>
      </c>
      <c r="AP14" s="208">
        <v>15.870305273</v>
      </c>
      <c r="AQ14" s="208">
        <v>15.853420776</v>
      </c>
      <c r="AR14" s="208">
        <v>16.740075424</v>
      </c>
      <c r="AS14" s="208">
        <v>17.248179270000001</v>
      </c>
      <c r="AT14" s="208">
        <v>17.797695312999998</v>
      </c>
      <c r="AU14" s="208">
        <v>18.311439642</v>
      </c>
      <c r="AV14" s="208">
        <v>17.664621497999999</v>
      </c>
      <c r="AW14" s="208">
        <v>16.664481611999999</v>
      </c>
      <c r="AX14" s="208">
        <v>16.103869176</v>
      </c>
      <c r="AY14" s="208">
        <v>16.436424583000001</v>
      </c>
      <c r="AZ14" s="208">
        <v>16.582539113999999</v>
      </c>
      <c r="BA14" s="208">
        <v>17.251739917999998</v>
      </c>
      <c r="BB14" s="208">
        <v>17.53</v>
      </c>
      <c r="BC14" s="208">
        <v>18.25</v>
      </c>
      <c r="BD14" s="208">
        <v>17.15071</v>
      </c>
      <c r="BE14" s="208">
        <v>17.631029999999999</v>
      </c>
      <c r="BF14" s="324">
        <v>18.003319999999999</v>
      </c>
      <c r="BG14" s="324">
        <v>18.398540000000001</v>
      </c>
      <c r="BH14" s="324">
        <v>17.159949999999998</v>
      </c>
      <c r="BI14" s="324">
        <v>16.88391</v>
      </c>
      <c r="BJ14" s="324">
        <v>16.388349999999999</v>
      </c>
      <c r="BK14" s="324">
        <v>16.687149999999999</v>
      </c>
      <c r="BL14" s="324">
        <v>16.832699999999999</v>
      </c>
      <c r="BM14" s="324">
        <v>17.512640000000001</v>
      </c>
      <c r="BN14" s="324">
        <v>18.91996</v>
      </c>
      <c r="BO14" s="324">
        <v>18.844360000000002</v>
      </c>
      <c r="BP14" s="324">
        <v>17.76951</v>
      </c>
      <c r="BQ14" s="324">
        <v>18.320630000000001</v>
      </c>
      <c r="BR14" s="324">
        <v>18.80499</v>
      </c>
      <c r="BS14" s="324">
        <v>19.2638</v>
      </c>
      <c r="BT14" s="324">
        <v>17.245290000000001</v>
      </c>
      <c r="BU14" s="324">
        <v>17.601870000000002</v>
      </c>
      <c r="BV14" s="324">
        <v>17.066299999999998</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13.08</v>
      </c>
      <c r="AP15" s="208">
        <v>13.28</v>
      </c>
      <c r="AQ15" s="208">
        <v>13.15</v>
      </c>
      <c r="AR15" s="208">
        <v>13.27</v>
      </c>
      <c r="AS15" s="208">
        <v>13.25</v>
      </c>
      <c r="AT15" s="208">
        <v>13.31</v>
      </c>
      <c r="AU15" s="208">
        <v>13.54</v>
      </c>
      <c r="AV15" s="208">
        <v>13.7</v>
      </c>
      <c r="AW15" s="208">
        <v>13.35</v>
      </c>
      <c r="AX15" s="208">
        <v>12.8</v>
      </c>
      <c r="AY15" s="208">
        <v>12.69</v>
      </c>
      <c r="AZ15" s="208">
        <v>13.34</v>
      </c>
      <c r="BA15" s="208">
        <v>13.29</v>
      </c>
      <c r="BB15" s="208">
        <v>13.76</v>
      </c>
      <c r="BC15" s="208">
        <v>13.71</v>
      </c>
      <c r="BD15" s="208">
        <v>13.678890000000001</v>
      </c>
      <c r="BE15" s="208">
        <v>13.77083</v>
      </c>
      <c r="BF15" s="324">
        <v>13.816240000000001</v>
      </c>
      <c r="BG15" s="324">
        <v>13.96869</v>
      </c>
      <c r="BH15" s="324">
        <v>14.134510000000001</v>
      </c>
      <c r="BI15" s="324">
        <v>13.82776</v>
      </c>
      <c r="BJ15" s="324">
        <v>13.265180000000001</v>
      </c>
      <c r="BK15" s="324">
        <v>13.18249</v>
      </c>
      <c r="BL15" s="324">
        <v>13.96036</v>
      </c>
      <c r="BM15" s="324">
        <v>13.759510000000001</v>
      </c>
      <c r="BN15" s="324">
        <v>14.22697</v>
      </c>
      <c r="BO15" s="324">
        <v>13.98799</v>
      </c>
      <c r="BP15" s="324">
        <v>13.87998</v>
      </c>
      <c r="BQ15" s="324">
        <v>13.85965</v>
      </c>
      <c r="BR15" s="324">
        <v>13.877879999999999</v>
      </c>
      <c r="BS15" s="324">
        <v>14.049569999999999</v>
      </c>
      <c r="BT15" s="324">
        <v>14.1242</v>
      </c>
      <c r="BU15" s="324">
        <v>13.87133</v>
      </c>
      <c r="BV15" s="324">
        <v>13.31682</v>
      </c>
    </row>
    <row r="16" spans="1:74" ht="11.1"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2"/>
      <c r="BG16" s="442"/>
      <c r="BH16" s="442"/>
      <c r="BI16" s="442"/>
      <c r="BJ16" s="442"/>
      <c r="BK16" s="442"/>
      <c r="BL16" s="442"/>
      <c r="BM16" s="442"/>
      <c r="BN16" s="442"/>
      <c r="BO16" s="442"/>
      <c r="BP16" s="442"/>
      <c r="BQ16" s="442"/>
      <c r="BR16" s="442"/>
      <c r="BS16" s="442"/>
      <c r="BT16" s="442"/>
      <c r="BU16" s="442"/>
      <c r="BV16" s="442"/>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16.254259231999999</v>
      </c>
      <c r="AN17" s="208">
        <v>16.420573134000001</v>
      </c>
      <c r="AO17" s="208">
        <v>16.047811710000001</v>
      </c>
      <c r="AP17" s="208">
        <v>16.166756538000001</v>
      </c>
      <c r="AQ17" s="208">
        <v>15.474025262</v>
      </c>
      <c r="AR17" s="208">
        <v>15.406124758000001</v>
      </c>
      <c r="AS17" s="208">
        <v>15.892264346999999</v>
      </c>
      <c r="AT17" s="208">
        <v>16.252359042999998</v>
      </c>
      <c r="AU17" s="208">
        <v>15.768100238000001</v>
      </c>
      <c r="AV17" s="208">
        <v>15.735435277000001</v>
      </c>
      <c r="AW17" s="208">
        <v>15.558202874999999</v>
      </c>
      <c r="AX17" s="208">
        <v>15.719928477</v>
      </c>
      <c r="AY17" s="208">
        <v>15.954812240000001</v>
      </c>
      <c r="AZ17" s="208">
        <v>16.554236106000001</v>
      </c>
      <c r="BA17" s="208">
        <v>16.345530148999998</v>
      </c>
      <c r="BB17" s="208">
        <v>15.77</v>
      </c>
      <c r="BC17" s="208">
        <v>15.22</v>
      </c>
      <c r="BD17" s="208">
        <v>15.40273</v>
      </c>
      <c r="BE17" s="208">
        <v>16.227499999999999</v>
      </c>
      <c r="BF17" s="324">
        <v>16.768999999999998</v>
      </c>
      <c r="BG17" s="324">
        <v>16.37886</v>
      </c>
      <c r="BH17" s="324">
        <v>16.456399999999999</v>
      </c>
      <c r="BI17" s="324">
        <v>16.359110000000001</v>
      </c>
      <c r="BJ17" s="324">
        <v>16.60643</v>
      </c>
      <c r="BK17" s="324">
        <v>16.90774</v>
      </c>
      <c r="BL17" s="324">
        <v>17.585799999999999</v>
      </c>
      <c r="BM17" s="324">
        <v>17.356179999999998</v>
      </c>
      <c r="BN17" s="324">
        <v>16.73413</v>
      </c>
      <c r="BO17" s="324">
        <v>16.134930000000001</v>
      </c>
      <c r="BP17" s="324">
        <v>16.353079999999999</v>
      </c>
      <c r="BQ17" s="324">
        <v>17.090910000000001</v>
      </c>
      <c r="BR17" s="324">
        <v>17.583500000000001</v>
      </c>
      <c r="BS17" s="324">
        <v>17.079930000000001</v>
      </c>
      <c r="BT17" s="324">
        <v>17.08221</v>
      </c>
      <c r="BU17" s="324">
        <v>16.91178</v>
      </c>
      <c r="BV17" s="324">
        <v>17.098880000000001</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11.582773871000001</v>
      </c>
      <c r="AN18" s="208">
        <v>11.621895638</v>
      </c>
      <c r="AO18" s="208">
        <v>11.875560013999999</v>
      </c>
      <c r="AP18" s="208">
        <v>11.869960804</v>
      </c>
      <c r="AQ18" s="208">
        <v>12.284629311</v>
      </c>
      <c r="AR18" s="208">
        <v>13.301547343999999</v>
      </c>
      <c r="AS18" s="208">
        <v>13.173353312</v>
      </c>
      <c r="AT18" s="208">
        <v>13.194035955</v>
      </c>
      <c r="AU18" s="208">
        <v>13.278826254</v>
      </c>
      <c r="AV18" s="208">
        <v>12.795856580000001</v>
      </c>
      <c r="AW18" s="208">
        <v>12.456357553</v>
      </c>
      <c r="AX18" s="208">
        <v>12.000598118999999</v>
      </c>
      <c r="AY18" s="208">
        <v>12.107286369000001</v>
      </c>
      <c r="AZ18" s="208">
        <v>12.679264914000001</v>
      </c>
      <c r="BA18" s="208">
        <v>12.661177390000001</v>
      </c>
      <c r="BB18" s="208">
        <v>13.09</v>
      </c>
      <c r="BC18" s="208">
        <v>12.78</v>
      </c>
      <c r="BD18" s="208">
        <v>13.829269999999999</v>
      </c>
      <c r="BE18" s="208">
        <v>13.65893</v>
      </c>
      <c r="BF18" s="324">
        <v>13.772130000000001</v>
      </c>
      <c r="BG18" s="324">
        <v>14.01824</v>
      </c>
      <c r="BH18" s="324">
        <v>13.506729999999999</v>
      </c>
      <c r="BI18" s="324">
        <v>13.122199999999999</v>
      </c>
      <c r="BJ18" s="324">
        <v>12.52291</v>
      </c>
      <c r="BK18" s="324">
        <v>12.58127</v>
      </c>
      <c r="BL18" s="324">
        <v>13.05298</v>
      </c>
      <c r="BM18" s="324">
        <v>13.10515</v>
      </c>
      <c r="BN18" s="324">
        <v>13.44956</v>
      </c>
      <c r="BO18" s="324">
        <v>13.073119999999999</v>
      </c>
      <c r="BP18" s="324">
        <v>14.02013</v>
      </c>
      <c r="BQ18" s="324">
        <v>13.73743</v>
      </c>
      <c r="BR18" s="324">
        <v>13.767390000000001</v>
      </c>
      <c r="BS18" s="324">
        <v>13.977600000000001</v>
      </c>
      <c r="BT18" s="324">
        <v>13.432539999999999</v>
      </c>
      <c r="BU18" s="324">
        <v>12.99583</v>
      </c>
      <c r="BV18" s="324">
        <v>12.39664</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9.8731036006000004</v>
      </c>
      <c r="AN19" s="208">
        <v>9.8777595911000002</v>
      </c>
      <c r="AO19" s="208">
        <v>10.099316011999999</v>
      </c>
      <c r="AP19" s="208">
        <v>10.339603872</v>
      </c>
      <c r="AQ19" s="208">
        <v>10.289725435999999</v>
      </c>
      <c r="AR19" s="208">
        <v>10.474398002999999</v>
      </c>
      <c r="AS19" s="208">
        <v>10.038463298</v>
      </c>
      <c r="AT19" s="208">
        <v>10.048899264999999</v>
      </c>
      <c r="AU19" s="208">
        <v>10.532906314</v>
      </c>
      <c r="AV19" s="208">
        <v>10.370408857999999</v>
      </c>
      <c r="AW19" s="208">
        <v>10.399983911</v>
      </c>
      <c r="AX19" s="208">
        <v>10.118290399999999</v>
      </c>
      <c r="AY19" s="208">
        <v>10.086512355</v>
      </c>
      <c r="AZ19" s="208">
        <v>10.450102363999999</v>
      </c>
      <c r="BA19" s="208">
        <v>10.664679833999999</v>
      </c>
      <c r="BB19" s="208">
        <v>10.62</v>
      </c>
      <c r="BC19" s="208">
        <v>10.74</v>
      </c>
      <c r="BD19" s="208">
        <v>10.84262</v>
      </c>
      <c r="BE19" s="208">
        <v>10.39972</v>
      </c>
      <c r="BF19" s="324">
        <v>10.451280000000001</v>
      </c>
      <c r="BG19" s="324">
        <v>10.997629999999999</v>
      </c>
      <c r="BH19" s="324">
        <v>10.839549999999999</v>
      </c>
      <c r="BI19" s="324">
        <v>10.873559999999999</v>
      </c>
      <c r="BJ19" s="324">
        <v>10.546799999999999</v>
      </c>
      <c r="BK19" s="324">
        <v>10.479609999999999</v>
      </c>
      <c r="BL19" s="324">
        <v>10.76937</v>
      </c>
      <c r="BM19" s="324">
        <v>10.95168</v>
      </c>
      <c r="BN19" s="324">
        <v>10.848789999999999</v>
      </c>
      <c r="BO19" s="324">
        <v>10.92761</v>
      </c>
      <c r="BP19" s="324">
        <v>10.987959999999999</v>
      </c>
      <c r="BQ19" s="324">
        <v>10.50057</v>
      </c>
      <c r="BR19" s="324">
        <v>10.516080000000001</v>
      </c>
      <c r="BS19" s="324">
        <v>11.029669999999999</v>
      </c>
      <c r="BT19" s="324">
        <v>10.849869999999999</v>
      </c>
      <c r="BU19" s="324">
        <v>10.867100000000001</v>
      </c>
      <c r="BV19" s="324">
        <v>10.53946</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8.8993508117999998</v>
      </c>
      <c r="AN20" s="208">
        <v>9.0919164913999992</v>
      </c>
      <c r="AO20" s="208">
        <v>9.2235743373000005</v>
      </c>
      <c r="AP20" s="208">
        <v>9.5043735877</v>
      </c>
      <c r="AQ20" s="208">
        <v>10.124048107</v>
      </c>
      <c r="AR20" s="208">
        <v>10.620920363</v>
      </c>
      <c r="AS20" s="208">
        <v>10.469669914000001</v>
      </c>
      <c r="AT20" s="208">
        <v>10.477711986999999</v>
      </c>
      <c r="AU20" s="208">
        <v>10.008558491000001</v>
      </c>
      <c r="AV20" s="208">
        <v>9.3000681575000002</v>
      </c>
      <c r="AW20" s="208">
        <v>9.1678448583000005</v>
      </c>
      <c r="AX20" s="208">
        <v>8.8884140461999994</v>
      </c>
      <c r="AY20" s="208">
        <v>8.8142886082</v>
      </c>
      <c r="AZ20" s="208">
        <v>9.2304456235999996</v>
      </c>
      <c r="BA20" s="208">
        <v>9.2659672057000009</v>
      </c>
      <c r="BB20" s="208">
        <v>9.49</v>
      </c>
      <c r="BC20" s="208">
        <v>9.89</v>
      </c>
      <c r="BD20" s="208">
        <v>10.9253</v>
      </c>
      <c r="BE20" s="208">
        <v>11.19947</v>
      </c>
      <c r="BF20" s="324">
        <v>11.30222</v>
      </c>
      <c r="BG20" s="324">
        <v>10.9252</v>
      </c>
      <c r="BH20" s="324">
        <v>10.008800000000001</v>
      </c>
      <c r="BI20" s="324">
        <v>9.7014479999999992</v>
      </c>
      <c r="BJ20" s="324">
        <v>9.0662929999999999</v>
      </c>
      <c r="BK20" s="324">
        <v>8.7568509999999993</v>
      </c>
      <c r="BL20" s="324">
        <v>8.8710819999999995</v>
      </c>
      <c r="BM20" s="324">
        <v>9.0865419999999997</v>
      </c>
      <c r="BN20" s="324">
        <v>9.0501179999999994</v>
      </c>
      <c r="BO20" s="324">
        <v>9.2598870000000009</v>
      </c>
      <c r="BP20" s="324">
        <v>10.303459999999999</v>
      </c>
      <c r="BQ20" s="324">
        <v>10.50468</v>
      </c>
      <c r="BR20" s="324">
        <v>10.61509</v>
      </c>
      <c r="BS20" s="324">
        <v>10.199009999999999</v>
      </c>
      <c r="BT20" s="324">
        <v>9.4210849999999997</v>
      </c>
      <c r="BU20" s="324">
        <v>9.2233750000000008</v>
      </c>
      <c r="BV20" s="324">
        <v>8.8516080000000006</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9.0947043718000007</v>
      </c>
      <c r="AN21" s="208">
        <v>9.3080702274</v>
      </c>
      <c r="AO21" s="208">
        <v>9.2959752350000002</v>
      </c>
      <c r="AP21" s="208">
        <v>9.3033882778999999</v>
      </c>
      <c r="AQ21" s="208">
        <v>8.6827214328999993</v>
      </c>
      <c r="AR21" s="208">
        <v>9.0846095115000001</v>
      </c>
      <c r="AS21" s="208">
        <v>9.0037798840000001</v>
      </c>
      <c r="AT21" s="208">
        <v>9.0785616496999992</v>
      </c>
      <c r="AU21" s="208">
        <v>9.1911441655000008</v>
      </c>
      <c r="AV21" s="208">
        <v>9.1599306047999995</v>
      </c>
      <c r="AW21" s="208">
        <v>9.1149262230999994</v>
      </c>
      <c r="AX21" s="208">
        <v>9.3265618919000008</v>
      </c>
      <c r="AY21" s="208">
        <v>8.9646125359000006</v>
      </c>
      <c r="AZ21" s="208">
        <v>9.5516194112000008</v>
      </c>
      <c r="BA21" s="208">
        <v>9.3875079875999994</v>
      </c>
      <c r="BB21" s="208">
        <v>8.93</v>
      </c>
      <c r="BC21" s="208">
        <v>9.19</v>
      </c>
      <c r="BD21" s="208">
        <v>9.3017079999999996</v>
      </c>
      <c r="BE21" s="208">
        <v>9.2315939999999994</v>
      </c>
      <c r="BF21" s="324">
        <v>9.3907880000000006</v>
      </c>
      <c r="BG21" s="324">
        <v>9.6161130000000004</v>
      </c>
      <c r="BH21" s="324">
        <v>9.638598</v>
      </c>
      <c r="BI21" s="324">
        <v>9.6065919999999991</v>
      </c>
      <c r="BJ21" s="324">
        <v>9.8502189999999992</v>
      </c>
      <c r="BK21" s="324">
        <v>9.4390420000000006</v>
      </c>
      <c r="BL21" s="324">
        <v>10.015879999999999</v>
      </c>
      <c r="BM21" s="324">
        <v>9.7713029999999996</v>
      </c>
      <c r="BN21" s="324">
        <v>9.2014820000000004</v>
      </c>
      <c r="BO21" s="324">
        <v>9.3883109999999999</v>
      </c>
      <c r="BP21" s="324">
        <v>9.4240370000000002</v>
      </c>
      <c r="BQ21" s="324">
        <v>9.2998700000000003</v>
      </c>
      <c r="BR21" s="324">
        <v>9.3820230000000002</v>
      </c>
      <c r="BS21" s="324">
        <v>9.5621790000000004</v>
      </c>
      <c r="BT21" s="324">
        <v>9.545712</v>
      </c>
      <c r="BU21" s="324">
        <v>9.4921279999999992</v>
      </c>
      <c r="BV21" s="324">
        <v>9.6916080000000004</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10.779465331000001</v>
      </c>
      <c r="AN22" s="208">
        <v>10.685425177999999</v>
      </c>
      <c r="AO22" s="208">
        <v>10.774798681</v>
      </c>
      <c r="AP22" s="208">
        <v>10.785825164</v>
      </c>
      <c r="AQ22" s="208">
        <v>10.882219703000001</v>
      </c>
      <c r="AR22" s="208">
        <v>10.817906991999999</v>
      </c>
      <c r="AS22" s="208">
        <v>10.567038950000001</v>
      </c>
      <c r="AT22" s="208">
        <v>10.525121256</v>
      </c>
      <c r="AU22" s="208">
        <v>10.701117388</v>
      </c>
      <c r="AV22" s="208">
        <v>10.646423531</v>
      </c>
      <c r="AW22" s="208">
        <v>10.886241098999999</v>
      </c>
      <c r="AX22" s="208">
        <v>10.492749367</v>
      </c>
      <c r="AY22" s="208">
        <v>10.701968508</v>
      </c>
      <c r="AZ22" s="208">
        <v>11.074276063999999</v>
      </c>
      <c r="BA22" s="208">
        <v>11.112762016</v>
      </c>
      <c r="BB22" s="208">
        <v>11.24</v>
      </c>
      <c r="BC22" s="208">
        <v>11.2</v>
      </c>
      <c r="BD22" s="208">
        <v>11.25765</v>
      </c>
      <c r="BE22" s="208">
        <v>11.113659999999999</v>
      </c>
      <c r="BF22" s="324">
        <v>11.07635</v>
      </c>
      <c r="BG22" s="324">
        <v>11.2553</v>
      </c>
      <c r="BH22" s="324">
        <v>11.19195</v>
      </c>
      <c r="BI22" s="324">
        <v>11.393280000000001</v>
      </c>
      <c r="BJ22" s="324">
        <v>10.95116</v>
      </c>
      <c r="BK22" s="324">
        <v>11.09915</v>
      </c>
      <c r="BL22" s="324">
        <v>11.403420000000001</v>
      </c>
      <c r="BM22" s="324">
        <v>11.402559999999999</v>
      </c>
      <c r="BN22" s="324">
        <v>11.444129999999999</v>
      </c>
      <c r="BO22" s="324">
        <v>11.32123</v>
      </c>
      <c r="BP22" s="324">
        <v>11.34207</v>
      </c>
      <c r="BQ22" s="324">
        <v>11.197010000000001</v>
      </c>
      <c r="BR22" s="324">
        <v>11.147880000000001</v>
      </c>
      <c r="BS22" s="324">
        <v>11.30987</v>
      </c>
      <c r="BT22" s="324">
        <v>11.247949999999999</v>
      </c>
      <c r="BU22" s="324">
        <v>11.46189</v>
      </c>
      <c r="BV22" s="324">
        <v>11.020659999999999</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7.6985203374999998</v>
      </c>
      <c r="AN23" s="208">
        <v>7.9685589534999997</v>
      </c>
      <c r="AO23" s="208">
        <v>7.8626765437000001</v>
      </c>
      <c r="AP23" s="208">
        <v>7.9031894254999999</v>
      </c>
      <c r="AQ23" s="208">
        <v>7.8196399250999997</v>
      </c>
      <c r="AR23" s="208">
        <v>7.8792325462999999</v>
      </c>
      <c r="AS23" s="208">
        <v>7.6953069637000002</v>
      </c>
      <c r="AT23" s="208">
        <v>7.9078205065000002</v>
      </c>
      <c r="AU23" s="208">
        <v>8.0981931368000009</v>
      </c>
      <c r="AV23" s="208">
        <v>7.8952139805000003</v>
      </c>
      <c r="AW23" s="208">
        <v>8.1260614241999995</v>
      </c>
      <c r="AX23" s="208">
        <v>7.9291314133000004</v>
      </c>
      <c r="AY23" s="208">
        <v>7.8687205976000003</v>
      </c>
      <c r="AZ23" s="208">
        <v>16.633412379999999</v>
      </c>
      <c r="BA23" s="208">
        <v>9.8766761394000007</v>
      </c>
      <c r="BB23" s="208">
        <v>10.130000000000001</v>
      </c>
      <c r="BC23" s="208">
        <v>8.6999999999999993</v>
      </c>
      <c r="BD23" s="208">
        <v>8.2619369999999996</v>
      </c>
      <c r="BE23" s="208">
        <v>8.1469769999999997</v>
      </c>
      <c r="BF23" s="324">
        <v>8.3644569999999998</v>
      </c>
      <c r="BG23" s="324">
        <v>8.4001490000000008</v>
      </c>
      <c r="BH23" s="324">
        <v>7.9487949999999996</v>
      </c>
      <c r="BI23" s="324">
        <v>8.1179459999999999</v>
      </c>
      <c r="BJ23" s="324">
        <v>7.8909950000000002</v>
      </c>
      <c r="BK23" s="324">
        <v>7.7919660000000004</v>
      </c>
      <c r="BL23" s="324">
        <v>16.34102</v>
      </c>
      <c r="BM23" s="324">
        <v>10.174020000000001</v>
      </c>
      <c r="BN23" s="324">
        <v>10.426500000000001</v>
      </c>
      <c r="BO23" s="324">
        <v>9.0021599999999999</v>
      </c>
      <c r="BP23" s="324">
        <v>8.5821369999999995</v>
      </c>
      <c r="BQ23" s="324">
        <v>8.5865460000000002</v>
      </c>
      <c r="BR23" s="324">
        <v>8.9216750000000005</v>
      </c>
      <c r="BS23" s="324">
        <v>8.6953010000000006</v>
      </c>
      <c r="BT23" s="324">
        <v>8.2370409999999996</v>
      </c>
      <c r="BU23" s="324">
        <v>8.3985070000000004</v>
      </c>
      <c r="BV23" s="324">
        <v>8.1896260000000005</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8.8826929230000005</v>
      </c>
      <c r="AN24" s="208">
        <v>9.0451550476999998</v>
      </c>
      <c r="AO24" s="208">
        <v>9.0917601322999992</v>
      </c>
      <c r="AP24" s="208">
        <v>9.3945081980000005</v>
      </c>
      <c r="AQ24" s="208">
        <v>9.7633743162000002</v>
      </c>
      <c r="AR24" s="208">
        <v>10.222280399000001</v>
      </c>
      <c r="AS24" s="208">
        <v>10.170616711999999</v>
      </c>
      <c r="AT24" s="208">
        <v>10.044736422</v>
      </c>
      <c r="AU24" s="208">
        <v>10.041773136</v>
      </c>
      <c r="AV24" s="208">
        <v>9.5282529299000007</v>
      </c>
      <c r="AW24" s="208">
        <v>9.3020043585999996</v>
      </c>
      <c r="AX24" s="208">
        <v>9.0768903816000002</v>
      </c>
      <c r="AY24" s="208">
        <v>8.9218590709000001</v>
      </c>
      <c r="AZ24" s="208">
        <v>9.2757927936000009</v>
      </c>
      <c r="BA24" s="208">
        <v>9.1546224535</v>
      </c>
      <c r="BB24" s="208">
        <v>9.3699999999999992</v>
      </c>
      <c r="BC24" s="208">
        <v>9.65</v>
      </c>
      <c r="BD24" s="208">
        <v>10.20396</v>
      </c>
      <c r="BE24" s="208">
        <v>10.2811</v>
      </c>
      <c r="BF24" s="324">
        <v>10.23481</v>
      </c>
      <c r="BG24" s="324">
        <v>10.206250000000001</v>
      </c>
      <c r="BH24" s="324">
        <v>9.6845569999999999</v>
      </c>
      <c r="BI24" s="324">
        <v>9.4373839999999998</v>
      </c>
      <c r="BJ24" s="324">
        <v>9.2146519999999992</v>
      </c>
      <c r="BK24" s="324">
        <v>9.0483740000000008</v>
      </c>
      <c r="BL24" s="324">
        <v>9.3785129999999999</v>
      </c>
      <c r="BM24" s="324">
        <v>9.2806899999999999</v>
      </c>
      <c r="BN24" s="324">
        <v>9.498996</v>
      </c>
      <c r="BO24" s="324">
        <v>9.7657710000000009</v>
      </c>
      <c r="BP24" s="324">
        <v>10.30907</v>
      </c>
      <c r="BQ24" s="324">
        <v>10.31836</v>
      </c>
      <c r="BR24" s="324">
        <v>10.22343</v>
      </c>
      <c r="BS24" s="324">
        <v>10.19863</v>
      </c>
      <c r="BT24" s="324">
        <v>9.6443010000000005</v>
      </c>
      <c r="BU24" s="324">
        <v>9.38504</v>
      </c>
      <c r="BV24" s="324">
        <v>9.1578359999999996</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13.346150781</v>
      </c>
      <c r="AN25" s="208">
        <v>13.54821877</v>
      </c>
      <c r="AO25" s="208">
        <v>13.603455099</v>
      </c>
      <c r="AP25" s="208">
        <v>13.2265164</v>
      </c>
      <c r="AQ25" s="208">
        <v>14.493651671</v>
      </c>
      <c r="AR25" s="208">
        <v>16.462497577000001</v>
      </c>
      <c r="AS25" s="208">
        <v>16.925921336999998</v>
      </c>
      <c r="AT25" s="208">
        <v>17.559359835999999</v>
      </c>
      <c r="AU25" s="208">
        <v>17.146829529000001</v>
      </c>
      <c r="AV25" s="208">
        <v>16.085119466999998</v>
      </c>
      <c r="AW25" s="208">
        <v>14.851304321000001</v>
      </c>
      <c r="AX25" s="208">
        <v>14.155022631</v>
      </c>
      <c r="AY25" s="208">
        <v>14.079972787999999</v>
      </c>
      <c r="AZ25" s="208">
        <v>14.546976021000001</v>
      </c>
      <c r="BA25" s="208">
        <v>14.912955357</v>
      </c>
      <c r="BB25" s="208">
        <v>15.33</v>
      </c>
      <c r="BC25" s="208">
        <v>15.16</v>
      </c>
      <c r="BD25" s="208">
        <v>17.37405</v>
      </c>
      <c r="BE25" s="208">
        <v>17.945049999999998</v>
      </c>
      <c r="BF25" s="324">
        <v>18.771239999999999</v>
      </c>
      <c r="BG25" s="324">
        <v>18.077179999999998</v>
      </c>
      <c r="BH25" s="324">
        <v>16.96818</v>
      </c>
      <c r="BI25" s="324">
        <v>15.63391</v>
      </c>
      <c r="BJ25" s="324">
        <v>15.00881</v>
      </c>
      <c r="BK25" s="324">
        <v>14.9114</v>
      </c>
      <c r="BL25" s="324">
        <v>15.319610000000001</v>
      </c>
      <c r="BM25" s="324">
        <v>15.895989999999999</v>
      </c>
      <c r="BN25" s="324">
        <v>16.425660000000001</v>
      </c>
      <c r="BO25" s="324">
        <v>16.183589999999999</v>
      </c>
      <c r="BP25" s="324">
        <v>18.448139999999999</v>
      </c>
      <c r="BQ25" s="324">
        <v>18.819680000000002</v>
      </c>
      <c r="BR25" s="324">
        <v>19.591539999999998</v>
      </c>
      <c r="BS25" s="324">
        <v>18.996030000000001</v>
      </c>
      <c r="BT25" s="324">
        <v>17.70411</v>
      </c>
      <c r="BU25" s="324">
        <v>16.289670000000001</v>
      </c>
      <c r="BV25" s="324">
        <v>15.630409999999999</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10.23</v>
      </c>
      <c r="AN26" s="208">
        <v>10.36</v>
      </c>
      <c r="AO26" s="208">
        <v>10.41</v>
      </c>
      <c r="AP26" s="208">
        <v>10.42</v>
      </c>
      <c r="AQ26" s="208">
        <v>10.45</v>
      </c>
      <c r="AR26" s="208">
        <v>10.95</v>
      </c>
      <c r="AS26" s="208">
        <v>10.9</v>
      </c>
      <c r="AT26" s="208">
        <v>10.95</v>
      </c>
      <c r="AU26" s="208">
        <v>11.07</v>
      </c>
      <c r="AV26" s="208">
        <v>10.79</v>
      </c>
      <c r="AW26" s="208">
        <v>10.59</v>
      </c>
      <c r="AX26" s="208">
        <v>10.48</v>
      </c>
      <c r="AY26" s="208">
        <v>10.31</v>
      </c>
      <c r="AZ26" s="208">
        <v>11.93</v>
      </c>
      <c r="BA26" s="208">
        <v>11.13</v>
      </c>
      <c r="BB26" s="208">
        <v>10.99</v>
      </c>
      <c r="BC26" s="208">
        <v>10.84</v>
      </c>
      <c r="BD26" s="208">
        <v>11.32117</v>
      </c>
      <c r="BE26" s="208">
        <v>11.378729999999999</v>
      </c>
      <c r="BF26" s="324">
        <v>11.49972</v>
      </c>
      <c r="BG26" s="324">
        <v>11.58268</v>
      </c>
      <c r="BH26" s="324">
        <v>11.27807</v>
      </c>
      <c r="BI26" s="324">
        <v>11.0421</v>
      </c>
      <c r="BJ26" s="324">
        <v>10.91384</v>
      </c>
      <c r="BK26" s="324">
        <v>10.68127</v>
      </c>
      <c r="BL26" s="324">
        <v>12.22677</v>
      </c>
      <c r="BM26" s="324">
        <v>11.52693</v>
      </c>
      <c r="BN26" s="324">
        <v>11.33117</v>
      </c>
      <c r="BO26" s="324">
        <v>11.09102</v>
      </c>
      <c r="BP26" s="324">
        <v>11.54734</v>
      </c>
      <c r="BQ26" s="324">
        <v>11.534330000000001</v>
      </c>
      <c r="BR26" s="324">
        <v>11.63165</v>
      </c>
      <c r="BS26" s="324">
        <v>11.688219999999999</v>
      </c>
      <c r="BT26" s="324">
        <v>11.35642</v>
      </c>
      <c r="BU26" s="324">
        <v>11.08968</v>
      </c>
      <c r="BV26" s="324">
        <v>10.9785</v>
      </c>
    </row>
    <row r="27" spans="1:74" ht="11.1"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2"/>
      <c r="BG27" s="442"/>
      <c r="BH27" s="442"/>
      <c r="BI27" s="442"/>
      <c r="BJ27" s="442"/>
      <c r="BK27" s="442"/>
      <c r="BL27" s="442"/>
      <c r="BM27" s="442"/>
      <c r="BN27" s="442"/>
      <c r="BO27" s="442"/>
      <c r="BP27" s="442"/>
      <c r="BQ27" s="442"/>
      <c r="BR27" s="442"/>
      <c r="BS27" s="442"/>
      <c r="BT27" s="442"/>
      <c r="BU27" s="442"/>
      <c r="BV27" s="442"/>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12.476868983999999</v>
      </c>
      <c r="AN28" s="208">
        <v>12.321890877</v>
      </c>
      <c r="AO28" s="208">
        <v>12.075688329</v>
      </c>
      <c r="AP28" s="208">
        <v>12.164859394</v>
      </c>
      <c r="AQ28" s="208">
        <v>12.310930729000001</v>
      </c>
      <c r="AR28" s="208">
        <v>12.180537892</v>
      </c>
      <c r="AS28" s="208">
        <v>12.520482445000001</v>
      </c>
      <c r="AT28" s="208">
        <v>12.482664513</v>
      </c>
      <c r="AU28" s="208">
        <v>12.211038437999999</v>
      </c>
      <c r="AV28" s="208">
        <v>11.988936431999999</v>
      </c>
      <c r="AW28" s="208">
        <v>11.824762408</v>
      </c>
      <c r="AX28" s="208">
        <v>12.55036589</v>
      </c>
      <c r="AY28" s="208">
        <v>13.090581106</v>
      </c>
      <c r="AZ28" s="208">
        <v>13.971216172</v>
      </c>
      <c r="BA28" s="208">
        <v>13.429362772999999</v>
      </c>
      <c r="BB28" s="208">
        <v>12.65</v>
      </c>
      <c r="BC28" s="208">
        <v>12.24</v>
      </c>
      <c r="BD28" s="208">
        <v>12.17741</v>
      </c>
      <c r="BE28" s="208">
        <v>12.6257</v>
      </c>
      <c r="BF28" s="324">
        <v>12.655430000000001</v>
      </c>
      <c r="BG28" s="324">
        <v>12.44584</v>
      </c>
      <c r="BH28" s="324">
        <v>12.260899999999999</v>
      </c>
      <c r="BI28" s="324">
        <v>12.12402</v>
      </c>
      <c r="BJ28" s="324">
        <v>12.89264</v>
      </c>
      <c r="BK28" s="324">
        <v>13.461399999999999</v>
      </c>
      <c r="BL28" s="324">
        <v>14.398009999999999</v>
      </c>
      <c r="BM28" s="324">
        <v>13.813219999999999</v>
      </c>
      <c r="BN28" s="324">
        <v>12.98962</v>
      </c>
      <c r="BO28" s="324">
        <v>12.543049999999999</v>
      </c>
      <c r="BP28" s="324">
        <v>12.45299</v>
      </c>
      <c r="BQ28" s="324">
        <v>12.88425</v>
      </c>
      <c r="BR28" s="324">
        <v>12.887600000000001</v>
      </c>
      <c r="BS28" s="324">
        <v>12.64678</v>
      </c>
      <c r="BT28" s="324">
        <v>12.434670000000001</v>
      </c>
      <c r="BU28" s="324">
        <v>12.27458</v>
      </c>
      <c r="BV28" s="324">
        <v>13.032870000000001</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6.4016593741000003</v>
      </c>
      <c r="AN29" s="208">
        <v>6.3973927307</v>
      </c>
      <c r="AO29" s="208">
        <v>6.2776650019</v>
      </c>
      <c r="AP29" s="208">
        <v>6.3168601778999998</v>
      </c>
      <c r="AQ29" s="208">
        <v>6.3448166947000004</v>
      </c>
      <c r="AR29" s="208">
        <v>6.3925714077000002</v>
      </c>
      <c r="AS29" s="208">
        <v>6.459596028</v>
      </c>
      <c r="AT29" s="208">
        <v>6.3894163904000001</v>
      </c>
      <c r="AU29" s="208">
        <v>6.3750002318999996</v>
      </c>
      <c r="AV29" s="208">
        <v>6.2692745805000003</v>
      </c>
      <c r="AW29" s="208">
        <v>6.2584440320999999</v>
      </c>
      <c r="AX29" s="208">
        <v>6.3234537673000002</v>
      </c>
      <c r="AY29" s="208">
        <v>6.3139786883999998</v>
      </c>
      <c r="AZ29" s="208">
        <v>6.7123442916</v>
      </c>
      <c r="BA29" s="208">
        <v>6.4770698220999998</v>
      </c>
      <c r="BB29" s="208">
        <v>6.72</v>
      </c>
      <c r="BC29" s="208">
        <v>6.1</v>
      </c>
      <c r="BD29" s="208">
        <v>6.3837659999999996</v>
      </c>
      <c r="BE29" s="208">
        <v>6.4771549999999998</v>
      </c>
      <c r="BF29" s="324">
        <v>6.3701129999999999</v>
      </c>
      <c r="BG29" s="324">
        <v>6.42774</v>
      </c>
      <c r="BH29" s="324">
        <v>6.2805260000000001</v>
      </c>
      <c r="BI29" s="324">
        <v>6.2832860000000004</v>
      </c>
      <c r="BJ29" s="324">
        <v>6.2693669999999999</v>
      </c>
      <c r="BK29" s="324">
        <v>6.3004069999999999</v>
      </c>
      <c r="BL29" s="324">
        <v>6.3141930000000004</v>
      </c>
      <c r="BM29" s="324">
        <v>6.4287570000000001</v>
      </c>
      <c r="BN29" s="324">
        <v>6.5994099999999998</v>
      </c>
      <c r="BO29" s="324">
        <v>5.9436540000000004</v>
      </c>
      <c r="BP29" s="324">
        <v>6.1514309999999996</v>
      </c>
      <c r="BQ29" s="324">
        <v>6.2065549999999998</v>
      </c>
      <c r="BR29" s="324">
        <v>6.2071680000000002</v>
      </c>
      <c r="BS29" s="324">
        <v>6.2677240000000003</v>
      </c>
      <c r="BT29" s="324">
        <v>6.1023329999999998</v>
      </c>
      <c r="BU29" s="324">
        <v>6.0922070000000001</v>
      </c>
      <c r="BV29" s="324">
        <v>6.091215</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6.5398633621000002</v>
      </c>
      <c r="AN30" s="208">
        <v>6.5567254148999998</v>
      </c>
      <c r="AO30" s="208">
        <v>6.4213844624999998</v>
      </c>
      <c r="AP30" s="208">
        <v>6.7098990338000002</v>
      </c>
      <c r="AQ30" s="208">
        <v>6.7363295783000003</v>
      </c>
      <c r="AR30" s="208">
        <v>6.8831419788000003</v>
      </c>
      <c r="AS30" s="208">
        <v>6.8832164274999998</v>
      </c>
      <c r="AT30" s="208">
        <v>6.6996768421999997</v>
      </c>
      <c r="AU30" s="208">
        <v>6.6732860630999999</v>
      </c>
      <c r="AV30" s="208">
        <v>6.6733029048999999</v>
      </c>
      <c r="AW30" s="208">
        <v>6.5750411262000004</v>
      </c>
      <c r="AX30" s="208">
        <v>6.6139935927</v>
      </c>
      <c r="AY30" s="208">
        <v>6.5937433784000001</v>
      </c>
      <c r="AZ30" s="208">
        <v>7.3293201165999999</v>
      </c>
      <c r="BA30" s="208">
        <v>6.8555332198999999</v>
      </c>
      <c r="BB30" s="208">
        <v>6.76</v>
      </c>
      <c r="BC30" s="208">
        <v>6.84</v>
      </c>
      <c r="BD30" s="208">
        <v>7.0677479999999999</v>
      </c>
      <c r="BE30" s="208">
        <v>7.0417930000000002</v>
      </c>
      <c r="BF30" s="324">
        <v>6.8019220000000002</v>
      </c>
      <c r="BG30" s="324">
        <v>6.8406250000000002</v>
      </c>
      <c r="BH30" s="324">
        <v>6.8102919999999996</v>
      </c>
      <c r="BI30" s="324">
        <v>6.7758200000000004</v>
      </c>
      <c r="BJ30" s="324">
        <v>6.7448129999999997</v>
      </c>
      <c r="BK30" s="324">
        <v>6.7303490000000004</v>
      </c>
      <c r="BL30" s="324">
        <v>7.0456700000000003</v>
      </c>
      <c r="BM30" s="324">
        <v>6.9890090000000002</v>
      </c>
      <c r="BN30" s="324">
        <v>6.8194340000000002</v>
      </c>
      <c r="BO30" s="324">
        <v>6.8666869999999998</v>
      </c>
      <c r="BP30" s="324">
        <v>7.0310309999999996</v>
      </c>
      <c r="BQ30" s="324">
        <v>7.0055569999999996</v>
      </c>
      <c r="BR30" s="324">
        <v>6.8401860000000001</v>
      </c>
      <c r="BS30" s="324">
        <v>6.8870310000000003</v>
      </c>
      <c r="BT30" s="324">
        <v>6.8440989999999999</v>
      </c>
      <c r="BU30" s="324">
        <v>6.799518</v>
      </c>
      <c r="BV30" s="324">
        <v>6.7668569999999999</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6.7802718825000001</v>
      </c>
      <c r="AN31" s="208">
        <v>6.9137322982000002</v>
      </c>
      <c r="AO31" s="208">
        <v>7.1144961018000004</v>
      </c>
      <c r="AP31" s="208">
        <v>7.0378332551999998</v>
      </c>
      <c r="AQ31" s="208">
        <v>7.1770386043999999</v>
      </c>
      <c r="AR31" s="208">
        <v>7.7075167567999996</v>
      </c>
      <c r="AS31" s="208">
        <v>8.1284648572999991</v>
      </c>
      <c r="AT31" s="208">
        <v>7.9195069571000003</v>
      </c>
      <c r="AU31" s="208">
        <v>7.6093297377000004</v>
      </c>
      <c r="AV31" s="208">
        <v>6.7916443804000002</v>
      </c>
      <c r="AW31" s="208">
        <v>6.5938894569000004</v>
      </c>
      <c r="AX31" s="208">
        <v>6.4719713044000002</v>
      </c>
      <c r="AY31" s="208">
        <v>6.5304794087999998</v>
      </c>
      <c r="AZ31" s="208">
        <v>7.6833740564999999</v>
      </c>
      <c r="BA31" s="208">
        <v>6.7362972154999996</v>
      </c>
      <c r="BB31" s="208">
        <v>6.99</v>
      </c>
      <c r="BC31" s="208">
        <v>6.86</v>
      </c>
      <c r="BD31" s="208">
        <v>7.8142370000000003</v>
      </c>
      <c r="BE31" s="208">
        <v>8.2692899999999998</v>
      </c>
      <c r="BF31" s="324">
        <v>8.000413</v>
      </c>
      <c r="BG31" s="324">
        <v>7.7335320000000003</v>
      </c>
      <c r="BH31" s="324">
        <v>6.8856359999999999</v>
      </c>
      <c r="BI31" s="324">
        <v>6.7577939999999996</v>
      </c>
      <c r="BJ31" s="324">
        <v>6.5906029999999998</v>
      </c>
      <c r="BK31" s="324">
        <v>6.6378069999999996</v>
      </c>
      <c r="BL31" s="324">
        <v>7.2257480000000003</v>
      </c>
      <c r="BM31" s="324">
        <v>6.8698100000000002</v>
      </c>
      <c r="BN31" s="324">
        <v>7.0779329999999998</v>
      </c>
      <c r="BO31" s="324">
        <v>6.9296569999999997</v>
      </c>
      <c r="BP31" s="324">
        <v>7.8258299999999998</v>
      </c>
      <c r="BQ31" s="324">
        <v>8.3120379999999994</v>
      </c>
      <c r="BR31" s="324">
        <v>8.1118310000000005</v>
      </c>
      <c r="BS31" s="324">
        <v>7.8514439999999999</v>
      </c>
      <c r="BT31" s="324">
        <v>6.9901669999999996</v>
      </c>
      <c r="BU31" s="324">
        <v>6.8552470000000003</v>
      </c>
      <c r="BV31" s="324">
        <v>6.6823649999999999</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5.9792804052999999</v>
      </c>
      <c r="AN32" s="208">
        <v>6.0618567833999997</v>
      </c>
      <c r="AO32" s="208">
        <v>5.9046970185000003</v>
      </c>
      <c r="AP32" s="208">
        <v>6.1787566246000001</v>
      </c>
      <c r="AQ32" s="208">
        <v>5.8331518769999997</v>
      </c>
      <c r="AR32" s="208">
        <v>6.2826917913999996</v>
      </c>
      <c r="AS32" s="208">
        <v>6.6202675156000002</v>
      </c>
      <c r="AT32" s="208">
        <v>6.3553966684000001</v>
      </c>
      <c r="AU32" s="208">
        <v>6.5153819553999996</v>
      </c>
      <c r="AV32" s="208">
        <v>6.0833992488000002</v>
      </c>
      <c r="AW32" s="208">
        <v>5.9174037604</v>
      </c>
      <c r="AX32" s="208">
        <v>6.2823855281999998</v>
      </c>
      <c r="AY32" s="208">
        <v>5.9971489980000001</v>
      </c>
      <c r="AZ32" s="208">
        <v>6.5630122870000003</v>
      </c>
      <c r="BA32" s="208">
        <v>6.1705406444999999</v>
      </c>
      <c r="BB32" s="208">
        <v>6.09</v>
      </c>
      <c r="BC32" s="208">
        <v>6.3</v>
      </c>
      <c r="BD32" s="208">
        <v>6.7363369999999998</v>
      </c>
      <c r="BE32" s="208">
        <v>6.9660549999999999</v>
      </c>
      <c r="BF32" s="324">
        <v>6.4824979999999996</v>
      </c>
      <c r="BG32" s="324">
        <v>6.7673649999999999</v>
      </c>
      <c r="BH32" s="324">
        <v>6.282381</v>
      </c>
      <c r="BI32" s="324">
        <v>5.978332</v>
      </c>
      <c r="BJ32" s="324">
        <v>6.3806409999999998</v>
      </c>
      <c r="BK32" s="324">
        <v>6.0627120000000003</v>
      </c>
      <c r="BL32" s="324">
        <v>6.5166849999999998</v>
      </c>
      <c r="BM32" s="324">
        <v>6.2566610000000003</v>
      </c>
      <c r="BN32" s="324">
        <v>6.1306240000000001</v>
      </c>
      <c r="BO32" s="324">
        <v>6.284605</v>
      </c>
      <c r="BP32" s="324">
        <v>6.5691600000000001</v>
      </c>
      <c r="BQ32" s="324">
        <v>6.810791</v>
      </c>
      <c r="BR32" s="324">
        <v>6.4116140000000001</v>
      </c>
      <c r="BS32" s="324">
        <v>6.70974</v>
      </c>
      <c r="BT32" s="324">
        <v>6.234858</v>
      </c>
      <c r="BU32" s="324">
        <v>5.9366180000000002</v>
      </c>
      <c r="BV32" s="324">
        <v>6.3383269999999996</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5.4920534972999997</v>
      </c>
      <c r="AN33" s="208">
        <v>5.4736905839999999</v>
      </c>
      <c r="AO33" s="208">
        <v>5.383731869</v>
      </c>
      <c r="AP33" s="208">
        <v>5.4313235876999997</v>
      </c>
      <c r="AQ33" s="208">
        <v>5.4735687732000002</v>
      </c>
      <c r="AR33" s="208">
        <v>5.6067309581</v>
      </c>
      <c r="AS33" s="208">
        <v>5.7279048023000003</v>
      </c>
      <c r="AT33" s="208">
        <v>5.7242645168999999</v>
      </c>
      <c r="AU33" s="208">
        <v>5.6398163001999997</v>
      </c>
      <c r="AV33" s="208">
        <v>5.5580985381000003</v>
      </c>
      <c r="AW33" s="208">
        <v>5.5872214671</v>
      </c>
      <c r="AX33" s="208">
        <v>5.4088190280999999</v>
      </c>
      <c r="AY33" s="208">
        <v>5.4854086309000003</v>
      </c>
      <c r="AZ33" s="208">
        <v>6.1556302030000003</v>
      </c>
      <c r="BA33" s="208">
        <v>5.6419391229000002</v>
      </c>
      <c r="BB33" s="208">
        <v>5.82</v>
      </c>
      <c r="BC33" s="208">
        <v>5.73</v>
      </c>
      <c r="BD33" s="208">
        <v>5.9257379999999999</v>
      </c>
      <c r="BE33" s="208">
        <v>5.9587750000000002</v>
      </c>
      <c r="BF33" s="324">
        <v>5.8182090000000004</v>
      </c>
      <c r="BG33" s="324">
        <v>5.786098</v>
      </c>
      <c r="BH33" s="324">
        <v>5.6807280000000002</v>
      </c>
      <c r="BI33" s="324">
        <v>5.6233409999999999</v>
      </c>
      <c r="BJ33" s="324">
        <v>5.4663690000000003</v>
      </c>
      <c r="BK33" s="324">
        <v>5.5602729999999996</v>
      </c>
      <c r="BL33" s="324">
        <v>5.8404439999999997</v>
      </c>
      <c r="BM33" s="324">
        <v>5.6666429999999997</v>
      </c>
      <c r="BN33" s="324">
        <v>5.8316739999999996</v>
      </c>
      <c r="BO33" s="324">
        <v>5.70024</v>
      </c>
      <c r="BP33" s="324">
        <v>5.8113140000000003</v>
      </c>
      <c r="BQ33" s="324">
        <v>5.8827160000000003</v>
      </c>
      <c r="BR33" s="324">
        <v>5.8002770000000003</v>
      </c>
      <c r="BS33" s="324">
        <v>5.7582430000000002</v>
      </c>
      <c r="BT33" s="324">
        <v>5.6409580000000004</v>
      </c>
      <c r="BU33" s="324">
        <v>5.5774220000000003</v>
      </c>
      <c r="BV33" s="324">
        <v>5.4290820000000002</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4.9329389137000001</v>
      </c>
      <c r="AN34" s="208">
        <v>5.1009234989000003</v>
      </c>
      <c r="AO34" s="208">
        <v>5.1052592945999997</v>
      </c>
      <c r="AP34" s="208">
        <v>4.9507616647999999</v>
      </c>
      <c r="AQ34" s="208">
        <v>4.9579481235999996</v>
      </c>
      <c r="AR34" s="208">
        <v>5.0351125895999997</v>
      </c>
      <c r="AS34" s="208">
        <v>5.1812015568999996</v>
      </c>
      <c r="AT34" s="208">
        <v>5.3005926610999996</v>
      </c>
      <c r="AU34" s="208">
        <v>5.1560933588999998</v>
      </c>
      <c r="AV34" s="208">
        <v>5.1401151165999996</v>
      </c>
      <c r="AW34" s="208">
        <v>4.9888118526999996</v>
      </c>
      <c r="AX34" s="208">
        <v>4.9481077351999998</v>
      </c>
      <c r="AY34" s="208">
        <v>4.9230951266999998</v>
      </c>
      <c r="AZ34" s="208">
        <v>11.429673629</v>
      </c>
      <c r="BA34" s="208">
        <v>7.1139509601000004</v>
      </c>
      <c r="BB34" s="208">
        <v>5.93</v>
      </c>
      <c r="BC34" s="208">
        <v>4.97</v>
      </c>
      <c r="BD34" s="208">
        <v>5.2370679999999998</v>
      </c>
      <c r="BE34" s="208">
        <v>5.2801419999999997</v>
      </c>
      <c r="BF34" s="324">
        <v>4.5894399999999997</v>
      </c>
      <c r="BG34" s="324">
        <v>5.0017079999999998</v>
      </c>
      <c r="BH34" s="324">
        <v>4.8858050000000004</v>
      </c>
      <c r="BI34" s="324">
        <v>4.8629949999999997</v>
      </c>
      <c r="BJ34" s="324">
        <v>4.7784050000000002</v>
      </c>
      <c r="BK34" s="324">
        <v>4.8118660000000002</v>
      </c>
      <c r="BL34" s="324">
        <v>8.2936189999999996</v>
      </c>
      <c r="BM34" s="324">
        <v>6.9313380000000002</v>
      </c>
      <c r="BN34" s="324">
        <v>5.647189</v>
      </c>
      <c r="BO34" s="324">
        <v>4.7300990000000001</v>
      </c>
      <c r="BP34" s="324">
        <v>4.9285690000000004</v>
      </c>
      <c r="BQ34" s="324">
        <v>4.9679609999999998</v>
      </c>
      <c r="BR34" s="324">
        <v>4.7785130000000002</v>
      </c>
      <c r="BS34" s="324">
        <v>4.9722679999999997</v>
      </c>
      <c r="BT34" s="324">
        <v>4.8468210000000003</v>
      </c>
      <c r="BU34" s="324">
        <v>4.6862500000000002</v>
      </c>
      <c r="BV34" s="324">
        <v>4.7264280000000003</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5.6657099080000002</v>
      </c>
      <c r="AN35" s="208">
        <v>5.7857785750000001</v>
      </c>
      <c r="AO35" s="208">
        <v>5.7462949785999999</v>
      </c>
      <c r="AP35" s="208">
        <v>5.7473246268000002</v>
      </c>
      <c r="AQ35" s="208">
        <v>6.1030813685999998</v>
      </c>
      <c r="AR35" s="208">
        <v>6.5691205677999998</v>
      </c>
      <c r="AS35" s="208">
        <v>6.9016128717000003</v>
      </c>
      <c r="AT35" s="208">
        <v>7.0567601054000004</v>
      </c>
      <c r="AU35" s="208">
        <v>6.7648414465000002</v>
      </c>
      <c r="AV35" s="208">
        <v>6.1148026466000003</v>
      </c>
      <c r="AW35" s="208">
        <v>5.9172385581000002</v>
      </c>
      <c r="AX35" s="208">
        <v>5.7845344140000003</v>
      </c>
      <c r="AY35" s="208">
        <v>5.9159693331999996</v>
      </c>
      <c r="AZ35" s="208">
        <v>6.5328062806</v>
      </c>
      <c r="BA35" s="208">
        <v>6.2728379929999996</v>
      </c>
      <c r="BB35" s="208">
        <v>6.22</v>
      </c>
      <c r="BC35" s="208">
        <v>6.45</v>
      </c>
      <c r="BD35" s="208">
        <v>6.9574049999999996</v>
      </c>
      <c r="BE35" s="208">
        <v>7.1870839999999996</v>
      </c>
      <c r="BF35" s="324">
        <v>6.9429610000000004</v>
      </c>
      <c r="BG35" s="324">
        <v>6.8213980000000003</v>
      </c>
      <c r="BH35" s="324">
        <v>6.1408810000000003</v>
      </c>
      <c r="BI35" s="324">
        <v>5.966583</v>
      </c>
      <c r="BJ35" s="324">
        <v>5.8412990000000002</v>
      </c>
      <c r="BK35" s="324">
        <v>5.9707780000000001</v>
      </c>
      <c r="BL35" s="324">
        <v>6.4660770000000003</v>
      </c>
      <c r="BM35" s="324">
        <v>6.3514619999999997</v>
      </c>
      <c r="BN35" s="324">
        <v>6.291696</v>
      </c>
      <c r="BO35" s="324">
        <v>6.5323289999999998</v>
      </c>
      <c r="BP35" s="324">
        <v>6.8455769999999996</v>
      </c>
      <c r="BQ35" s="324">
        <v>7.0702780000000001</v>
      </c>
      <c r="BR35" s="324">
        <v>6.9303319999999999</v>
      </c>
      <c r="BS35" s="324">
        <v>6.8328980000000001</v>
      </c>
      <c r="BT35" s="324">
        <v>6.1592399999999996</v>
      </c>
      <c r="BU35" s="324">
        <v>5.9880560000000003</v>
      </c>
      <c r="BV35" s="324">
        <v>5.860036</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8.7760232214999991</v>
      </c>
      <c r="AN36" s="208">
        <v>8.8938701859999991</v>
      </c>
      <c r="AO36" s="208">
        <v>9.2325073716000006</v>
      </c>
      <c r="AP36" s="208">
        <v>8.8682867197000004</v>
      </c>
      <c r="AQ36" s="208">
        <v>10.061926705999999</v>
      </c>
      <c r="AR36" s="208">
        <v>11.850182854</v>
      </c>
      <c r="AS36" s="208">
        <v>12.459971124999999</v>
      </c>
      <c r="AT36" s="208">
        <v>12.168388753</v>
      </c>
      <c r="AU36" s="208">
        <v>12.515532221000001</v>
      </c>
      <c r="AV36" s="208">
        <v>11.992251411</v>
      </c>
      <c r="AW36" s="208">
        <v>10.949281938</v>
      </c>
      <c r="AX36" s="208">
        <v>9.7717851378000002</v>
      </c>
      <c r="AY36" s="208">
        <v>9.4461498442000007</v>
      </c>
      <c r="AZ36" s="208">
        <v>9.7669996727000008</v>
      </c>
      <c r="BA36" s="208">
        <v>9.6977132588000003</v>
      </c>
      <c r="BB36" s="208">
        <v>9.76</v>
      </c>
      <c r="BC36" s="208">
        <v>10.36</v>
      </c>
      <c r="BD36" s="208">
        <v>12.54444</v>
      </c>
      <c r="BE36" s="208">
        <v>13.14611</v>
      </c>
      <c r="BF36" s="324">
        <v>12.17788</v>
      </c>
      <c r="BG36" s="324">
        <v>12.883369999999999</v>
      </c>
      <c r="BH36" s="324">
        <v>12.318490000000001</v>
      </c>
      <c r="BI36" s="324">
        <v>11.31671</v>
      </c>
      <c r="BJ36" s="324">
        <v>10.12276</v>
      </c>
      <c r="BK36" s="324">
        <v>9.7945139999999995</v>
      </c>
      <c r="BL36" s="324">
        <v>9.9191830000000003</v>
      </c>
      <c r="BM36" s="324">
        <v>10.102080000000001</v>
      </c>
      <c r="BN36" s="324">
        <v>10.16236</v>
      </c>
      <c r="BO36" s="324">
        <v>10.799340000000001</v>
      </c>
      <c r="BP36" s="324">
        <v>12.702809999999999</v>
      </c>
      <c r="BQ36" s="324">
        <v>13.27692</v>
      </c>
      <c r="BR36" s="324">
        <v>12.48283</v>
      </c>
      <c r="BS36" s="324">
        <v>13.26108</v>
      </c>
      <c r="BT36" s="324">
        <v>12.690619999999999</v>
      </c>
      <c r="BU36" s="324">
        <v>11.651400000000001</v>
      </c>
      <c r="BV36" s="324">
        <v>10.41961</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6.34</v>
      </c>
      <c r="AN37" s="208">
        <v>6.41</v>
      </c>
      <c r="AO37" s="208">
        <v>6.38</v>
      </c>
      <c r="AP37" s="208">
        <v>6.4</v>
      </c>
      <c r="AQ37" s="208">
        <v>6.53</v>
      </c>
      <c r="AR37" s="208">
        <v>6.93</v>
      </c>
      <c r="AS37" s="208">
        <v>7.17</v>
      </c>
      <c r="AT37" s="208">
        <v>7.07</v>
      </c>
      <c r="AU37" s="208">
        <v>7.01</v>
      </c>
      <c r="AV37" s="208">
        <v>6.71</v>
      </c>
      <c r="AW37" s="208">
        <v>6.48</v>
      </c>
      <c r="AX37" s="208">
        <v>6.4</v>
      </c>
      <c r="AY37" s="208">
        <v>6.35</v>
      </c>
      <c r="AZ37" s="208">
        <v>8.15</v>
      </c>
      <c r="BA37" s="208">
        <v>7.01</v>
      </c>
      <c r="BB37" s="208">
        <v>6.77</v>
      </c>
      <c r="BC37" s="208">
        <v>6.65</v>
      </c>
      <c r="BD37" s="208">
        <v>7.216596</v>
      </c>
      <c r="BE37" s="208">
        <v>7.3883510000000001</v>
      </c>
      <c r="BF37" s="324">
        <v>6.9592980000000004</v>
      </c>
      <c r="BG37" s="324">
        <v>7.1074000000000002</v>
      </c>
      <c r="BH37" s="324">
        <v>6.7529009999999996</v>
      </c>
      <c r="BI37" s="324">
        <v>6.5486829999999996</v>
      </c>
      <c r="BJ37" s="324">
        <v>6.4396789999999999</v>
      </c>
      <c r="BK37" s="324">
        <v>6.400112</v>
      </c>
      <c r="BL37" s="324">
        <v>7.3933590000000002</v>
      </c>
      <c r="BM37" s="324">
        <v>7.0672680000000003</v>
      </c>
      <c r="BN37" s="324">
        <v>6.7657340000000001</v>
      </c>
      <c r="BO37" s="324">
        <v>6.6423129999999997</v>
      </c>
      <c r="BP37" s="324">
        <v>7.0939259999999997</v>
      </c>
      <c r="BQ37" s="324">
        <v>7.2675320000000001</v>
      </c>
      <c r="BR37" s="324">
        <v>7.0116769999999997</v>
      </c>
      <c r="BS37" s="324">
        <v>7.1249250000000002</v>
      </c>
      <c r="BT37" s="324">
        <v>6.7598260000000003</v>
      </c>
      <c r="BU37" s="324">
        <v>6.517665</v>
      </c>
      <c r="BV37" s="324">
        <v>6.4321029999999997</v>
      </c>
    </row>
    <row r="38" spans="1:74" ht="11.1" customHeight="1" x14ac:dyDescent="0.2">
      <c r="A38" s="119"/>
      <c r="B38" s="122" t="s">
        <v>244</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2"/>
      <c r="BG38" s="442"/>
      <c r="BH38" s="442"/>
      <c r="BI38" s="442"/>
      <c r="BJ38" s="442"/>
      <c r="BK38" s="442"/>
      <c r="BL38" s="442"/>
      <c r="BM38" s="442"/>
      <c r="BN38" s="442"/>
      <c r="BO38" s="442"/>
      <c r="BP38" s="442"/>
      <c r="BQ38" s="442"/>
      <c r="BR38" s="442"/>
      <c r="BS38" s="442"/>
      <c r="BT38" s="442"/>
      <c r="BU38" s="442"/>
      <c r="BV38" s="442"/>
    </row>
    <row r="39" spans="1:74" ht="11.1" customHeight="1" x14ac:dyDescent="0.2">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18.079130611</v>
      </c>
      <c r="AN39" s="253">
        <v>18.179604335000001</v>
      </c>
      <c r="AO39" s="253">
        <v>17.779361257000001</v>
      </c>
      <c r="AP39" s="253">
        <v>18.148605035999999</v>
      </c>
      <c r="AQ39" s="253">
        <v>17.595330857</v>
      </c>
      <c r="AR39" s="253">
        <v>17.165976754999999</v>
      </c>
      <c r="AS39" s="253">
        <v>17.743218317</v>
      </c>
      <c r="AT39" s="253">
        <v>18.037341313999999</v>
      </c>
      <c r="AU39" s="253">
        <v>17.544580285999999</v>
      </c>
      <c r="AV39" s="253">
        <v>17.25707967</v>
      </c>
      <c r="AW39" s="253">
        <v>17.207060902999999</v>
      </c>
      <c r="AX39" s="253">
        <v>17.348616029999999</v>
      </c>
      <c r="AY39" s="253">
        <v>17.911134838999999</v>
      </c>
      <c r="AZ39" s="253">
        <v>18.463487136000001</v>
      </c>
      <c r="BA39" s="253">
        <v>18.218084390000001</v>
      </c>
      <c r="BB39" s="253">
        <v>17.829999999999998</v>
      </c>
      <c r="BC39" s="253">
        <v>16.399999999999999</v>
      </c>
      <c r="BD39" s="253">
        <v>16.68798</v>
      </c>
      <c r="BE39" s="253">
        <v>17.628050000000002</v>
      </c>
      <c r="BF39" s="348">
        <v>18.244700000000002</v>
      </c>
      <c r="BG39" s="348">
        <v>18.09882</v>
      </c>
      <c r="BH39" s="348">
        <v>18.061419999999998</v>
      </c>
      <c r="BI39" s="348">
        <v>18.19585</v>
      </c>
      <c r="BJ39" s="348">
        <v>18.4771</v>
      </c>
      <c r="BK39" s="348">
        <v>19.18036</v>
      </c>
      <c r="BL39" s="348">
        <v>19.77749</v>
      </c>
      <c r="BM39" s="348">
        <v>19.552119999999999</v>
      </c>
      <c r="BN39" s="348">
        <v>19.186859999999999</v>
      </c>
      <c r="BO39" s="348">
        <v>17.620460000000001</v>
      </c>
      <c r="BP39" s="348">
        <v>17.915880000000001</v>
      </c>
      <c r="BQ39" s="348">
        <v>18.89771</v>
      </c>
      <c r="BR39" s="348">
        <v>19.51643</v>
      </c>
      <c r="BS39" s="348">
        <v>19.23584</v>
      </c>
      <c r="BT39" s="348">
        <v>19.120180000000001</v>
      </c>
      <c r="BU39" s="348">
        <v>19.20373</v>
      </c>
      <c r="BV39" s="348">
        <v>19.41451</v>
      </c>
    </row>
    <row r="40" spans="1:74" ht="11.1" customHeight="1" x14ac:dyDescent="0.2">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12.013549397</v>
      </c>
      <c r="AN40" s="253">
        <v>11.944352711000001</v>
      </c>
      <c r="AO40" s="253">
        <v>11.96589917</v>
      </c>
      <c r="AP40" s="253">
        <v>12.075461792</v>
      </c>
      <c r="AQ40" s="253">
        <v>12.463898142</v>
      </c>
      <c r="AR40" s="253">
        <v>13.113257537999999</v>
      </c>
      <c r="AS40" s="253">
        <v>13.365762702</v>
      </c>
      <c r="AT40" s="253">
        <v>13.203439059000001</v>
      </c>
      <c r="AU40" s="253">
        <v>13.108972117</v>
      </c>
      <c r="AV40" s="253">
        <v>12.587900137</v>
      </c>
      <c r="AW40" s="253">
        <v>12.398094491</v>
      </c>
      <c r="AX40" s="253">
        <v>12.302921752</v>
      </c>
      <c r="AY40" s="253">
        <v>12.453985533000001</v>
      </c>
      <c r="AZ40" s="253">
        <v>12.759105155</v>
      </c>
      <c r="BA40" s="253">
        <v>12.458822371</v>
      </c>
      <c r="BB40" s="253">
        <v>12.7</v>
      </c>
      <c r="BC40" s="253">
        <v>12.29</v>
      </c>
      <c r="BD40" s="253">
        <v>13.32011</v>
      </c>
      <c r="BE40" s="253">
        <v>13.606579999999999</v>
      </c>
      <c r="BF40" s="348">
        <v>13.52636</v>
      </c>
      <c r="BG40" s="348">
        <v>13.649459999999999</v>
      </c>
      <c r="BH40" s="348">
        <v>13.150740000000001</v>
      </c>
      <c r="BI40" s="348">
        <v>12.988619999999999</v>
      </c>
      <c r="BJ40" s="348">
        <v>12.80951</v>
      </c>
      <c r="BK40" s="348">
        <v>12.942159999999999</v>
      </c>
      <c r="BL40" s="348">
        <v>13.03177</v>
      </c>
      <c r="BM40" s="348">
        <v>12.83156</v>
      </c>
      <c r="BN40" s="348">
        <v>12.98216</v>
      </c>
      <c r="BO40" s="348">
        <v>12.487270000000001</v>
      </c>
      <c r="BP40" s="348">
        <v>13.40597</v>
      </c>
      <c r="BQ40" s="348">
        <v>13.58986</v>
      </c>
      <c r="BR40" s="348">
        <v>13.48631</v>
      </c>
      <c r="BS40" s="348">
        <v>13.596629999999999</v>
      </c>
      <c r="BT40" s="348">
        <v>13.07372</v>
      </c>
      <c r="BU40" s="348">
        <v>12.87893</v>
      </c>
      <c r="BV40" s="348">
        <v>12.702109999999999</v>
      </c>
    </row>
    <row r="41" spans="1:74" ht="11.1" customHeight="1" x14ac:dyDescent="0.2">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9.9380515772999996</v>
      </c>
      <c r="AN41" s="253">
        <v>9.8997907260000009</v>
      </c>
      <c r="AO41" s="253">
        <v>9.9148593602999995</v>
      </c>
      <c r="AP41" s="253">
        <v>10.370276796000001</v>
      </c>
      <c r="AQ41" s="253">
        <v>10.442237118</v>
      </c>
      <c r="AR41" s="253">
        <v>10.582621279</v>
      </c>
      <c r="AS41" s="253">
        <v>10.493374101000001</v>
      </c>
      <c r="AT41" s="253">
        <v>10.310817673000001</v>
      </c>
      <c r="AU41" s="253">
        <v>10.235934249</v>
      </c>
      <c r="AV41" s="253">
        <v>10.255957236</v>
      </c>
      <c r="AW41" s="253">
        <v>10.224288252999999</v>
      </c>
      <c r="AX41" s="253">
        <v>10.233857903000001</v>
      </c>
      <c r="AY41" s="253">
        <v>10.152606240000001</v>
      </c>
      <c r="AZ41" s="253">
        <v>10.480974314999999</v>
      </c>
      <c r="BA41" s="253">
        <v>10.428405533999999</v>
      </c>
      <c r="BB41" s="253">
        <v>10.39</v>
      </c>
      <c r="BC41" s="253">
        <v>10.41</v>
      </c>
      <c r="BD41" s="253">
        <v>10.765140000000001</v>
      </c>
      <c r="BE41" s="253">
        <v>10.65579</v>
      </c>
      <c r="BF41" s="348">
        <v>10.52562</v>
      </c>
      <c r="BG41" s="348">
        <v>10.52125</v>
      </c>
      <c r="BH41" s="348">
        <v>10.5421</v>
      </c>
      <c r="BI41" s="348">
        <v>10.58366</v>
      </c>
      <c r="BJ41" s="348">
        <v>10.55663</v>
      </c>
      <c r="BK41" s="348">
        <v>10.44566</v>
      </c>
      <c r="BL41" s="348">
        <v>10.495760000000001</v>
      </c>
      <c r="BM41" s="348">
        <v>10.637269999999999</v>
      </c>
      <c r="BN41" s="348">
        <v>10.56757</v>
      </c>
      <c r="BO41" s="348">
        <v>10.572620000000001</v>
      </c>
      <c r="BP41" s="348">
        <v>10.83123</v>
      </c>
      <c r="BQ41" s="348">
        <v>10.735760000000001</v>
      </c>
      <c r="BR41" s="348">
        <v>10.613619999999999</v>
      </c>
      <c r="BS41" s="348">
        <v>10.601990000000001</v>
      </c>
      <c r="BT41" s="348">
        <v>10.61294</v>
      </c>
      <c r="BU41" s="348">
        <v>10.64385</v>
      </c>
      <c r="BV41" s="348">
        <v>10.61669</v>
      </c>
    </row>
    <row r="42" spans="1:74" ht="11.1" customHeight="1" x14ac:dyDescent="0.2">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9.0331077282999992</v>
      </c>
      <c r="AN42" s="253">
        <v>9.1269675696999997</v>
      </c>
      <c r="AO42" s="253">
        <v>9.3212063019000002</v>
      </c>
      <c r="AP42" s="253">
        <v>9.4880545133999998</v>
      </c>
      <c r="AQ42" s="253">
        <v>10.113854759000001</v>
      </c>
      <c r="AR42" s="253">
        <v>10.714320764</v>
      </c>
      <c r="AS42" s="253">
        <v>10.893335163</v>
      </c>
      <c r="AT42" s="253">
        <v>10.712668186</v>
      </c>
      <c r="AU42" s="253">
        <v>10.051127413</v>
      </c>
      <c r="AV42" s="253">
        <v>9.3805583378000001</v>
      </c>
      <c r="AW42" s="253">
        <v>9.1231577308999992</v>
      </c>
      <c r="AX42" s="253">
        <v>8.9615501347999995</v>
      </c>
      <c r="AY42" s="253">
        <v>8.8659405339999999</v>
      </c>
      <c r="AZ42" s="253">
        <v>9.4221292982999998</v>
      </c>
      <c r="BA42" s="253">
        <v>9.1908772528</v>
      </c>
      <c r="BB42" s="253">
        <v>9.4499999999999993</v>
      </c>
      <c r="BC42" s="253">
        <v>9.6300000000000008</v>
      </c>
      <c r="BD42" s="253">
        <v>10.84764</v>
      </c>
      <c r="BE42" s="253">
        <v>11.324859999999999</v>
      </c>
      <c r="BF42" s="348">
        <v>11.192869999999999</v>
      </c>
      <c r="BG42" s="348">
        <v>10.614420000000001</v>
      </c>
      <c r="BH42" s="348">
        <v>9.7909380000000006</v>
      </c>
      <c r="BI42" s="348">
        <v>9.4947239999999997</v>
      </c>
      <c r="BJ42" s="348">
        <v>9.0767679999999995</v>
      </c>
      <c r="BK42" s="348">
        <v>8.8222249999999995</v>
      </c>
      <c r="BL42" s="348">
        <v>9.0153730000000003</v>
      </c>
      <c r="BM42" s="348">
        <v>9.1341400000000004</v>
      </c>
      <c r="BN42" s="348">
        <v>9.2331079999999996</v>
      </c>
      <c r="BO42" s="348">
        <v>9.3251480000000004</v>
      </c>
      <c r="BP42" s="348">
        <v>10.425750000000001</v>
      </c>
      <c r="BQ42" s="348">
        <v>10.902659999999999</v>
      </c>
      <c r="BR42" s="348">
        <v>10.81575</v>
      </c>
      <c r="BS42" s="348">
        <v>10.228149999999999</v>
      </c>
      <c r="BT42" s="348">
        <v>9.4919279999999997</v>
      </c>
      <c r="BU42" s="348">
        <v>9.2448300000000003</v>
      </c>
      <c r="BV42" s="348">
        <v>8.9824369999999991</v>
      </c>
    </row>
    <row r="43" spans="1:74" ht="11.1" customHeight="1" x14ac:dyDescent="0.2">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9.7378001908999998</v>
      </c>
      <c r="AN43" s="253">
        <v>9.8706916848000006</v>
      </c>
      <c r="AO43" s="253">
        <v>9.8096831937999998</v>
      </c>
      <c r="AP43" s="253">
        <v>9.9757299889999995</v>
      </c>
      <c r="AQ43" s="253">
        <v>9.3613739558999995</v>
      </c>
      <c r="AR43" s="253">
        <v>10.084001888</v>
      </c>
      <c r="AS43" s="253">
        <v>10.154382365</v>
      </c>
      <c r="AT43" s="253">
        <v>10.156696594</v>
      </c>
      <c r="AU43" s="253">
        <v>10.169973278000001</v>
      </c>
      <c r="AV43" s="253">
        <v>9.8604083784000007</v>
      </c>
      <c r="AW43" s="253">
        <v>9.7016504321999992</v>
      </c>
      <c r="AX43" s="253">
        <v>9.8890408437000001</v>
      </c>
      <c r="AY43" s="253">
        <v>9.6738457714999999</v>
      </c>
      <c r="AZ43" s="253">
        <v>10.128852831</v>
      </c>
      <c r="BA43" s="253">
        <v>9.9518861446999995</v>
      </c>
      <c r="BB43" s="253">
        <v>9.7200000000000006</v>
      </c>
      <c r="BC43" s="253">
        <v>9.94</v>
      </c>
      <c r="BD43" s="253">
        <v>10.468909999999999</v>
      </c>
      <c r="BE43" s="253">
        <v>10.47199</v>
      </c>
      <c r="BF43" s="348">
        <v>10.45321</v>
      </c>
      <c r="BG43" s="348">
        <v>10.540369999999999</v>
      </c>
      <c r="BH43" s="348">
        <v>10.256180000000001</v>
      </c>
      <c r="BI43" s="348">
        <v>10.0906</v>
      </c>
      <c r="BJ43" s="348">
        <v>10.32746</v>
      </c>
      <c r="BK43" s="348">
        <v>10.100989999999999</v>
      </c>
      <c r="BL43" s="348">
        <v>10.54016</v>
      </c>
      <c r="BM43" s="348">
        <v>10.35216</v>
      </c>
      <c r="BN43" s="348">
        <v>10.04345</v>
      </c>
      <c r="BO43" s="348">
        <v>10.20834</v>
      </c>
      <c r="BP43" s="348">
        <v>10.689109999999999</v>
      </c>
      <c r="BQ43" s="348">
        <v>10.649089999999999</v>
      </c>
      <c r="BR43" s="348">
        <v>10.58461</v>
      </c>
      <c r="BS43" s="348">
        <v>10.620089999999999</v>
      </c>
      <c r="BT43" s="348">
        <v>10.268269999999999</v>
      </c>
      <c r="BU43" s="348">
        <v>10.0595</v>
      </c>
      <c r="BV43" s="348">
        <v>10.247719999999999</v>
      </c>
    </row>
    <row r="44" spans="1:74" ht="11.1" customHeight="1" x14ac:dyDescent="0.2">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9.3269272996999995</v>
      </c>
      <c r="AN44" s="253">
        <v>9.2245237621000005</v>
      </c>
      <c r="AO44" s="253">
        <v>9.2006027534000001</v>
      </c>
      <c r="AP44" s="253">
        <v>9.2470913117000002</v>
      </c>
      <c r="AQ44" s="253">
        <v>9.3595391773000003</v>
      </c>
      <c r="AR44" s="253">
        <v>9.5872581100000005</v>
      </c>
      <c r="AS44" s="253">
        <v>9.6201984336000006</v>
      </c>
      <c r="AT44" s="253">
        <v>9.5358082732000007</v>
      </c>
      <c r="AU44" s="253">
        <v>9.5189782638999993</v>
      </c>
      <c r="AV44" s="253">
        <v>9.3249894737000005</v>
      </c>
      <c r="AW44" s="253">
        <v>9.3864511679000007</v>
      </c>
      <c r="AX44" s="253">
        <v>9.0899940235999992</v>
      </c>
      <c r="AY44" s="253">
        <v>9.2947408128000006</v>
      </c>
      <c r="AZ44" s="253">
        <v>9.6776312630000003</v>
      </c>
      <c r="BA44" s="253">
        <v>9.4615855050000004</v>
      </c>
      <c r="BB44" s="253">
        <v>9.65</v>
      </c>
      <c r="BC44" s="253">
        <v>9.58</v>
      </c>
      <c r="BD44" s="253">
        <v>9.9556550000000001</v>
      </c>
      <c r="BE44" s="253">
        <v>9.9957250000000002</v>
      </c>
      <c r="BF44" s="348">
        <v>9.8807050000000007</v>
      </c>
      <c r="BG44" s="348">
        <v>9.8879110000000008</v>
      </c>
      <c r="BH44" s="348">
        <v>9.6799520000000001</v>
      </c>
      <c r="BI44" s="348">
        <v>9.7089219999999994</v>
      </c>
      <c r="BJ44" s="348">
        <v>9.3962299999999992</v>
      </c>
      <c r="BK44" s="348">
        <v>9.5884669999999996</v>
      </c>
      <c r="BL44" s="348">
        <v>9.7909120000000005</v>
      </c>
      <c r="BM44" s="348">
        <v>9.6531819999999993</v>
      </c>
      <c r="BN44" s="348">
        <v>9.809431</v>
      </c>
      <c r="BO44" s="348">
        <v>9.6867389999999993</v>
      </c>
      <c r="BP44" s="348">
        <v>10.016970000000001</v>
      </c>
      <c r="BQ44" s="348">
        <v>10.04645</v>
      </c>
      <c r="BR44" s="348">
        <v>9.9143000000000008</v>
      </c>
      <c r="BS44" s="348">
        <v>9.9272179999999999</v>
      </c>
      <c r="BT44" s="348">
        <v>9.7071850000000008</v>
      </c>
      <c r="BU44" s="348">
        <v>9.7348809999999997</v>
      </c>
      <c r="BV44" s="348">
        <v>9.4226379999999992</v>
      </c>
    </row>
    <row r="45" spans="1:74" ht="11.1" customHeight="1" x14ac:dyDescent="0.2">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7.9539341876999998</v>
      </c>
      <c r="AN45" s="253">
        <v>8.1120089534000002</v>
      </c>
      <c r="AO45" s="253">
        <v>8.0131256423000004</v>
      </c>
      <c r="AP45" s="253">
        <v>8.0758813624000005</v>
      </c>
      <c r="AQ45" s="253">
        <v>8.2065932140999998</v>
      </c>
      <c r="AR45" s="253">
        <v>8.4924205298000004</v>
      </c>
      <c r="AS45" s="253">
        <v>8.5928027028000002</v>
      </c>
      <c r="AT45" s="253">
        <v>8.6442541974000005</v>
      </c>
      <c r="AU45" s="253">
        <v>8.6461484621999993</v>
      </c>
      <c r="AV45" s="253">
        <v>8.2422783739999996</v>
      </c>
      <c r="AW45" s="253">
        <v>8.0997117317999994</v>
      </c>
      <c r="AX45" s="253">
        <v>8.0215670513999999</v>
      </c>
      <c r="AY45" s="253">
        <v>8.0182591185999996</v>
      </c>
      <c r="AZ45" s="253">
        <v>13.998028958000001</v>
      </c>
      <c r="BA45" s="253">
        <v>9.4766527087999997</v>
      </c>
      <c r="BB45" s="253">
        <v>9.07</v>
      </c>
      <c r="BC45" s="253">
        <v>8.39</v>
      </c>
      <c r="BD45" s="253">
        <v>8.6866420000000009</v>
      </c>
      <c r="BE45" s="253">
        <v>8.8647869999999998</v>
      </c>
      <c r="BF45" s="348">
        <v>8.741911</v>
      </c>
      <c r="BG45" s="348">
        <v>8.9329879999999999</v>
      </c>
      <c r="BH45" s="348">
        <v>8.4022799999999993</v>
      </c>
      <c r="BI45" s="348">
        <v>8.2745660000000001</v>
      </c>
      <c r="BJ45" s="348">
        <v>8.1537690000000005</v>
      </c>
      <c r="BK45" s="348">
        <v>8.1125570000000007</v>
      </c>
      <c r="BL45" s="348">
        <v>13.26107</v>
      </c>
      <c r="BM45" s="348">
        <v>9.5274929999999998</v>
      </c>
      <c r="BN45" s="348">
        <v>9.0134209999999992</v>
      </c>
      <c r="BO45" s="348">
        <v>8.3327480000000005</v>
      </c>
      <c r="BP45" s="348">
        <v>8.5649049999999995</v>
      </c>
      <c r="BQ45" s="348">
        <v>8.7291729999999994</v>
      </c>
      <c r="BR45" s="348">
        <v>8.7711679999999994</v>
      </c>
      <c r="BS45" s="348">
        <v>8.8367210000000007</v>
      </c>
      <c r="BT45" s="348">
        <v>8.337135</v>
      </c>
      <c r="BU45" s="348">
        <v>8.1680820000000001</v>
      </c>
      <c r="BV45" s="348">
        <v>8.1107479999999992</v>
      </c>
    </row>
    <row r="46" spans="1:74" s="120" customFormat="1" ht="11.1" customHeight="1" x14ac:dyDescent="0.2">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8.7999612365999997</v>
      </c>
      <c r="AN46" s="253">
        <v>8.8729596677</v>
      </c>
      <c r="AO46" s="253">
        <v>8.8260982136999999</v>
      </c>
      <c r="AP46" s="253">
        <v>9.0618409895000003</v>
      </c>
      <c r="AQ46" s="253">
        <v>9.5456653708000001</v>
      </c>
      <c r="AR46" s="253">
        <v>10.017880393</v>
      </c>
      <c r="AS46" s="253">
        <v>10.19747113</v>
      </c>
      <c r="AT46" s="253">
        <v>10.165369372000001</v>
      </c>
      <c r="AU46" s="253">
        <v>10.037333197000001</v>
      </c>
      <c r="AV46" s="253">
        <v>9.3463837768999998</v>
      </c>
      <c r="AW46" s="253">
        <v>9.0371117703999992</v>
      </c>
      <c r="AX46" s="253">
        <v>9.0315047569000004</v>
      </c>
      <c r="AY46" s="253">
        <v>9.0013451414999999</v>
      </c>
      <c r="AZ46" s="253">
        <v>9.2963481155000007</v>
      </c>
      <c r="BA46" s="253">
        <v>9.1594211530000003</v>
      </c>
      <c r="BB46" s="253">
        <v>9.24</v>
      </c>
      <c r="BC46" s="253">
        <v>9.5299999999999994</v>
      </c>
      <c r="BD46" s="253">
        <v>10.21747</v>
      </c>
      <c r="BE46" s="253">
        <v>10.383010000000001</v>
      </c>
      <c r="BF46" s="348">
        <v>10.172169999999999</v>
      </c>
      <c r="BG46" s="348">
        <v>10.143190000000001</v>
      </c>
      <c r="BH46" s="348">
        <v>9.4569580000000002</v>
      </c>
      <c r="BI46" s="348">
        <v>9.2009899999999991</v>
      </c>
      <c r="BJ46" s="348">
        <v>9.2219119999999997</v>
      </c>
      <c r="BK46" s="348">
        <v>9.1613799999999994</v>
      </c>
      <c r="BL46" s="348">
        <v>9.3782370000000004</v>
      </c>
      <c r="BM46" s="348">
        <v>9.2942590000000003</v>
      </c>
      <c r="BN46" s="348">
        <v>9.3742870000000007</v>
      </c>
      <c r="BO46" s="348">
        <v>9.6727310000000006</v>
      </c>
      <c r="BP46" s="348">
        <v>10.22143</v>
      </c>
      <c r="BQ46" s="348">
        <v>10.411490000000001</v>
      </c>
      <c r="BR46" s="348">
        <v>10.215909999999999</v>
      </c>
      <c r="BS46" s="348">
        <v>10.18807</v>
      </c>
      <c r="BT46" s="348">
        <v>9.4815459999999998</v>
      </c>
      <c r="BU46" s="348">
        <v>9.2137030000000006</v>
      </c>
      <c r="BV46" s="348">
        <v>9.2286090000000005</v>
      </c>
    </row>
    <row r="47" spans="1:74" s="120" customFormat="1" ht="11.1" customHeight="1" x14ac:dyDescent="0.2">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13.378694546</v>
      </c>
      <c r="AN47" s="253">
        <v>13.409207687</v>
      </c>
      <c r="AO47" s="253">
        <v>13.453549658</v>
      </c>
      <c r="AP47" s="253">
        <v>13.197190429999999</v>
      </c>
      <c r="AQ47" s="253">
        <v>14.014786238999999</v>
      </c>
      <c r="AR47" s="253">
        <v>15.521607675</v>
      </c>
      <c r="AS47" s="253">
        <v>16.130327721</v>
      </c>
      <c r="AT47" s="253">
        <v>16.481281135</v>
      </c>
      <c r="AU47" s="253">
        <v>16.649256977</v>
      </c>
      <c r="AV47" s="253">
        <v>15.861280872</v>
      </c>
      <c r="AW47" s="253">
        <v>14.675421056999999</v>
      </c>
      <c r="AX47" s="253">
        <v>14.208470094000001</v>
      </c>
      <c r="AY47" s="253">
        <v>14.213250252</v>
      </c>
      <c r="AZ47" s="253">
        <v>14.443029872</v>
      </c>
      <c r="BA47" s="253">
        <v>14.833156373</v>
      </c>
      <c r="BB47" s="253">
        <v>14.83</v>
      </c>
      <c r="BC47" s="253">
        <v>15.11</v>
      </c>
      <c r="BD47" s="253">
        <v>16.14855</v>
      </c>
      <c r="BE47" s="253">
        <v>16.819939999999999</v>
      </c>
      <c r="BF47" s="348">
        <v>16.96612</v>
      </c>
      <c r="BG47" s="348">
        <v>17.001709999999999</v>
      </c>
      <c r="BH47" s="348">
        <v>16.026309999999999</v>
      </c>
      <c r="BI47" s="348">
        <v>15.101710000000001</v>
      </c>
      <c r="BJ47" s="348">
        <v>14.71909</v>
      </c>
      <c r="BK47" s="348">
        <v>14.664949999999999</v>
      </c>
      <c r="BL47" s="348">
        <v>14.781879999999999</v>
      </c>
      <c r="BM47" s="348">
        <v>15.330209999999999</v>
      </c>
      <c r="BN47" s="348">
        <v>15.80491</v>
      </c>
      <c r="BO47" s="348">
        <v>15.78786</v>
      </c>
      <c r="BP47" s="348">
        <v>16.801310000000001</v>
      </c>
      <c r="BQ47" s="348">
        <v>17.4011</v>
      </c>
      <c r="BR47" s="348">
        <v>17.61422</v>
      </c>
      <c r="BS47" s="348">
        <v>17.769310000000001</v>
      </c>
      <c r="BT47" s="348">
        <v>16.432359999999999</v>
      </c>
      <c r="BU47" s="348">
        <v>15.694710000000001</v>
      </c>
      <c r="BV47" s="348">
        <v>15.300090000000001</v>
      </c>
    </row>
    <row r="48" spans="1:74" s="120" customFormat="1" ht="11.1" customHeight="1" x14ac:dyDescent="0.2">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10.41</v>
      </c>
      <c r="AQ48" s="209">
        <v>10.47</v>
      </c>
      <c r="AR48" s="209">
        <v>10.96</v>
      </c>
      <c r="AS48" s="209">
        <v>11.14</v>
      </c>
      <c r="AT48" s="209">
        <v>11.1</v>
      </c>
      <c r="AU48" s="209">
        <v>11.07</v>
      </c>
      <c r="AV48" s="209">
        <v>10.73</v>
      </c>
      <c r="AW48" s="209">
        <v>10.45</v>
      </c>
      <c r="AX48" s="209">
        <v>10.44</v>
      </c>
      <c r="AY48" s="209">
        <v>10.35</v>
      </c>
      <c r="AZ48" s="209">
        <v>11.6</v>
      </c>
      <c r="BA48" s="209">
        <v>10.9</v>
      </c>
      <c r="BB48" s="209">
        <v>10.73</v>
      </c>
      <c r="BC48" s="209">
        <v>10.65</v>
      </c>
      <c r="BD48" s="209">
        <v>11.245010000000001</v>
      </c>
      <c r="BE48" s="209">
        <v>11.477460000000001</v>
      </c>
      <c r="BF48" s="350">
        <v>11.36886</v>
      </c>
      <c r="BG48" s="350">
        <v>11.383649999999999</v>
      </c>
      <c r="BH48" s="350">
        <v>11.021089999999999</v>
      </c>
      <c r="BI48" s="350">
        <v>10.799239999999999</v>
      </c>
      <c r="BJ48" s="350">
        <v>10.78417</v>
      </c>
      <c r="BK48" s="350">
        <v>10.659789999999999</v>
      </c>
      <c r="BL48" s="350">
        <v>11.65672</v>
      </c>
      <c r="BM48" s="350">
        <v>11.16835</v>
      </c>
      <c r="BN48" s="350">
        <v>10.97589</v>
      </c>
      <c r="BO48" s="350">
        <v>10.81607</v>
      </c>
      <c r="BP48" s="350">
        <v>11.32742</v>
      </c>
      <c r="BQ48" s="350">
        <v>11.51154</v>
      </c>
      <c r="BR48" s="350">
        <v>11.44196</v>
      </c>
      <c r="BS48" s="350">
        <v>11.45576</v>
      </c>
      <c r="BT48" s="350">
        <v>11.0503</v>
      </c>
      <c r="BU48" s="350">
        <v>10.824249999999999</v>
      </c>
      <c r="BV48" s="350">
        <v>10.8263</v>
      </c>
    </row>
    <row r="49" spans="1:74" s="422" customFormat="1" ht="12" customHeight="1" x14ac:dyDescent="0.25">
      <c r="A49" s="421"/>
      <c r="B49" s="817" t="s">
        <v>876</v>
      </c>
      <c r="C49" s="759"/>
      <c r="D49" s="759"/>
      <c r="E49" s="759"/>
      <c r="F49" s="759"/>
      <c r="G49" s="759"/>
      <c r="H49" s="759"/>
      <c r="I49" s="759"/>
      <c r="J49" s="759"/>
      <c r="K49" s="759"/>
      <c r="L49" s="759"/>
      <c r="M49" s="759"/>
      <c r="N49" s="759"/>
      <c r="O49" s="759"/>
      <c r="P49" s="759"/>
      <c r="Q49" s="759"/>
      <c r="AY49" s="463"/>
      <c r="AZ49" s="463"/>
      <c r="BA49" s="463"/>
      <c r="BB49" s="463"/>
      <c r="BC49" s="463"/>
      <c r="BD49" s="614"/>
      <c r="BE49" s="614"/>
      <c r="BF49" s="614"/>
      <c r="BG49" s="463"/>
      <c r="BH49" s="463"/>
      <c r="BI49" s="463"/>
      <c r="BJ49" s="463"/>
    </row>
    <row r="50" spans="1:74" s="422" customFormat="1" ht="12" customHeight="1" x14ac:dyDescent="0.25">
      <c r="A50" s="421"/>
      <c r="B50" s="752" t="s">
        <v>815</v>
      </c>
      <c r="C50" s="744"/>
      <c r="D50" s="744"/>
      <c r="E50" s="744"/>
      <c r="F50" s="744"/>
      <c r="G50" s="744"/>
      <c r="H50" s="744"/>
      <c r="I50" s="744"/>
      <c r="J50" s="744"/>
      <c r="K50" s="744"/>
      <c r="L50" s="744"/>
      <c r="M50" s="744"/>
      <c r="N50" s="744"/>
      <c r="O50" s="744"/>
      <c r="P50" s="744"/>
      <c r="Q50" s="744"/>
      <c r="AY50" s="463"/>
      <c r="AZ50" s="463"/>
      <c r="BA50" s="463"/>
      <c r="BB50" s="463"/>
      <c r="BC50" s="463"/>
      <c r="BD50" s="614"/>
      <c r="BE50" s="614"/>
      <c r="BF50" s="614"/>
      <c r="BG50" s="463"/>
      <c r="BH50" s="463"/>
      <c r="BI50" s="463"/>
      <c r="BJ50" s="463"/>
    </row>
    <row r="51" spans="1:74" s="422" customFormat="1" ht="12" customHeight="1" x14ac:dyDescent="0.25">
      <c r="A51" s="423"/>
      <c r="B51" s="780" t="str">
        <f>"Notes: "&amp;"EIA completed modeling and analysis for this report on " &amp;Dates!D2&amp;"."</f>
        <v>Notes: EIA completed modeling and analysis for this report on Thursday August 5, 2021.</v>
      </c>
      <c r="C51" s="803"/>
      <c r="D51" s="803"/>
      <c r="E51" s="803"/>
      <c r="F51" s="803"/>
      <c r="G51" s="803"/>
      <c r="H51" s="803"/>
      <c r="I51" s="803"/>
      <c r="J51" s="803"/>
      <c r="K51" s="803"/>
      <c r="L51" s="803"/>
      <c r="M51" s="803"/>
      <c r="N51" s="803"/>
      <c r="O51" s="803"/>
      <c r="P51" s="803"/>
      <c r="Q51" s="781"/>
      <c r="AY51" s="463"/>
      <c r="AZ51" s="463"/>
      <c r="BA51" s="463"/>
      <c r="BB51" s="463"/>
      <c r="BC51" s="463"/>
      <c r="BD51" s="614"/>
      <c r="BE51" s="614"/>
      <c r="BF51" s="614"/>
      <c r="BG51" s="463"/>
      <c r="BH51" s="463"/>
      <c r="BI51" s="463"/>
      <c r="BJ51" s="463"/>
    </row>
    <row r="52" spans="1:74" s="422" customFormat="1" ht="12" customHeight="1" x14ac:dyDescent="0.25">
      <c r="A52" s="423"/>
      <c r="B52" s="770" t="s">
        <v>353</v>
      </c>
      <c r="C52" s="769"/>
      <c r="D52" s="769"/>
      <c r="E52" s="769"/>
      <c r="F52" s="769"/>
      <c r="G52" s="769"/>
      <c r="H52" s="769"/>
      <c r="I52" s="769"/>
      <c r="J52" s="769"/>
      <c r="K52" s="769"/>
      <c r="L52" s="769"/>
      <c r="M52" s="769"/>
      <c r="N52" s="769"/>
      <c r="O52" s="769"/>
      <c r="P52" s="769"/>
      <c r="Q52" s="769"/>
      <c r="AY52" s="463"/>
      <c r="AZ52" s="463"/>
      <c r="BA52" s="463"/>
      <c r="BB52" s="463"/>
      <c r="BC52" s="463"/>
      <c r="BD52" s="614"/>
      <c r="BE52" s="614"/>
      <c r="BF52" s="614"/>
      <c r="BG52" s="463"/>
      <c r="BH52" s="463"/>
      <c r="BI52" s="463"/>
      <c r="BJ52" s="463"/>
    </row>
    <row r="53" spans="1:74" s="422" customFormat="1" ht="12" customHeight="1" x14ac:dyDescent="0.25">
      <c r="A53" s="423"/>
      <c r="B53" s="753" t="s">
        <v>129</v>
      </c>
      <c r="C53" s="744"/>
      <c r="D53" s="744"/>
      <c r="E53" s="744"/>
      <c r="F53" s="744"/>
      <c r="G53" s="744"/>
      <c r="H53" s="744"/>
      <c r="I53" s="744"/>
      <c r="J53" s="744"/>
      <c r="K53" s="744"/>
      <c r="L53" s="744"/>
      <c r="M53" s="744"/>
      <c r="N53" s="744"/>
      <c r="O53" s="744"/>
      <c r="P53" s="744"/>
      <c r="Q53" s="744"/>
      <c r="AY53" s="463"/>
      <c r="AZ53" s="463"/>
      <c r="BA53" s="463"/>
      <c r="BB53" s="463"/>
      <c r="BC53" s="463"/>
      <c r="BD53" s="614"/>
      <c r="BE53" s="614"/>
      <c r="BF53" s="614"/>
      <c r="BG53" s="463"/>
      <c r="BH53" s="463"/>
      <c r="BI53" s="463"/>
      <c r="BJ53" s="463"/>
    </row>
    <row r="54" spans="1:74" s="422" customFormat="1" ht="12" customHeight="1" x14ac:dyDescent="0.25">
      <c r="A54" s="423"/>
      <c r="B54" s="765" t="s">
        <v>865</v>
      </c>
      <c r="C54" s="762"/>
      <c r="D54" s="762"/>
      <c r="E54" s="762"/>
      <c r="F54" s="762"/>
      <c r="G54" s="762"/>
      <c r="H54" s="762"/>
      <c r="I54" s="762"/>
      <c r="J54" s="762"/>
      <c r="K54" s="762"/>
      <c r="L54" s="762"/>
      <c r="M54" s="762"/>
      <c r="N54" s="762"/>
      <c r="O54" s="762"/>
      <c r="P54" s="762"/>
      <c r="Q54" s="759"/>
      <c r="AY54" s="463"/>
      <c r="AZ54" s="463"/>
      <c r="BA54" s="463"/>
      <c r="BB54" s="463"/>
      <c r="BC54" s="463"/>
      <c r="BD54" s="614"/>
      <c r="BE54" s="614"/>
      <c r="BF54" s="614"/>
      <c r="BG54" s="463"/>
      <c r="BH54" s="463"/>
      <c r="BI54" s="463"/>
      <c r="BJ54" s="463"/>
    </row>
    <row r="55" spans="1:74" s="422" customFormat="1" ht="12" customHeight="1" x14ac:dyDescent="0.25">
      <c r="A55" s="423"/>
      <c r="B55" s="800" t="s">
        <v>866</v>
      </c>
      <c r="C55" s="759"/>
      <c r="D55" s="759"/>
      <c r="E55" s="759"/>
      <c r="F55" s="759"/>
      <c r="G55" s="759"/>
      <c r="H55" s="759"/>
      <c r="I55" s="759"/>
      <c r="J55" s="759"/>
      <c r="K55" s="759"/>
      <c r="L55" s="759"/>
      <c r="M55" s="759"/>
      <c r="N55" s="759"/>
      <c r="O55" s="759"/>
      <c r="P55" s="759"/>
      <c r="Q55" s="759"/>
      <c r="AY55" s="463"/>
      <c r="AZ55" s="463"/>
      <c r="BA55" s="463"/>
      <c r="BB55" s="463"/>
      <c r="BC55" s="463"/>
      <c r="BD55" s="614"/>
      <c r="BE55" s="614"/>
      <c r="BF55" s="614"/>
      <c r="BG55" s="463"/>
      <c r="BH55" s="463"/>
      <c r="BI55" s="463"/>
      <c r="BJ55" s="463"/>
    </row>
    <row r="56" spans="1:74" s="422" customFormat="1" ht="12" customHeight="1" x14ac:dyDescent="0.25">
      <c r="A56" s="423"/>
      <c r="B56" s="763" t="s">
        <v>872</v>
      </c>
      <c r="C56" s="762"/>
      <c r="D56" s="762"/>
      <c r="E56" s="762"/>
      <c r="F56" s="762"/>
      <c r="G56" s="762"/>
      <c r="H56" s="762"/>
      <c r="I56" s="762"/>
      <c r="J56" s="762"/>
      <c r="K56" s="762"/>
      <c r="L56" s="762"/>
      <c r="M56" s="762"/>
      <c r="N56" s="762"/>
      <c r="O56" s="762"/>
      <c r="P56" s="762"/>
      <c r="Q56" s="759"/>
      <c r="AY56" s="463"/>
      <c r="AZ56" s="463"/>
      <c r="BA56" s="463"/>
      <c r="BB56" s="463"/>
      <c r="BC56" s="463"/>
      <c r="BD56" s="614"/>
      <c r="BE56" s="614"/>
      <c r="BF56" s="614"/>
      <c r="BG56" s="463"/>
      <c r="BH56" s="463"/>
      <c r="BI56" s="463"/>
      <c r="BJ56" s="463"/>
    </row>
    <row r="57" spans="1:74" s="422" customFormat="1" ht="12" customHeight="1" x14ac:dyDescent="0.25">
      <c r="A57" s="423"/>
      <c r="B57" s="765" t="s">
        <v>838</v>
      </c>
      <c r="C57" s="766"/>
      <c r="D57" s="766"/>
      <c r="E57" s="766"/>
      <c r="F57" s="766"/>
      <c r="G57" s="766"/>
      <c r="H57" s="766"/>
      <c r="I57" s="766"/>
      <c r="J57" s="766"/>
      <c r="K57" s="766"/>
      <c r="L57" s="766"/>
      <c r="M57" s="766"/>
      <c r="N57" s="766"/>
      <c r="O57" s="766"/>
      <c r="P57" s="766"/>
      <c r="Q57" s="759"/>
      <c r="AY57" s="463"/>
      <c r="AZ57" s="463"/>
      <c r="BA57" s="463"/>
      <c r="BB57" s="463"/>
      <c r="BC57" s="463"/>
      <c r="BD57" s="614"/>
      <c r="BE57" s="614"/>
      <c r="BF57" s="614"/>
      <c r="BG57" s="463"/>
      <c r="BH57" s="463"/>
      <c r="BI57" s="463"/>
      <c r="BJ57" s="463"/>
    </row>
    <row r="58" spans="1:74" s="418" customFormat="1" ht="12" customHeight="1" x14ac:dyDescent="0.25">
      <c r="A58" s="393"/>
      <c r="B58" s="771" t="s">
        <v>1380</v>
      </c>
      <c r="C58" s="759"/>
      <c r="D58" s="759"/>
      <c r="E58" s="759"/>
      <c r="F58" s="759"/>
      <c r="G58" s="759"/>
      <c r="H58" s="759"/>
      <c r="I58" s="759"/>
      <c r="J58" s="759"/>
      <c r="K58" s="759"/>
      <c r="L58" s="759"/>
      <c r="M58" s="759"/>
      <c r="N58" s="759"/>
      <c r="O58" s="759"/>
      <c r="P58" s="759"/>
      <c r="Q58" s="759"/>
      <c r="AY58" s="462"/>
      <c r="AZ58" s="462"/>
      <c r="BA58" s="462"/>
      <c r="BB58" s="462"/>
      <c r="BC58" s="462"/>
      <c r="BD58" s="610"/>
      <c r="BE58" s="610"/>
      <c r="BF58" s="610"/>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5"/>
      <c r="BE59" s="615"/>
      <c r="BF59" s="615"/>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5"/>
      <c r="BE60" s="615"/>
      <c r="BF60" s="615"/>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5"/>
      <c r="BE61" s="615"/>
      <c r="BF61" s="615"/>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5"/>
      <c r="BE62" s="615"/>
      <c r="BF62" s="615"/>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5"/>
      <c r="BE63" s="615"/>
      <c r="BF63" s="615"/>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5"/>
      <c r="BE64" s="615"/>
      <c r="BF64" s="615"/>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5"/>
      <c r="BE65" s="615"/>
      <c r="BF65" s="615"/>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5"/>
      <c r="BE66" s="615"/>
      <c r="BF66" s="615"/>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5"/>
      <c r="BE67" s="615"/>
      <c r="BF67" s="615"/>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5"/>
      <c r="BE69" s="615"/>
      <c r="BF69" s="615"/>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5"/>
      <c r="BE70" s="615"/>
      <c r="BF70" s="615"/>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5"/>
      <c r="BE71" s="615"/>
      <c r="BF71" s="615"/>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5"/>
      <c r="BE72" s="615"/>
      <c r="BF72" s="615"/>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5"/>
      <c r="BE73" s="615"/>
      <c r="BF73" s="615"/>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5"/>
      <c r="BE74" s="615"/>
      <c r="BF74" s="615"/>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5"/>
      <c r="BE75" s="615"/>
      <c r="BF75" s="615"/>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5"/>
      <c r="BE76" s="615"/>
      <c r="BF76" s="615"/>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5"/>
      <c r="BE77" s="615"/>
      <c r="BF77" s="615"/>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6"/>
      <c r="BE80" s="616"/>
      <c r="BF80" s="616"/>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17"/>
      <c r="BE90" s="617"/>
      <c r="BF90" s="617"/>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17"/>
      <c r="BE91" s="617"/>
      <c r="BF91" s="617"/>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17"/>
      <c r="BE92" s="617"/>
      <c r="BF92" s="617"/>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17"/>
      <c r="BE93" s="617"/>
      <c r="BF93" s="617"/>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17"/>
      <c r="BE94" s="617"/>
      <c r="BF94" s="617"/>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17"/>
      <c r="BE95" s="617"/>
      <c r="BF95" s="617"/>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17"/>
      <c r="BE96" s="617"/>
      <c r="BF96" s="617"/>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17"/>
      <c r="BE97" s="617"/>
      <c r="BF97" s="617"/>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17"/>
      <c r="BE98" s="617"/>
      <c r="BF98" s="617"/>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18"/>
      <c r="BE100" s="618"/>
      <c r="BF100" s="618"/>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0.5546875" style="491" customWidth="1"/>
    <col min="2" max="2" width="27" style="491" customWidth="1"/>
    <col min="3" max="55" width="6.5546875" style="491" customWidth="1"/>
    <col min="56" max="58" width="6.5546875" style="627" customWidth="1"/>
    <col min="59" max="74" width="6.5546875" style="491" customWidth="1"/>
    <col min="75" max="238" width="11" style="491"/>
    <col min="239" max="239" width="1.5546875" style="491" customWidth="1"/>
    <col min="240" max="16384" width="11" style="491"/>
  </cols>
  <sheetData>
    <row r="1" spans="1:74" ht="12.75" customHeight="1" x14ac:dyDescent="0.25">
      <c r="A1" s="741" t="s">
        <v>798</v>
      </c>
      <c r="B1" s="490" t="s">
        <v>1327</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42"/>
      <c r="B2" s="486" t="str">
        <f>"U.S. Energy Information Administration  |  Short-Term Energy Outlook  - "&amp;Dates!D1</f>
        <v>U.S. Energy Information Administration  |  Short-Term Energy Outlook  - August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493"/>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
      <c r="A4" s="493"/>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3"/>
      <c r="B5" s="129" t="s">
        <v>340</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 customHeight="1" x14ac:dyDescent="0.2">
      <c r="A6" s="499" t="s">
        <v>1201</v>
      </c>
      <c r="B6" s="500" t="s">
        <v>84</v>
      </c>
      <c r="C6" s="702">
        <v>86.884892949000005</v>
      </c>
      <c r="D6" s="702">
        <v>75.044604918000005</v>
      </c>
      <c r="E6" s="702">
        <v>86.855434853999995</v>
      </c>
      <c r="F6" s="702">
        <v>80.578371313000005</v>
      </c>
      <c r="G6" s="702">
        <v>90.020665503999993</v>
      </c>
      <c r="H6" s="702">
        <v>108.83270628</v>
      </c>
      <c r="I6" s="702">
        <v>137.84065752000001</v>
      </c>
      <c r="J6" s="702">
        <v>132.37582732999999</v>
      </c>
      <c r="K6" s="702">
        <v>110.21913673</v>
      </c>
      <c r="L6" s="702">
        <v>98.825691329999998</v>
      </c>
      <c r="M6" s="702">
        <v>86.819182471999994</v>
      </c>
      <c r="N6" s="702">
        <v>102.45678891999999</v>
      </c>
      <c r="O6" s="702">
        <v>101.46884383</v>
      </c>
      <c r="P6" s="702">
        <v>90.701945471000002</v>
      </c>
      <c r="Q6" s="702">
        <v>98.596730418999996</v>
      </c>
      <c r="R6" s="702">
        <v>90.614381231999999</v>
      </c>
      <c r="S6" s="702">
        <v>107.01353236</v>
      </c>
      <c r="T6" s="702">
        <v>122.17188350000001</v>
      </c>
      <c r="U6" s="702">
        <v>155.26442144999999</v>
      </c>
      <c r="V6" s="702">
        <v>152.15037243</v>
      </c>
      <c r="W6" s="702">
        <v>132.99212682999999</v>
      </c>
      <c r="X6" s="702">
        <v>114.53268342</v>
      </c>
      <c r="Y6" s="702">
        <v>99.418949646000002</v>
      </c>
      <c r="Z6" s="702">
        <v>100.89623151000001</v>
      </c>
      <c r="AA6" s="702">
        <v>112.14362267999999</v>
      </c>
      <c r="AB6" s="702">
        <v>103.94932439</v>
      </c>
      <c r="AC6" s="702">
        <v>107.124385</v>
      </c>
      <c r="AD6" s="702">
        <v>95.860548606999998</v>
      </c>
      <c r="AE6" s="702">
        <v>108.44487992000001</v>
      </c>
      <c r="AF6" s="702">
        <v>128.92958418000001</v>
      </c>
      <c r="AG6" s="702">
        <v>162.24936177000001</v>
      </c>
      <c r="AH6" s="702">
        <v>165.14040041999999</v>
      </c>
      <c r="AI6" s="702">
        <v>140.48253201</v>
      </c>
      <c r="AJ6" s="702">
        <v>121.93402791</v>
      </c>
      <c r="AK6" s="702">
        <v>108.68300562</v>
      </c>
      <c r="AL6" s="702">
        <v>122.19755222000001</v>
      </c>
      <c r="AM6" s="702">
        <v>123.2984828</v>
      </c>
      <c r="AN6" s="702">
        <v>116.65373839999999</v>
      </c>
      <c r="AO6" s="702">
        <v>114.76615083</v>
      </c>
      <c r="AP6" s="702">
        <v>100.04764238</v>
      </c>
      <c r="AQ6" s="702">
        <v>107.85265697</v>
      </c>
      <c r="AR6" s="702">
        <v>134.66851541</v>
      </c>
      <c r="AS6" s="702">
        <v>176.293002</v>
      </c>
      <c r="AT6" s="702">
        <v>164.75787496999999</v>
      </c>
      <c r="AU6" s="702">
        <v>133.12284038999999</v>
      </c>
      <c r="AV6" s="702">
        <v>123.63982077999999</v>
      </c>
      <c r="AW6" s="702">
        <v>100.78294477</v>
      </c>
      <c r="AX6" s="702">
        <v>116.31501397</v>
      </c>
      <c r="AY6" s="702">
        <v>116.05035255999999</v>
      </c>
      <c r="AZ6" s="702">
        <v>104.46973465000001</v>
      </c>
      <c r="BA6" s="702">
        <v>97.691295132999997</v>
      </c>
      <c r="BB6" s="702">
        <v>99.520974656000007</v>
      </c>
      <c r="BC6" s="702">
        <v>105.76984923000001</v>
      </c>
      <c r="BD6" s="702">
        <v>135.12889999999999</v>
      </c>
      <c r="BE6" s="702">
        <v>158.3244</v>
      </c>
      <c r="BF6" s="703">
        <v>147.59469999999999</v>
      </c>
      <c r="BG6" s="703">
        <v>122.6905</v>
      </c>
      <c r="BH6" s="703">
        <v>109.5414</v>
      </c>
      <c r="BI6" s="703">
        <v>95.992609999999999</v>
      </c>
      <c r="BJ6" s="703">
        <v>116.0073</v>
      </c>
      <c r="BK6" s="703">
        <v>108.2709</v>
      </c>
      <c r="BL6" s="703">
        <v>100.7748</v>
      </c>
      <c r="BM6" s="703">
        <v>98.600210000000004</v>
      </c>
      <c r="BN6" s="703">
        <v>101.8175</v>
      </c>
      <c r="BO6" s="703">
        <v>108.3507</v>
      </c>
      <c r="BP6" s="703">
        <v>133.04249999999999</v>
      </c>
      <c r="BQ6" s="703">
        <v>164.55459999999999</v>
      </c>
      <c r="BR6" s="703">
        <v>160.048</v>
      </c>
      <c r="BS6" s="703">
        <v>130.97980000000001</v>
      </c>
      <c r="BT6" s="703">
        <v>120.444</v>
      </c>
      <c r="BU6" s="703">
        <v>106.6335</v>
      </c>
      <c r="BV6" s="703">
        <v>126.6764</v>
      </c>
    </row>
    <row r="7" spans="1:74" ht="11.1" customHeight="1" x14ac:dyDescent="0.2">
      <c r="A7" s="499" t="s">
        <v>1202</v>
      </c>
      <c r="B7" s="500" t="s">
        <v>83</v>
      </c>
      <c r="C7" s="702">
        <v>114.5720208</v>
      </c>
      <c r="D7" s="702">
        <v>86.157863132000003</v>
      </c>
      <c r="E7" s="702">
        <v>88.687575275</v>
      </c>
      <c r="F7" s="702">
        <v>80.742742492999994</v>
      </c>
      <c r="G7" s="702">
        <v>92.141447729000006</v>
      </c>
      <c r="H7" s="702">
        <v>106.82531116</v>
      </c>
      <c r="I7" s="702">
        <v>127.01872788</v>
      </c>
      <c r="J7" s="702">
        <v>118.80997743</v>
      </c>
      <c r="K7" s="702">
        <v>97.560379135000005</v>
      </c>
      <c r="L7" s="702">
        <v>89.114280660000006</v>
      </c>
      <c r="M7" s="702">
        <v>90.347259949000005</v>
      </c>
      <c r="N7" s="702">
        <v>105.86034569</v>
      </c>
      <c r="O7" s="702">
        <v>118.55718843</v>
      </c>
      <c r="P7" s="702">
        <v>81.399063036000001</v>
      </c>
      <c r="Q7" s="702">
        <v>79.982640982000007</v>
      </c>
      <c r="R7" s="702">
        <v>72.787438085000005</v>
      </c>
      <c r="S7" s="702">
        <v>84.633934697000001</v>
      </c>
      <c r="T7" s="702">
        <v>100.89371229</v>
      </c>
      <c r="U7" s="702">
        <v>114.74880582</v>
      </c>
      <c r="V7" s="702">
        <v>114.51628681</v>
      </c>
      <c r="W7" s="702">
        <v>95.961853060999999</v>
      </c>
      <c r="X7" s="702">
        <v>86.736176536000002</v>
      </c>
      <c r="Y7" s="702">
        <v>92.257715325000007</v>
      </c>
      <c r="Z7" s="702">
        <v>99.698195503999997</v>
      </c>
      <c r="AA7" s="702">
        <v>100.29441031</v>
      </c>
      <c r="AB7" s="702">
        <v>79.381749474000003</v>
      </c>
      <c r="AC7" s="702">
        <v>77.819348923999996</v>
      </c>
      <c r="AD7" s="702">
        <v>59.426201405</v>
      </c>
      <c r="AE7" s="702">
        <v>71.387602418</v>
      </c>
      <c r="AF7" s="702">
        <v>78.042789175999999</v>
      </c>
      <c r="AG7" s="702">
        <v>100.22471278</v>
      </c>
      <c r="AH7" s="702">
        <v>93.516602250999995</v>
      </c>
      <c r="AI7" s="702">
        <v>85.215956883999993</v>
      </c>
      <c r="AJ7" s="702">
        <v>66.311207828999997</v>
      </c>
      <c r="AK7" s="702">
        <v>75.046173737999993</v>
      </c>
      <c r="AL7" s="702">
        <v>72.065240101000001</v>
      </c>
      <c r="AM7" s="702">
        <v>64.547735798000005</v>
      </c>
      <c r="AN7" s="702">
        <v>55.590323763999997</v>
      </c>
      <c r="AO7" s="702">
        <v>50.144633329000001</v>
      </c>
      <c r="AP7" s="702">
        <v>40.188541002000001</v>
      </c>
      <c r="AQ7" s="702">
        <v>46.093825877</v>
      </c>
      <c r="AR7" s="702">
        <v>64.920402586999998</v>
      </c>
      <c r="AS7" s="702">
        <v>89.367616025000004</v>
      </c>
      <c r="AT7" s="702">
        <v>90.814313874000007</v>
      </c>
      <c r="AU7" s="702">
        <v>67.977564169000004</v>
      </c>
      <c r="AV7" s="702">
        <v>59.440229021</v>
      </c>
      <c r="AW7" s="702">
        <v>60.895921231999999</v>
      </c>
      <c r="AX7" s="702">
        <v>78.215003242999998</v>
      </c>
      <c r="AY7" s="702">
        <v>81.340130157999994</v>
      </c>
      <c r="AZ7" s="702">
        <v>87.393033020999994</v>
      </c>
      <c r="BA7" s="702">
        <v>61.560816938999999</v>
      </c>
      <c r="BB7" s="702">
        <v>53.494241563000003</v>
      </c>
      <c r="BC7" s="702">
        <v>63.411594721</v>
      </c>
      <c r="BD7" s="702">
        <v>75.904539999999997</v>
      </c>
      <c r="BE7" s="702">
        <v>98.095690000000005</v>
      </c>
      <c r="BF7" s="703">
        <v>98.272829999999999</v>
      </c>
      <c r="BG7" s="703">
        <v>75.612690000000001</v>
      </c>
      <c r="BH7" s="703">
        <v>68.356059999999999</v>
      </c>
      <c r="BI7" s="703">
        <v>64.258369999999999</v>
      </c>
      <c r="BJ7" s="703">
        <v>86.255970000000005</v>
      </c>
      <c r="BK7" s="703">
        <v>92.06</v>
      </c>
      <c r="BL7" s="703">
        <v>74.742490000000004</v>
      </c>
      <c r="BM7" s="703">
        <v>59.625230000000002</v>
      </c>
      <c r="BN7" s="703">
        <v>47.587879999999998</v>
      </c>
      <c r="BO7" s="703">
        <v>58.352330000000002</v>
      </c>
      <c r="BP7" s="703">
        <v>65.249160000000003</v>
      </c>
      <c r="BQ7" s="703">
        <v>91.032499999999999</v>
      </c>
      <c r="BR7" s="703">
        <v>85.677300000000002</v>
      </c>
      <c r="BS7" s="703">
        <v>66.667140000000003</v>
      </c>
      <c r="BT7" s="703">
        <v>58.102290000000004</v>
      </c>
      <c r="BU7" s="703">
        <v>53.090690000000002</v>
      </c>
      <c r="BV7" s="703">
        <v>75.092529999999996</v>
      </c>
    </row>
    <row r="8" spans="1:74" ht="11.1" customHeight="1" x14ac:dyDescent="0.2">
      <c r="A8" s="501" t="s">
        <v>1203</v>
      </c>
      <c r="B8" s="502" t="s">
        <v>86</v>
      </c>
      <c r="C8" s="702">
        <v>73.120611999999994</v>
      </c>
      <c r="D8" s="702">
        <v>63.560371000000004</v>
      </c>
      <c r="E8" s="702">
        <v>65.093199999999996</v>
      </c>
      <c r="F8" s="702">
        <v>56.743352000000002</v>
      </c>
      <c r="G8" s="702">
        <v>61.312753000000001</v>
      </c>
      <c r="H8" s="702">
        <v>67.010782000000006</v>
      </c>
      <c r="I8" s="702">
        <v>71.314218999999994</v>
      </c>
      <c r="J8" s="702">
        <v>72.384218000000004</v>
      </c>
      <c r="K8" s="702">
        <v>68.097918000000007</v>
      </c>
      <c r="L8" s="702">
        <v>65.994784999999993</v>
      </c>
      <c r="M8" s="702">
        <v>66.617852999999997</v>
      </c>
      <c r="N8" s="702">
        <v>73.699572000000003</v>
      </c>
      <c r="O8" s="702">
        <v>74.649039999999999</v>
      </c>
      <c r="P8" s="702">
        <v>64.790030000000002</v>
      </c>
      <c r="Q8" s="702">
        <v>67.032656000000003</v>
      </c>
      <c r="R8" s="702">
        <v>59.133155000000002</v>
      </c>
      <c r="S8" s="702">
        <v>67.320248000000007</v>
      </c>
      <c r="T8" s="702">
        <v>69.687556000000001</v>
      </c>
      <c r="U8" s="702">
        <v>72.456008999999995</v>
      </c>
      <c r="V8" s="702">
        <v>72.282466999999997</v>
      </c>
      <c r="W8" s="702">
        <v>64.724753000000007</v>
      </c>
      <c r="X8" s="702">
        <v>59.396904999999997</v>
      </c>
      <c r="Y8" s="702">
        <v>63.954369999999997</v>
      </c>
      <c r="Z8" s="702">
        <v>71.657287999999994</v>
      </c>
      <c r="AA8" s="702">
        <v>73.700844000000004</v>
      </c>
      <c r="AB8" s="702">
        <v>64.714894000000001</v>
      </c>
      <c r="AC8" s="702">
        <v>65.079690999999997</v>
      </c>
      <c r="AD8" s="702">
        <v>60.580927000000003</v>
      </c>
      <c r="AE8" s="702">
        <v>67.123546000000005</v>
      </c>
      <c r="AF8" s="702">
        <v>68.804879</v>
      </c>
      <c r="AG8" s="702">
        <v>72.198594999999997</v>
      </c>
      <c r="AH8" s="702">
        <v>71.910684000000003</v>
      </c>
      <c r="AI8" s="702">
        <v>66.063580000000002</v>
      </c>
      <c r="AJ8" s="702">
        <v>62.032622000000003</v>
      </c>
      <c r="AK8" s="702">
        <v>64.125425000000007</v>
      </c>
      <c r="AL8" s="702">
        <v>73.073575000000005</v>
      </c>
      <c r="AM8" s="702">
        <v>74.169646</v>
      </c>
      <c r="AN8" s="702">
        <v>65.950342000000006</v>
      </c>
      <c r="AO8" s="702">
        <v>63.997210000000003</v>
      </c>
      <c r="AP8" s="702">
        <v>59.170015999999997</v>
      </c>
      <c r="AQ8" s="702">
        <v>64.337969999999999</v>
      </c>
      <c r="AR8" s="702">
        <v>67.205083000000002</v>
      </c>
      <c r="AS8" s="702">
        <v>69.385440000000003</v>
      </c>
      <c r="AT8" s="702">
        <v>68.982186999999996</v>
      </c>
      <c r="AU8" s="702">
        <v>65.727316999999999</v>
      </c>
      <c r="AV8" s="702">
        <v>59.362465</v>
      </c>
      <c r="AW8" s="702">
        <v>61.759976999999999</v>
      </c>
      <c r="AX8" s="702">
        <v>69.870977999999994</v>
      </c>
      <c r="AY8" s="702">
        <v>71.832463000000004</v>
      </c>
      <c r="AZ8" s="702">
        <v>62.954160000000002</v>
      </c>
      <c r="BA8" s="702">
        <v>63.708238000000001</v>
      </c>
      <c r="BB8" s="702">
        <v>57.092024000000002</v>
      </c>
      <c r="BC8" s="702">
        <v>62.053379999999997</v>
      </c>
      <c r="BD8" s="702">
        <v>66.41583</v>
      </c>
      <c r="BE8" s="702">
        <v>68.991900000000001</v>
      </c>
      <c r="BF8" s="703">
        <v>69.258480000000006</v>
      </c>
      <c r="BG8" s="703">
        <v>64.426559999999995</v>
      </c>
      <c r="BH8" s="703">
        <v>58.443570000000001</v>
      </c>
      <c r="BI8" s="703">
        <v>61.38214</v>
      </c>
      <c r="BJ8" s="703">
        <v>66.426310000000001</v>
      </c>
      <c r="BK8" s="703">
        <v>66.990359999999995</v>
      </c>
      <c r="BL8" s="703">
        <v>58.1599</v>
      </c>
      <c r="BM8" s="703">
        <v>61.955390000000001</v>
      </c>
      <c r="BN8" s="703">
        <v>54.708419999999997</v>
      </c>
      <c r="BO8" s="703">
        <v>64.767849999999996</v>
      </c>
      <c r="BP8" s="703">
        <v>65.58493</v>
      </c>
      <c r="BQ8" s="703">
        <v>67.228930000000005</v>
      </c>
      <c r="BR8" s="703">
        <v>67.237729999999999</v>
      </c>
      <c r="BS8" s="703">
        <v>62.624110000000002</v>
      </c>
      <c r="BT8" s="703">
        <v>56.695489999999999</v>
      </c>
      <c r="BU8" s="703">
        <v>60.247709999999998</v>
      </c>
      <c r="BV8" s="703">
        <v>67.247579999999999</v>
      </c>
    </row>
    <row r="9" spans="1:74" ht="11.1" customHeight="1" x14ac:dyDescent="0.2">
      <c r="A9" s="501" t="s">
        <v>1204</v>
      </c>
      <c r="B9" s="502" t="s">
        <v>349</v>
      </c>
      <c r="C9" s="702">
        <v>52.685745074000003</v>
      </c>
      <c r="D9" s="702">
        <v>50.940782634999998</v>
      </c>
      <c r="E9" s="702">
        <v>62.438727810000003</v>
      </c>
      <c r="F9" s="702">
        <v>62.234409186000001</v>
      </c>
      <c r="G9" s="702">
        <v>64.054712199999997</v>
      </c>
      <c r="H9" s="702">
        <v>59.805675319999999</v>
      </c>
      <c r="I9" s="702">
        <v>52.108089708000001</v>
      </c>
      <c r="J9" s="702">
        <v>44.850165660999998</v>
      </c>
      <c r="K9" s="702">
        <v>45.682873333000003</v>
      </c>
      <c r="L9" s="702">
        <v>51.972973644</v>
      </c>
      <c r="M9" s="702">
        <v>51.799634058000002</v>
      </c>
      <c r="N9" s="702">
        <v>54.585746520000001</v>
      </c>
      <c r="O9" s="702">
        <v>58.013594380999997</v>
      </c>
      <c r="P9" s="702">
        <v>55.688148927999997</v>
      </c>
      <c r="Q9" s="702">
        <v>61.296909888999998</v>
      </c>
      <c r="R9" s="702">
        <v>63.984727444999997</v>
      </c>
      <c r="S9" s="702">
        <v>64.913725088999996</v>
      </c>
      <c r="T9" s="702">
        <v>63.460733873000002</v>
      </c>
      <c r="U9" s="702">
        <v>52.246438075</v>
      </c>
      <c r="V9" s="702">
        <v>52.438896819999997</v>
      </c>
      <c r="W9" s="702">
        <v>47.185778225999996</v>
      </c>
      <c r="X9" s="702">
        <v>49.249546043999999</v>
      </c>
      <c r="Y9" s="702">
        <v>51.297141826000001</v>
      </c>
      <c r="Z9" s="702">
        <v>53.962943154000001</v>
      </c>
      <c r="AA9" s="702">
        <v>56.377086194</v>
      </c>
      <c r="AB9" s="702">
        <v>52.632515523999999</v>
      </c>
      <c r="AC9" s="702">
        <v>61.476279128000002</v>
      </c>
      <c r="AD9" s="702">
        <v>66.545574664</v>
      </c>
      <c r="AE9" s="702">
        <v>68.324300437999995</v>
      </c>
      <c r="AF9" s="702">
        <v>61.904381397999998</v>
      </c>
      <c r="AG9" s="702">
        <v>58.801177152999998</v>
      </c>
      <c r="AH9" s="702">
        <v>54.198077822000002</v>
      </c>
      <c r="AI9" s="702">
        <v>53.395862393999998</v>
      </c>
      <c r="AJ9" s="702">
        <v>55.206970798</v>
      </c>
      <c r="AK9" s="702">
        <v>52.807539712000001</v>
      </c>
      <c r="AL9" s="702">
        <v>54.993731965999999</v>
      </c>
      <c r="AM9" s="702">
        <v>62.061187296999996</v>
      </c>
      <c r="AN9" s="702">
        <v>64.805772836000003</v>
      </c>
      <c r="AO9" s="702">
        <v>63.273146347999997</v>
      </c>
      <c r="AP9" s="702">
        <v>63.037585313999998</v>
      </c>
      <c r="AQ9" s="702">
        <v>72.065132266000006</v>
      </c>
      <c r="AR9" s="702">
        <v>71.442400899999996</v>
      </c>
      <c r="AS9" s="702">
        <v>63.878030297999999</v>
      </c>
      <c r="AT9" s="702">
        <v>59.677123469999998</v>
      </c>
      <c r="AU9" s="702">
        <v>53.389726869999997</v>
      </c>
      <c r="AV9" s="702">
        <v>57.730981014000001</v>
      </c>
      <c r="AW9" s="702">
        <v>64.785983681000005</v>
      </c>
      <c r="AX9" s="702">
        <v>64.466982263999995</v>
      </c>
      <c r="AY9" s="702">
        <v>65.816874448999997</v>
      </c>
      <c r="AZ9" s="702">
        <v>58.581896458999999</v>
      </c>
      <c r="BA9" s="702">
        <v>73.632609273</v>
      </c>
      <c r="BB9" s="702">
        <v>69.072716091000004</v>
      </c>
      <c r="BC9" s="702">
        <v>72.425722399999998</v>
      </c>
      <c r="BD9" s="702">
        <v>75.744420000000005</v>
      </c>
      <c r="BE9" s="702">
        <v>70.082359999999994</v>
      </c>
      <c r="BF9" s="703">
        <v>61.854770000000002</v>
      </c>
      <c r="BG9" s="703">
        <v>58.782649999999997</v>
      </c>
      <c r="BH9" s="703">
        <v>63.431440000000002</v>
      </c>
      <c r="BI9" s="703">
        <v>69.773529999999994</v>
      </c>
      <c r="BJ9" s="703">
        <v>69.488410000000002</v>
      </c>
      <c r="BK9" s="703">
        <v>70.36645</v>
      </c>
      <c r="BL9" s="703">
        <v>63.290219999999998</v>
      </c>
      <c r="BM9" s="703">
        <v>83.499179999999996</v>
      </c>
      <c r="BN9" s="703">
        <v>80.490350000000007</v>
      </c>
      <c r="BO9" s="703">
        <v>84.180859999999996</v>
      </c>
      <c r="BP9" s="703">
        <v>85.764049999999997</v>
      </c>
      <c r="BQ9" s="703">
        <v>76.550240000000002</v>
      </c>
      <c r="BR9" s="703">
        <v>68.017240000000001</v>
      </c>
      <c r="BS9" s="703">
        <v>65.559150000000002</v>
      </c>
      <c r="BT9" s="703">
        <v>68.989670000000004</v>
      </c>
      <c r="BU9" s="703">
        <v>74.834580000000003</v>
      </c>
      <c r="BV9" s="703">
        <v>73.014629999999997</v>
      </c>
    </row>
    <row r="10" spans="1:74" ht="11.1" customHeight="1" x14ac:dyDescent="0.2">
      <c r="A10" s="501" t="s">
        <v>1205</v>
      </c>
      <c r="B10" s="502" t="s">
        <v>351</v>
      </c>
      <c r="C10" s="702">
        <v>26.635124529999999</v>
      </c>
      <c r="D10" s="702">
        <v>23.512950132</v>
      </c>
      <c r="E10" s="702">
        <v>29.12596426</v>
      </c>
      <c r="F10" s="702">
        <v>29.221115293</v>
      </c>
      <c r="G10" s="702">
        <v>32.205104990999999</v>
      </c>
      <c r="H10" s="702">
        <v>30.082813378000001</v>
      </c>
      <c r="I10" s="702">
        <v>26.362805812000001</v>
      </c>
      <c r="J10" s="702">
        <v>21.740628482999998</v>
      </c>
      <c r="K10" s="702">
        <v>18.977782783999999</v>
      </c>
      <c r="L10" s="702">
        <v>18.170779733</v>
      </c>
      <c r="M10" s="702">
        <v>20.420851729999999</v>
      </c>
      <c r="N10" s="702">
        <v>22.254988574999999</v>
      </c>
      <c r="O10" s="702">
        <v>24.96201993</v>
      </c>
      <c r="P10" s="702">
        <v>24.793710240999999</v>
      </c>
      <c r="Q10" s="702">
        <v>25.752148085000002</v>
      </c>
      <c r="R10" s="702">
        <v>27.989979192</v>
      </c>
      <c r="S10" s="702">
        <v>30.318598342000001</v>
      </c>
      <c r="T10" s="702">
        <v>27.502186480999999</v>
      </c>
      <c r="U10" s="702">
        <v>25.002925764</v>
      </c>
      <c r="V10" s="702">
        <v>21.908293526000001</v>
      </c>
      <c r="W10" s="702">
        <v>19.059726191999999</v>
      </c>
      <c r="X10" s="702">
        <v>19.426419968000001</v>
      </c>
      <c r="Y10" s="702">
        <v>21.780770564000001</v>
      </c>
      <c r="Z10" s="702">
        <v>22.650886192000002</v>
      </c>
      <c r="AA10" s="702">
        <v>24.657851542</v>
      </c>
      <c r="AB10" s="702">
        <v>22.772000198000001</v>
      </c>
      <c r="AC10" s="702">
        <v>26.207664605000002</v>
      </c>
      <c r="AD10" s="702">
        <v>27.695002240000001</v>
      </c>
      <c r="AE10" s="702">
        <v>31.856523539000001</v>
      </c>
      <c r="AF10" s="702">
        <v>27.964864186</v>
      </c>
      <c r="AG10" s="702">
        <v>24.787959910000001</v>
      </c>
      <c r="AH10" s="702">
        <v>22.504343480999999</v>
      </c>
      <c r="AI10" s="702">
        <v>18.461390473000002</v>
      </c>
      <c r="AJ10" s="702">
        <v>18.232079965</v>
      </c>
      <c r="AK10" s="702">
        <v>20.138658313000001</v>
      </c>
      <c r="AL10" s="702">
        <v>21.373703252999999</v>
      </c>
      <c r="AM10" s="702">
        <v>25.221605315000001</v>
      </c>
      <c r="AN10" s="702">
        <v>26.259889161</v>
      </c>
      <c r="AO10" s="702">
        <v>23.482547197999999</v>
      </c>
      <c r="AP10" s="702">
        <v>22.001882983000002</v>
      </c>
      <c r="AQ10" s="702">
        <v>30.367471117000001</v>
      </c>
      <c r="AR10" s="702">
        <v>28.950141668000001</v>
      </c>
      <c r="AS10" s="702">
        <v>27.571461258999999</v>
      </c>
      <c r="AT10" s="702">
        <v>23.98477647</v>
      </c>
      <c r="AU10" s="702">
        <v>19.076220200000002</v>
      </c>
      <c r="AV10" s="702">
        <v>18.236628460999999</v>
      </c>
      <c r="AW10" s="702">
        <v>21.736184090999998</v>
      </c>
      <c r="AX10" s="702">
        <v>22.981033739000001</v>
      </c>
      <c r="AY10" s="702">
        <v>26.047006019000001</v>
      </c>
      <c r="AZ10" s="702">
        <v>22.043035386</v>
      </c>
      <c r="BA10" s="702">
        <v>21.246738585999999</v>
      </c>
      <c r="BB10" s="702">
        <v>19.157790687999999</v>
      </c>
      <c r="BC10" s="702">
        <v>23.306509341999998</v>
      </c>
      <c r="BD10" s="702">
        <v>23.32375</v>
      </c>
      <c r="BE10" s="702">
        <v>22.173390000000001</v>
      </c>
      <c r="BF10" s="703">
        <v>19.386410000000001</v>
      </c>
      <c r="BG10" s="703">
        <v>16.382059999999999</v>
      </c>
      <c r="BH10" s="703">
        <v>16.309519999999999</v>
      </c>
      <c r="BI10" s="703">
        <v>18.434529999999999</v>
      </c>
      <c r="BJ10" s="703">
        <v>20.579129999999999</v>
      </c>
      <c r="BK10" s="703">
        <v>22.916429999999998</v>
      </c>
      <c r="BL10" s="703">
        <v>20.42398</v>
      </c>
      <c r="BM10" s="703">
        <v>23.174050000000001</v>
      </c>
      <c r="BN10" s="703">
        <v>23.44659</v>
      </c>
      <c r="BO10" s="703">
        <v>27.624269999999999</v>
      </c>
      <c r="BP10" s="703">
        <v>27.36337</v>
      </c>
      <c r="BQ10" s="703">
        <v>24.911020000000001</v>
      </c>
      <c r="BR10" s="703">
        <v>21.255269999999999</v>
      </c>
      <c r="BS10" s="703">
        <v>17.542940000000002</v>
      </c>
      <c r="BT10" s="703">
        <v>17.370239999999999</v>
      </c>
      <c r="BU10" s="703">
        <v>19.250959999999999</v>
      </c>
      <c r="BV10" s="703">
        <v>21.623069999999998</v>
      </c>
    </row>
    <row r="11" spans="1:74" ht="11.1" customHeight="1" x14ac:dyDescent="0.2">
      <c r="A11" s="499" t="s">
        <v>1206</v>
      </c>
      <c r="B11" s="503" t="s">
        <v>88</v>
      </c>
      <c r="C11" s="702">
        <v>19.821557472999999</v>
      </c>
      <c r="D11" s="702">
        <v>21.178905960000002</v>
      </c>
      <c r="E11" s="702">
        <v>24.967858157999999</v>
      </c>
      <c r="F11" s="702">
        <v>24.59097852</v>
      </c>
      <c r="G11" s="702">
        <v>22.429443505999998</v>
      </c>
      <c r="H11" s="702">
        <v>19.791476312</v>
      </c>
      <c r="I11" s="702">
        <v>15.948165603</v>
      </c>
      <c r="J11" s="702">
        <v>13.611459654000001</v>
      </c>
      <c r="K11" s="702">
        <v>17.83981854</v>
      </c>
      <c r="L11" s="702">
        <v>25.282942181999999</v>
      </c>
      <c r="M11" s="702">
        <v>24.058954143000001</v>
      </c>
      <c r="N11" s="702">
        <v>24.552425012</v>
      </c>
      <c r="O11" s="702">
        <v>25.570053029</v>
      </c>
      <c r="P11" s="702">
        <v>23.165020077000001</v>
      </c>
      <c r="Q11" s="702">
        <v>26.435018839000001</v>
      </c>
      <c r="R11" s="702">
        <v>26.406190840000001</v>
      </c>
      <c r="S11" s="702">
        <v>23.931575471999999</v>
      </c>
      <c r="T11" s="702">
        <v>24.682764404</v>
      </c>
      <c r="U11" s="702">
        <v>16.431642070999999</v>
      </c>
      <c r="V11" s="702">
        <v>19.830204000999998</v>
      </c>
      <c r="W11" s="702">
        <v>18.501795234999999</v>
      </c>
      <c r="X11" s="702">
        <v>21.169635316000001</v>
      </c>
      <c r="Y11" s="702">
        <v>21.991019413</v>
      </c>
      <c r="Z11" s="702">
        <v>24.281509159999999</v>
      </c>
      <c r="AA11" s="702">
        <v>24.273044141</v>
      </c>
      <c r="AB11" s="702">
        <v>22.598255909999999</v>
      </c>
      <c r="AC11" s="702">
        <v>25.745924749</v>
      </c>
      <c r="AD11" s="702">
        <v>28.887737320999999</v>
      </c>
      <c r="AE11" s="702">
        <v>25.756669664</v>
      </c>
      <c r="AF11" s="702">
        <v>22.426099435000001</v>
      </c>
      <c r="AG11" s="702">
        <v>22.084403556000002</v>
      </c>
      <c r="AH11" s="702">
        <v>19.963513459000001</v>
      </c>
      <c r="AI11" s="702">
        <v>24.494216560000002</v>
      </c>
      <c r="AJ11" s="702">
        <v>27.598531194</v>
      </c>
      <c r="AK11" s="702">
        <v>25.159643384999999</v>
      </c>
      <c r="AL11" s="702">
        <v>26.615985436999999</v>
      </c>
      <c r="AM11" s="702">
        <v>28.519865576000001</v>
      </c>
      <c r="AN11" s="702">
        <v>29.367755274</v>
      </c>
      <c r="AO11" s="702">
        <v>29.495588195</v>
      </c>
      <c r="AP11" s="702">
        <v>29.385797261</v>
      </c>
      <c r="AQ11" s="702">
        <v>28.281905575</v>
      </c>
      <c r="AR11" s="702">
        <v>29.445520072000001</v>
      </c>
      <c r="AS11" s="702">
        <v>22.186082611</v>
      </c>
      <c r="AT11" s="702">
        <v>22.340558558000001</v>
      </c>
      <c r="AU11" s="702">
        <v>22.977116597999999</v>
      </c>
      <c r="AV11" s="702">
        <v>28.769981923</v>
      </c>
      <c r="AW11" s="702">
        <v>33.581844601999997</v>
      </c>
      <c r="AX11" s="702">
        <v>32.328759333999997</v>
      </c>
      <c r="AY11" s="702">
        <v>30.318696802000002</v>
      </c>
      <c r="AZ11" s="702">
        <v>26.56126545</v>
      </c>
      <c r="BA11" s="702">
        <v>39.466184376999998</v>
      </c>
      <c r="BB11" s="702">
        <v>35.809225687000001</v>
      </c>
      <c r="BC11" s="702">
        <v>33.112885273000003</v>
      </c>
      <c r="BD11" s="702">
        <v>33.088590000000003</v>
      </c>
      <c r="BE11" s="702">
        <v>27.066839999999999</v>
      </c>
      <c r="BF11" s="703">
        <v>25.799340000000001</v>
      </c>
      <c r="BG11" s="703">
        <v>27.807310000000001</v>
      </c>
      <c r="BH11" s="703">
        <v>33.8065</v>
      </c>
      <c r="BI11" s="703">
        <v>40.029150000000001</v>
      </c>
      <c r="BJ11" s="703">
        <v>37.143160000000002</v>
      </c>
      <c r="BK11" s="703">
        <v>35.36591</v>
      </c>
      <c r="BL11" s="703">
        <v>31.398589999999999</v>
      </c>
      <c r="BM11" s="703">
        <v>44.493720000000003</v>
      </c>
      <c r="BN11" s="703">
        <v>39.951949999999997</v>
      </c>
      <c r="BO11" s="703">
        <v>37.102670000000003</v>
      </c>
      <c r="BP11" s="703">
        <v>36.734610000000004</v>
      </c>
      <c r="BQ11" s="703">
        <v>29.250350000000001</v>
      </c>
      <c r="BR11" s="703">
        <v>27.453779999999998</v>
      </c>
      <c r="BS11" s="703">
        <v>31.146540000000002</v>
      </c>
      <c r="BT11" s="703">
        <v>36.248779999999996</v>
      </c>
      <c r="BU11" s="703">
        <v>43.24888</v>
      </c>
      <c r="BV11" s="703">
        <v>38.8735</v>
      </c>
    </row>
    <row r="12" spans="1:74" ht="11.1" customHeight="1" x14ac:dyDescent="0.2">
      <c r="A12" s="499" t="s">
        <v>1207</v>
      </c>
      <c r="B12" s="500" t="s">
        <v>1317</v>
      </c>
      <c r="C12" s="702">
        <v>2.0113707110000001</v>
      </c>
      <c r="D12" s="702">
        <v>2.5263937589999999</v>
      </c>
      <c r="E12" s="702">
        <v>4.2001654549999996</v>
      </c>
      <c r="F12" s="702">
        <v>4.6461027880000003</v>
      </c>
      <c r="G12" s="702">
        <v>5.6054859800000001</v>
      </c>
      <c r="H12" s="702">
        <v>6.1094939119999996</v>
      </c>
      <c r="I12" s="702">
        <v>5.6898626930000002</v>
      </c>
      <c r="J12" s="702">
        <v>5.374119394</v>
      </c>
      <c r="K12" s="702">
        <v>5.0589946619999999</v>
      </c>
      <c r="L12" s="702">
        <v>4.7709950760000002</v>
      </c>
      <c r="M12" s="702">
        <v>3.3723608999999999</v>
      </c>
      <c r="N12" s="702">
        <v>3.3575164989999999</v>
      </c>
      <c r="O12" s="702">
        <v>3.2878416119999998</v>
      </c>
      <c r="P12" s="702">
        <v>3.8627098800000002</v>
      </c>
      <c r="Q12" s="702">
        <v>5.0091136260000004</v>
      </c>
      <c r="R12" s="702">
        <v>6.0023991329999999</v>
      </c>
      <c r="S12" s="702">
        <v>6.7877235330000003</v>
      </c>
      <c r="T12" s="702">
        <v>7.3474853590000002</v>
      </c>
      <c r="U12" s="702">
        <v>6.6913066490000004</v>
      </c>
      <c r="V12" s="702">
        <v>6.6335512349999997</v>
      </c>
      <c r="W12" s="702">
        <v>5.9109024379999999</v>
      </c>
      <c r="X12" s="702">
        <v>4.9262669890000002</v>
      </c>
      <c r="Y12" s="702">
        <v>3.7110033420000001</v>
      </c>
      <c r="Z12" s="702">
        <v>3.08252302</v>
      </c>
      <c r="AA12" s="702">
        <v>3.5460793819999998</v>
      </c>
      <c r="AB12" s="702">
        <v>3.7976078690000001</v>
      </c>
      <c r="AC12" s="702">
        <v>5.8412723309999999</v>
      </c>
      <c r="AD12" s="702">
        <v>6.6901811899999997</v>
      </c>
      <c r="AE12" s="702">
        <v>7.0954023929999996</v>
      </c>
      <c r="AF12" s="702">
        <v>7.8981032239999998</v>
      </c>
      <c r="AG12" s="702">
        <v>8.0531010710000004</v>
      </c>
      <c r="AH12" s="702">
        <v>7.8027319049999999</v>
      </c>
      <c r="AI12" s="702">
        <v>6.7537196369999997</v>
      </c>
      <c r="AJ12" s="702">
        <v>6.0401778430000004</v>
      </c>
      <c r="AK12" s="702">
        <v>4.3229624820000003</v>
      </c>
      <c r="AL12" s="702">
        <v>3.4234071180000001</v>
      </c>
      <c r="AM12" s="702">
        <v>4.6154620230000001</v>
      </c>
      <c r="AN12" s="702">
        <v>5.6566507809999997</v>
      </c>
      <c r="AO12" s="702">
        <v>6.4356217259999999</v>
      </c>
      <c r="AP12" s="702">
        <v>8.0521538479999997</v>
      </c>
      <c r="AQ12" s="702">
        <v>9.678904374</v>
      </c>
      <c r="AR12" s="702">
        <v>9.5553595189999996</v>
      </c>
      <c r="AS12" s="702">
        <v>10.385612234</v>
      </c>
      <c r="AT12" s="702">
        <v>9.4275632520000006</v>
      </c>
      <c r="AU12" s="702">
        <v>7.8237319340000004</v>
      </c>
      <c r="AV12" s="702">
        <v>7.2837718110000003</v>
      </c>
      <c r="AW12" s="702">
        <v>5.8445746339999998</v>
      </c>
      <c r="AX12" s="702">
        <v>5.3379794839999999</v>
      </c>
      <c r="AY12" s="702">
        <v>5.6892673089999999</v>
      </c>
      <c r="AZ12" s="702">
        <v>6.4523242400000003</v>
      </c>
      <c r="BA12" s="702">
        <v>9.2673329689999999</v>
      </c>
      <c r="BB12" s="702">
        <v>10.836963150000001</v>
      </c>
      <c r="BC12" s="702">
        <v>12.370189851999999</v>
      </c>
      <c r="BD12" s="702">
        <v>13.810549999999999</v>
      </c>
      <c r="BE12" s="702">
        <v>14.47317</v>
      </c>
      <c r="BF12" s="703">
        <v>12.046290000000001</v>
      </c>
      <c r="BG12" s="703">
        <v>10.247590000000001</v>
      </c>
      <c r="BH12" s="703">
        <v>9.4885750000000009</v>
      </c>
      <c r="BI12" s="703">
        <v>7.5318690000000004</v>
      </c>
      <c r="BJ12" s="703">
        <v>6.9495969999999998</v>
      </c>
      <c r="BK12" s="703">
        <v>7.6192010000000003</v>
      </c>
      <c r="BL12" s="703">
        <v>8.6956330000000008</v>
      </c>
      <c r="BM12" s="703">
        <v>12.115550000000001</v>
      </c>
      <c r="BN12" s="703">
        <v>13.981299999999999</v>
      </c>
      <c r="BO12" s="703">
        <v>15.67442</v>
      </c>
      <c r="BP12" s="703">
        <v>17.15504</v>
      </c>
      <c r="BQ12" s="703">
        <v>17.365780000000001</v>
      </c>
      <c r="BR12" s="703">
        <v>15.2044</v>
      </c>
      <c r="BS12" s="703">
        <v>13.06987</v>
      </c>
      <c r="BT12" s="703">
        <v>11.77014</v>
      </c>
      <c r="BU12" s="703">
        <v>9.0550200000000007</v>
      </c>
      <c r="BV12" s="703">
        <v>8.4365059999999996</v>
      </c>
    </row>
    <row r="13" spans="1:74" ht="11.1" customHeight="1" x14ac:dyDescent="0.2">
      <c r="A13" s="499" t="s">
        <v>1208</v>
      </c>
      <c r="B13" s="500" t="s">
        <v>1059</v>
      </c>
      <c r="C13" s="702">
        <v>2.83509272</v>
      </c>
      <c r="D13" s="702">
        <v>2.483653565</v>
      </c>
      <c r="E13" s="702">
        <v>2.7602272750000001</v>
      </c>
      <c r="F13" s="702">
        <v>2.4394207520000002</v>
      </c>
      <c r="G13" s="702">
        <v>2.5312207039999999</v>
      </c>
      <c r="H13" s="702">
        <v>2.60795449</v>
      </c>
      <c r="I13" s="702">
        <v>2.7518554740000001</v>
      </c>
      <c r="J13" s="702">
        <v>2.7789265900000002</v>
      </c>
      <c r="K13" s="702">
        <v>2.5093160669999999</v>
      </c>
      <c r="L13" s="702">
        <v>2.5192473770000001</v>
      </c>
      <c r="M13" s="702">
        <v>2.6582102710000002</v>
      </c>
      <c r="N13" s="702">
        <v>2.8498886159999999</v>
      </c>
      <c r="O13" s="702">
        <v>2.8523723859999999</v>
      </c>
      <c r="P13" s="702">
        <v>2.5926161539999999</v>
      </c>
      <c r="Q13" s="702">
        <v>2.7338763109999999</v>
      </c>
      <c r="R13" s="702">
        <v>2.3982216439999999</v>
      </c>
      <c r="S13" s="702">
        <v>2.4932074919999998</v>
      </c>
      <c r="T13" s="702">
        <v>2.6284628470000002</v>
      </c>
      <c r="U13" s="702">
        <v>2.7509522959999999</v>
      </c>
      <c r="V13" s="702">
        <v>2.6997930210000001</v>
      </c>
      <c r="W13" s="702">
        <v>2.3854466699999999</v>
      </c>
      <c r="X13" s="702">
        <v>2.4541334840000002</v>
      </c>
      <c r="Y13" s="702">
        <v>2.4835048789999998</v>
      </c>
      <c r="Z13" s="702">
        <v>2.535385416</v>
      </c>
      <c r="AA13" s="702">
        <v>2.5522215799999999</v>
      </c>
      <c r="AB13" s="702">
        <v>2.2127163950000002</v>
      </c>
      <c r="AC13" s="702">
        <v>2.3030809250000002</v>
      </c>
      <c r="AD13" s="702">
        <v>2.0456035400000001</v>
      </c>
      <c r="AE13" s="702">
        <v>2.3112592250000001</v>
      </c>
      <c r="AF13" s="702">
        <v>2.3209862870000002</v>
      </c>
      <c r="AG13" s="702">
        <v>2.5337459560000002</v>
      </c>
      <c r="AH13" s="702">
        <v>2.5650765739999999</v>
      </c>
      <c r="AI13" s="702">
        <v>2.3484427440000002</v>
      </c>
      <c r="AJ13" s="702">
        <v>2.2332982010000002</v>
      </c>
      <c r="AK13" s="702">
        <v>2.2448919159999998</v>
      </c>
      <c r="AL13" s="702">
        <v>2.4403968869999999</v>
      </c>
      <c r="AM13" s="702">
        <v>2.4748647739999998</v>
      </c>
      <c r="AN13" s="702">
        <v>2.28842692</v>
      </c>
      <c r="AO13" s="702">
        <v>2.3859077019999999</v>
      </c>
      <c r="AP13" s="702">
        <v>2.1872694949999998</v>
      </c>
      <c r="AQ13" s="702">
        <v>2.32597509</v>
      </c>
      <c r="AR13" s="702">
        <v>2.1536095230000001</v>
      </c>
      <c r="AS13" s="702">
        <v>2.3305445929999999</v>
      </c>
      <c r="AT13" s="702">
        <v>2.5241851780000002</v>
      </c>
      <c r="AU13" s="702">
        <v>2.153935911</v>
      </c>
      <c r="AV13" s="702">
        <v>2.0992181219999999</v>
      </c>
      <c r="AW13" s="702">
        <v>2.1754522679999999</v>
      </c>
      <c r="AX13" s="702">
        <v>2.3854959600000001</v>
      </c>
      <c r="AY13" s="702">
        <v>2.401932516</v>
      </c>
      <c r="AZ13" s="702">
        <v>2.2376784170000001</v>
      </c>
      <c r="BA13" s="702">
        <v>2.4045006400000002</v>
      </c>
      <c r="BB13" s="702">
        <v>2.0017786019999999</v>
      </c>
      <c r="BC13" s="702">
        <v>2.2993175410000002</v>
      </c>
      <c r="BD13" s="702">
        <v>3.4759359999999999</v>
      </c>
      <c r="BE13" s="702">
        <v>4.541258</v>
      </c>
      <c r="BF13" s="703">
        <v>3.2340460000000002</v>
      </c>
      <c r="BG13" s="703">
        <v>2.9940660000000001</v>
      </c>
      <c r="BH13" s="703">
        <v>2.4891920000000001</v>
      </c>
      <c r="BI13" s="703">
        <v>2.386263</v>
      </c>
      <c r="BJ13" s="703">
        <v>3.333501</v>
      </c>
      <c r="BK13" s="703">
        <v>3.0946980000000002</v>
      </c>
      <c r="BL13" s="703">
        <v>1.4639530000000001</v>
      </c>
      <c r="BM13" s="703">
        <v>2.4742679999999999</v>
      </c>
      <c r="BN13" s="703">
        <v>2.0974560000000002</v>
      </c>
      <c r="BO13" s="703">
        <v>2.6242740000000002</v>
      </c>
      <c r="BP13" s="703">
        <v>2.818797</v>
      </c>
      <c r="BQ13" s="703">
        <v>3.3772470000000001</v>
      </c>
      <c r="BR13" s="703">
        <v>2.7109190000000001</v>
      </c>
      <c r="BS13" s="703">
        <v>2.4176389999999999</v>
      </c>
      <c r="BT13" s="703">
        <v>2.2297829999999998</v>
      </c>
      <c r="BU13" s="703">
        <v>2.007177</v>
      </c>
      <c r="BV13" s="703">
        <v>2.7244139999999999</v>
      </c>
    </row>
    <row r="14" spans="1:74" ht="11.1" customHeight="1" x14ac:dyDescent="0.2">
      <c r="A14" s="499" t="s">
        <v>1209</v>
      </c>
      <c r="B14" s="500" t="s">
        <v>87</v>
      </c>
      <c r="C14" s="702">
        <v>1.38259964</v>
      </c>
      <c r="D14" s="702">
        <v>1.238879219</v>
      </c>
      <c r="E14" s="702">
        <v>1.3845126619999999</v>
      </c>
      <c r="F14" s="702">
        <v>1.3367918329999999</v>
      </c>
      <c r="G14" s="702">
        <v>1.2834570190000001</v>
      </c>
      <c r="H14" s="702">
        <v>1.213937228</v>
      </c>
      <c r="I14" s="702">
        <v>1.3554001259999999</v>
      </c>
      <c r="J14" s="702">
        <v>1.3450315399999999</v>
      </c>
      <c r="K14" s="702">
        <v>1.2969612800000001</v>
      </c>
      <c r="L14" s="702">
        <v>1.229009276</v>
      </c>
      <c r="M14" s="702">
        <v>1.2892570139999999</v>
      </c>
      <c r="N14" s="702">
        <v>1.5709278179999999</v>
      </c>
      <c r="O14" s="702">
        <v>1.341307424</v>
      </c>
      <c r="P14" s="702">
        <v>1.2740925759999999</v>
      </c>
      <c r="Q14" s="702">
        <v>1.366753028</v>
      </c>
      <c r="R14" s="702">
        <v>1.1879366360000001</v>
      </c>
      <c r="S14" s="702">
        <v>1.38262025</v>
      </c>
      <c r="T14" s="702">
        <v>1.299834782</v>
      </c>
      <c r="U14" s="702">
        <v>1.3696112949999999</v>
      </c>
      <c r="V14" s="702">
        <v>1.3670550370000001</v>
      </c>
      <c r="W14" s="702">
        <v>1.3279076910000001</v>
      </c>
      <c r="X14" s="702">
        <v>1.273090287</v>
      </c>
      <c r="Y14" s="702">
        <v>1.330843628</v>
      </c>
      <c r="Z14" s="702">
        <v>1.4126393660000001</v>
      </c>
      <c r="AA14" s="702">
        <v>1.347889549</v>
      </c>
      <c r="AB14" s="702">
        <v>1.2519351519999999</v>
      </c>
      <c r="AC14" s="702">
        <v>1.378336518</v>
      </c>
      <c r="AD14" s="702">
        <v>1.227050373</v>
      </c>
      <c r="AE14" s="702">
        <v>1.3044456170000001</v>
      </c>
      <c r="AF14" s="702">
        <v>1.2943282659999999</v>
      </c>
      <c r="AG14" s="702">
        <v>1.34196666</v>
      </c>
      <c r="AH14" s="702">
        <v>1.362412403</v>
      </c>
      <c r="AI14" s="702">
        <v>1.3380929800000001</v>
      </c>
      <c r="AJ14" s="702">
        <v>1.102883595</v>
      </c>
      <c r="AK14" s="702">
        <v>0.94138361599999998</v>
      </c>
      <c r="AL14" s="702">
        <v>1.140239271</v>
      </c>
      <c r="AM14" s="702">
        <v>1.229389609</v>
      </c>
      <c r="AN14" s="702">
        <v>1.2330506999999999</v>
      </c>
      <c r="AO14" s="702">
        <v>1.4734815269999999</v>
      </c>
      <c r="AP14" s="702">
        <v>1.4104817270000001</v>
      </c>
      <c r="AQ14" s="702">
        <v>1.41087611</v>
      </c>
      <c r="AR14" s="702">
        <v>1.3377701179999999</v>
      </c>
      <c r="AS14" s="702">
        <v>1.4043296009999999</v>
      </c>
      <c r="AT14" s="702">
        <v>1.4000400120000001</v>
      </c>
      <c r="AU14" s="702">
        <v>1.3587222269999999</v>
      </c>
      <c r="AV14" s="702">
        <v>1.341380697</v>
      </c>
      <c r="AW14" s="702">
        <v>1.4479280859999999</v>
      </c>
      <c r="AX14" s="702">
        <v>1.4337137470000001</v>
      </c>
      <c r="AY14" s="702">
        <v>1.3599718030000001</v>
      </c>
      <c r="AZ14" s="702">
        <v>1.2875929660000001</v>
      </c>
      <c r="BA14" s="702">
        <v>1.247852701</v>
      </c>
      <c r="BB14" s="702">
        <v>1.2669579639999999</v>
      </c>
      <c r="BC14" s="702">
        <v>1.3368203919999999</v>
      </c>
      <c r="BD14" s="702">
        <v>2.0455890000000001</v>
      </c>
      <c r="BE14" s="702">
        <v>1.8277049999999999</v>
      </c>
      <c r="BF14" s="703">
        <v>1.3886890000000001</v>
      </c>
      <c r="BG14" s="703">
        <v>1.3516319999999999</v>
      </c>
      <c r="BH14" s="703">
        <v>1.3376509999999999</v>
      </c>
      <c r="BI14" s="703">
        <v>1.3917189999999999</v>
      </c>
      <c r="BJ14" s="703">
        <v>1.4830220000000001</v>
      </c>
      <c r="BK14" s="703">
        <v>1.370214</v>
      </c>
      <c r="BL14" s="703">
        <v>1.3080590000000001</v>
      </c>
      <c r="BM14" s="703">
        <v>1.2415890000000001</v>
      </c>
      <c r="BN14" s="703">
        <v>1.0130650000000001</v>
      </c>
      <c r="BO14" s="703">
        <v>1.155224</v>
      </c>
      <c r="BP14" s="703">
        <v>1.6922219999999999</v>
      </c>
      <c r="BQ14" s="703">
        <v>1.64584</v>
      </c>
      <c r="BR14" s="703">
        <v>1.3928659999999999</v>
      </c>
      <c r="BS14" s="703">
        <v>1.3821570000000001</v>
      </c>
      <c r="BT14" s="703">
        <v>1.3707229999999999</v>
      </c>
      <c r="BU14" s="703">
        <v>1.272546</v>
      </c>
      <c r="BV14" s="703">
        <v>1.357138</v>
      </c>
    </row>
    <row r="15" spans="1:74" ht="11.1" customHeight="1" x14ac:dyDescent="0.2">
      <c r="A15" s="499" t="s">
        <v>1210</v>
      </c>
      <c r="B15" s="500" t="s">
        <v>352</v>
      </c>
      <c r="C15" s="702">
        <v>-0.43536599999999998</v>
      </c>
      <c r="D15" s="702">
        <v>-0.507911</v>
      </c>
      <c r="E15" s="702">
        <v>-0.52103500000000003</v>
      </c>
      <c r="F15" s="702">
        <v>-0.43872899999999998</v>
      </c>
      <c r="G15" s="702">
        <v>-0.42316799999999999</v>
      </c>
      <c r="H15" s="702">
        <v>-0.56751600000000002</v>
      </c>
      <c r="I15" s="702">
        <v>-0.759494</v>
      </c>
      <c r="J15" s="702">
        <v>-0.63823399999999997</v>
      </c>
      <c r="K15" s="702">
        <v>-0.60608099999999998</v>
      </c>
      <c r="L15" s="702">
        <v>-0.462982</v>
      </c>
      <c r="M15" s="702">
        <v>-0.478107</v>
      </c>
      <c r="N15" s="702">
        <v>-0.65592499999999998</v>
      </c>
      <c r="O15" s="702">
        <v>-0.54733100000000001</v>
      </c>
      <c r="P15" s="702">
        <v>-0.31514399999999998</v>
      </c>
      <c r="Q15" s="702">
        <v>-0.48996200000000001</v>
      </c>
      <c r="R15" s="702">
        <v>-0.37689800000000001</v>
      </c>
      <c r="S15" s="702">
        <v>-0.39008300000000001</v>
      </c>
      <c r="T15" s="702">
        <v>-0.43332399999999999</v>
      </c>
      <c r="U15" s="702">
        <v>-0.64446899999999996</v>
      </c>
      <c r="V15" s="702">
        <v>-0.74723499999999998</v>
      </c>
      <c r="W15" s="702">
        <v>-0.60311300000000001</v>
      </c>
      <c r="X15" s="702">
        <v>-0.49220199999999997</v>
      </c>
      <c r="Y15" s="702">
        <v>-0.34270699999999998</v>
      </c>
      <c r="Z15" s="702">
        <v>-0.52207099999999995</v>
      </c>
      <c r="AA15" s="702">
        <v>-0.32300899999999999</v>
      </c>
      <c r="AB15" s="702">
        <v>-0.38871899999999998</v>
      </c>
      <c r="AC15" s="702">
        <v>-0.40894200000000003</v>
      </c>
      <c r="AD15" s="702">
        <v>-0.10322099999999999</v>
      </c>
      <c r="AE15" s="702">
        <v>-0.36828100000000003</v>
      </c>
      <c r="AF15" s="702">
        <v>-0.38529600000000003</v>
      </c>
      <c r="AG15" s="702">
        <v>-0.62234699999999998</v>
      </c>
      <c r="AH15" s="702">
        <v>-0.57901199999999997</v>
      </c>
      <c r="AI15" s="702">
        <v>-0.67121399999999998</v>
      </c>
      <c r="AJ15" s="702">
        <v>-0.372614</v>
      </c>
      <c r="AK15" s="702">
        <v>-0.50877499999999998</v>
      </c>
      <c r="AL15" s="702">
        <v>-0.52931399999999995</v>
      </c>
      <c r="AM15" s="702">
        <v>-0.37679099999999999</v>
      </c>
      <c r="AN15" s="702">
        <v>-0.24667700000000001</v>
      </c>
      <c r="AO15" s="702">
        <v>-0.35306399999999999</v>
      </c>
      <c r="AP15" s="702">
        <v>-0.32502999999999999</v>
      </c>
      <c r="AQ15" s="702">
        <v>-0.36673299999999998</v>
      </c>
      <c r="AR15" s="702">
        <v>-0.49893100000000001</v>
      </c>
      <c r="AS15" s="702">
        <v>-0.68562599999999996</v>
      </c>
      <c r="AT15" s="702">
        <v>-0.78363799999999995</v>
      </c>
      <c r="AU15" s="702">
        <v>-0.524729</v>
      </c>
      <c r="AV15" s="702">
        <v>-0.42324299999999998</v>
      </c>
      <c r="AW15" s="702">
        <v>-0.36922199999999999</v>
      </c>
      <c r="AX15" s="702">
        <v>-0.36752099999999999</v>
      </c>
      <c r="AY15" s="702">
        <v>-0.424346</v>
      </c>
      <c r="AZ15" s="702">
        <v>-0.42507</v>
      </c>
      <c r="BA15" s="702">
        <v>-0.23558100000000001</v>
      </c>
      <c r="BB15" s="702">
        <v>-0.19721900000000001</v>
      </c>
      <c r="BC15" s="702">
        <v>-0.416186</v>
      </c>
      <c r="BD15" s="702">
        <v>-0.83808260000000001</v>
      </c>
      <c r="BE15" s="702">
        <v>-0.91075740000000005</v>
      </c>
      <c r="BF15" s="703">
        <v>-0.88831230000000005</v>
      </c>
      <c r="BG15" s="703">
        <v>-0.73624880000000004</v>
      </c>
      <c r="BH15" s="703">
        <v>-0.43477559999999998</v>
      </c>
      <c r="BI15" s="703">
        <v>-0.37740620000000002</v>
      </c>
      <c r="BJ15" s="703">
        <v>-0.3540546</v>
      </c>
      <c r="BK15" s="703">
        <v>-0.37281999999999998</v>
      </c>
      <c r="BL15" s="703">
        <v>-0.37768360000000001</v>
      </c>
      <c r="BM15" s="703">
        <v>-0.21954170000000001</v>
      </c>
      <c r="BN15" s="703">
        <v>-0.21376310000000001</v>
      </c>
      <c r="BO15" s="703">
        <v>-0.4182632</v>
      </c>
      <c r="BP15" s="703">
        <v>-0.7394385</v>
      </c>
      <c r="BQ15" s="703">
        <v>-0.84941330000000004</v>
      </c>
      <c r="BR15" s="703">
        <v>-0.85566640000000005</v>
      </c>
      <c r="BS15" s="703">
        <v>-0.66188800000000003</v>
      </c>
      <c r="BT15" s="703">
        <v>-0.43898949999999998</v>
      </c>
      <c r="BU15" s="703">
        <v>-0.34620450000000003</v>
      </c>
      <c r="BV15" s="703">
        <v>-0.2942594</v>
      </c>
    </row>
    <row r="16" spans="1:74" ht="11.1" customHeight="1" x14ac:dyDescent="0.2">
      <c r="A16" s="499" t="s">
        <v>1211</v>
      </c>
      <c r="B16" s="500" t="s">
        <v>1318</v>
      </c>
      <c r="C16" s="702">
        <v>1.946636397</v>
      </c>
      <c r="D16" s="702">
        <v>1.4910144759999999</v>
      </c>
      <c r="E16" s="702">
        <v>1.5189163990000001</v>
      </c>
      <c r="F16" s="702">
        <v>1.1790280710000001</v>
      </c>
      <c r="G16" s="702">
        <v>1.720070352</v>
      </c>
      <c r="H16" s="702">
        <v>1.792790211</v>
      </c>
      <c r="I16" s="702">
        <v>1.68688623</v>
      </c>
      <c r="J16" s="702">
        <v>1.6096509560000001</v>
      </c>
      <c r="K16" s="702">
        <v>1.542843639</v>
      </c>
      <c r="L16" s="702">
        <v>1.427025609</v>
      </c>
      <c r="M16" s="702">
        <v>1.542535607</v>
      </c>
      <c r="N16" s="702">
        <v>2.582004886</v>
      </c>
      <c r="O16" s="702">
        <v>6.3480329759999998</v>
      </c>
      <c r="P16" s="702">
        <v>1.4507449690000001</v>
      </c>
      <c r="Q16" s="702">
        <v>1.3684092489999999</v>
      </c>
      <c r="R16" s="702">
        <v>1.4462465250000001</v>
      </c>
      <c r="S16" s="702">
        <v>1.4528908540000001</v>
      </c>
      <c r="T16" s="702">
        <v>1.7950194420000001</v>
      </c>
      <c r="U16" s="702">
        <v>1.7836900849999999</v>
      </c>
      <c r="V16" s="702">
        <v>1.828892162</v>
      </c>
      <c r="W16" s="702">
        <v>1.7615771179999999</v>
      </c>
      <c r="X16" s="702">
        <v>1.4725601479999999</v>
      </c>
      <c r="Y16" s="702">
        <v>1.5649049239999999</v>
      </c>
      <c r="Z16" s="702">
        <v>1.655497333</v>
      </c>
      <c r="AA16" s="702">
        <v>2.104261766</v>
      </c>
      <c r="AB16" s="702">
        <v>1.419914047</v>
      </c>
      <c r="AC16" s="702">
        <v>1.3070546080000001</v>
      </c>
      <c r="AD16" s="702">
        <v>1.089438699</v>
      </c>
      <c r="AE16" s="702">
        <v>1.596676387</v>
      </c>
      <c r="AF16" s="702">
        <v>1.4346788450000001</v>
      </c>
      <c r="AG16" s="702">
        <v>1.652331684</v>
      </c>
      <c r="AH16" s="702">
        <v>1.6363307819999999</v>
      </c>
      <c r="AI16" s="702">
        <v>1.416527144</v>
      </c>
      <c r="AJ16" s="702">
        <v>1.056425588</v>
      </c>
      <c r="AK16" s="702">
        <v>1.145774385</v>
      </c>
      <c r="AL16" s="702">
        <v>1.3607375289999999</v>
      </c>
      <c r="AM16" s="702">
        <v>1.5137098149999999</v>
      </c>
      <c r="AN16" s="702">
        <v>1.177326256</v>
      </c>
      <c r="AO16" s="702">
        <v>1.306306553</v>
      </c>
      <c r="AP16" s="702">
        <v>1.1568301219999999</v>
      </c>
      <c r="AQ16" s="702">
        <v>1.2098111730000001</v>
      </c>
      <c r="AR16" s="702">
        <v>1.5761035400000001</v>
      </c>
      <c r="AS16" s="702">
        <v>1.691049448</v>
      </c>
      <c r="AT16" s="702">
        <v>1.608866747</v>
      </c>
      <c r="AU16" s="702">
        <v>1.169976189</v>
      </c>
      <c r="AV16" s="702">
        <v>1.139010069</v>
      </c>
      <c r="AW16" s="702">
        <v>1.349820496</v>
      </c>
      <c r="AX16" s="702">
        <v>1.556737335</v>
      </c>
      <c r="AY16" s="702">
        <v>1.504558093</v>
      </c>
      <c r="AZ16" s="702">
        <v>2.1719432209999998</v>
      </c>
      <c r="BA16" s="702">
        <v>1.5679573579999999</v>
      </c>
      <c r="BB16" s="702">
        <v>1.0652157710000001</v>
      </c>
      <c r="BC16" s="702">
        <v>1.2227282749999999</v>
      </c>
      <c r="BD16" s="702">
        <v>1.7415020000000001</v>
      </c>
      <c r="BE16" s="702">
        <v>1.851942</v>
      </c>
      <c r="BF16" s="703">
        <v>1.468161</v>
      </c>
      <c r="BG16" s="703">
        <v>1.036834</v>
      </c>
      <c r="BH16" s="703">
        <v>0.89964230000000001</v>
      </c>
      <c r="BI16" s="703">
        <v>1.5169630000000001</v>
      </c>
      <c r="BJ16" s="703">
        <v>1.6440490000000001</v>
      </c>
      <c r="BK16" s="703">
        <v>1.6810620000000001</v>
      </c>
      <c r="BL16" s="703">
        <v>1.6383559999999999</v>
      </c>
      <c r="BM16" s="703">
        <v>1.6800409999999999</v>
      </c>
      <c r="BN16" s="703">
        <v>1.2499400000000001</v>
      </c>
      <c r="BO16" s="703">
        <v>1.325747</v>
      </c>
      <c r="BP16" s="703">
        <v>1.5231209999999999</v>
      </c>
      <c r="BQ16" s="703">
        <v>1.480769</v>
      </c>
      <c r="BR16" s="703">
        <v>1.476837</v>
      </c>
      <c r="BS16" s="703">
        <v>1.073588</v>
      </c>
      <c r="BT16" s="703">
        <v>0.63212290000000004</v>
      </c>
      <c r="BU16" s="703">
        <v>1.7143029999999999</v>
      </c>
      <c r="BV16" s="703">
        <v>1.734086</v>
      </c>
    </row>
    <row r="17" spans="1:74" ht="11.1" customHeight="1" x14ac:dyDescent="0.2">
      <c r="A17" s="499" t="s">
        <v>1212</v>
      </c>
      <c r="B17" s="500" t="s">
        <v>85</v>
      </c>
      <c r="C17" s="702">
        <v>0.34936725800000001</v>
      </c>
      <c r="D17" s="702">
        <v>0.308383348</v>
      </c>
      <c r="E17" s="702">
        <v>0.35808757299999999</v>
      </c>
      <c r="F17" s="702">
        <v>0.29996994900000001</v>
      </c>
      <c r="G17" s="702">
        <v>0.35029007200000001</v>
      </c>
      <c r="H17" s="702">
        <v>0.32378658100000002</v>
      </c>
      <c r="I17" s="702">
        <v>0.36901887</v>
      </c>
      <c r="J17" s="702">
        <v>0.35979762599999998</v>
      </c>
      <c r="K17" s="702">
        <v>0.345600827</v>
      </c>
      <c r="L17" s="702">
        <v>0.326487794</v>
      </c>
      <c r="M17" s="702">
        <v>0.35229122699999998</v>
      </c>
      <c r="N17" s="702">
        <v>0.38335661199999999</v>
      </c>
      <c r="O17" s="702">
        <v>0.34419586099999999</v>
      </c>
      <c r="P17" s="702">
        <v>0.33699916099999999</v>
      </c>
      <c r="Q17" s="702">
        <v>0.34759251099999999</v>
      </c>
      <c r="R17" s="702">
        <v>0.35411205099999998</v>
      </c>
      <c r="S17" s="702">
        <v>0.38927535899999999</v>
      </c>
      <c r="T17" s="702">
        <v>0.31618175599999998</v>
      </c>
      <c r="U17" s="702">
        <v>0.35894971599999997</v>
      </c>
      <c r="V17" s="702">
        <v>0.39247206699999998</v>
      </c>
      <c r="W17" s="702">
        <v>0.33171762999999999</v>
      </c>
      <c r="X17" s="702">
        <v>0.25432616299999999</v>
      </c>
      <c r="Y17" s="702">
        <v>0.31103460199999999</v>
      </c>
      <c r="Z17" s="702">
        <v>0.34920659599999998</v>
      </c>
      <c r="AA17" s="702">
        <v>0.360177366</v>
      </c>
      <c r="AB17" s="702">
        <v>0.35055665200000002</v>
      </c>
      <c r="AC17" s="702">
        <v>0.38328604500000002</v>
      </c>
      <c r="AD17" s="702">
        <v>0.32851513799999998</v>
      </c>
      <c r="AE17" s="702">
        <v>0.32437474999999999</v>
      </c>
      <c r="AF17" s="702">
        <v>0.32890024299999998</v>
      </c>
      <c r="AG17" s="702">
        <v>0.37243416800000001</v>
      </c>
      <c r="AH17" s="702">
        <v>0.37724755199999999</v>
      </c>
      <c r="AI17" s="702">
        <v>0.341987294</v>
      </c>
      <c r="AJ17" s="702">
        <v>0.189449443</v>
      </c>
      <c r="AK17" s="702">
        <v>0.32581763899999999</v>
      </c>
      <c r="AL17" s="702">
        <v>0.35392033699999997</v>
      </c>
      <c r="AM17" s="702">
        <v>0.35370122300000001</v>
      </c>
      <c r="AN17" s="702">
        <v>0.369529622</v>
      </c>
      <c r="AO17" s="702">
        <v>0.28762928300000001</v>
      </c>
      <c r="AP17" s="702">
        <v>0.150054681</v>
      </c>
      <c r="AQ17" s="702">
        <v>0.16055824699999999</v>
      </c>
      <c r="AR17" s="702">
        <v>0.13321082000000001</v>
      </c>
      <c r="AS17" s="702">
        <v>0.161638534</v>
      </c>
      <c r="AT17" s="702">
        <v>0.303348018</v>
      </c>
      <c r="AU17" s="702">
        <v>0.29669475299999998</v>
      </c>
      <c r="AV17" s="702">
        <v>0.238287153</v>
      </c>
      <c r="AW17" s="702">
        <v>0.30593950600000003</v>
      </c>
      <c r="AX17" s="702">
        <v>0.336575656</v>
      </c>
      <c r="AY17" s="702">
        <v>0.32617368800000002</v>
      </c>
      <c r="AZ17" s="702">
        <v>0.190502914</v>
      </c>
      <c r="BA17" s="702">
        <v>0.19587627099999999</v>
      </c>
      <c r="BB17" s="702">
        <v>0.24610449500000001</v>
      </c>
      <c r="BC17" s="702">
        <v>0.26023547299999999</v>
      </c>
      <c r="BD17" s="702">
        <v>0.13943759999999999</v>
      </c>
      <c r="BE17" s="702">
        <v>0.11647449999999999</v>
      </c>
      <c r="BF17" s="703">
        <v>0.25943050000000001</v>
      </c>
      <c r="BG17" s="703">
        <v>0.26156259999999998</v>
      </c>
      <c r="BH17" s="703">
        <v>0.26640370000000002</v>
      </c>
      <c r="BI17" s="703">
        <v>0.30416880000000002</v>
      </c>
      <c r="BJ17" s="703">
        <v>0.1976897</v>
      </c>
      <c r="BK17" s="703">
        <v>0.32740730000000001</v>
      </c>
      <c r="BL17" s="703">
        <v>0.15189920000000001</v>
      </c>
      <c r="BM17" s="703">
        <v>0.23501730000000001</v>
      </c>
      <c r="BN17" s="703">
        <v>0.20784050000000001</v>
      </c>
      <c r="BO17" s="703">
        <v>0.2116807</v>
      </c>
      <c r="BP17" s="703">
        <v>0.106438</v>
      </c>
      <c r="BQ17" s="703">
        <v>0.13126869999999999</v>
      </c>
      <c r="BR17" s="703">
        <v>0.28115839999999998</v>
      </c>
      <c r="BS17" s="703">
        <v>0.30959419999999999</v>
      </c>
      <c r="BT17" s="703">
        <v>0.27560269999999998</v>
      </c>
      <c r="BU17" s="703">
        <v>0.30666769999999999</v>
      </c>
      <c r="BV17" s="703">
        <v>0.19721250000000001</v>
      </c>
    </row>
    <row r="18" spans="1:74" ht="11.1" customHeight="1" x14ac:dyDescent="0.2">
      <c r="A18" s="499" t="s">
        <v>1330</v>
      </c>
      <c r="B18" s="502" t="s">
        <v>1319</v>
      </c>
      <c r="C18" s="702">
        <v>0.62735458700000002</v>
      </c>
      <c r="D18" s="702">
        <v>0.55293731300000004</v>
      </c>
      <c r="E18" s="702">
        <v>0.56537406599999995</v>
      </c>
      <c r="F18" s="702">
        <v>0.55312734100000005</v>
      </c>
      <c r="G18" s="702">
        <v>0.58556693800000004</v>
      </c>
      <c r="H18" s="702">
        <v>0.593987971</v>
      </c>
      <c r="I18" s="702">
        <v>0.62572821599999995</v>
      </c>
      <c r="J18" s="702">
        <v>0.63578308699999997</v>
      </c>
      <c r="K18" s="702">
        <v>0.55764277200000001</v>
      </c>
      <c r="L18" s="702">
        <v>0.56203412900000005</v>
      </c>
      <c r="M18" s="702">
        <v>0.58472024600000005</v>
      </c>
      <c r="N18" s="702">
        <v>0.63587112499999998</v>
      </c>
      <c r="O18" s="702">
        <v>0.61521048099999998</v>
      </c>
      <c r="P18" s="702">
        <v>0.58157888400000002</v>
      </c>
      <c r="Q18" s="702">
        <v>0.61166877399999997</v>
      </c>
      <c r="R18" s="702">
        <v>0.56632562600000003</v>
      </c>
      <c r="S18" s="702">
        <v>0.57109849099999999</v>
      </c>
      <c r="T18" s="702">
        <v>0.631504073</v>
      </c>
      <c r="U18" s="702">
        <v>0.64017125200000002</v>
      </c>
      <c r="V18" s="702">
        <v>0.63509555299999998</v>
      </c>
      <c r="W18" s="702">
        <v>0.56221997300000004</v>
      </c>
      <c r="X18" s="702">
        <v>0.59973774899999999</v>
      </c>
      <c r="Y18" s="702">
        <v>0.60104939400000001</v>
      </c>
      <c r="Z18" s="702">
        <v>0.62275288100000004</v>
      </c>
      <c r="AA18" s="702">
        <v>0.66630020599999995</v>
      </c>
      <c r="AB18" s="702">
        <v>0.574537403</v>
      </c>
      <c r="AC18" s="702">
        <v>0.60402022099999997</v>
      </c>
      <c r="AD18" s="702">
        <v>0.58054531099999995</v>
      </c>
      <c r="AE18" s="702">
        <v>0.66446814700000001</v>
      </c>
      <c r="AF18" s="702">
        <v>0.64869579700000002</v>
      </c>
      <c r="AG18" s="702">
        <v>0.67071058100000003</v>
      </c>
      <c r="AH18" s="702">
        <v>0.70391899999999996</v>
      </c>
      <c r="AI18" s="702">
        <v>0.64926117000000005</v>
      </c>
      <c r="AJ18" s="702">
        <v>0.64054294000000001</v>
      </c>
      <c r="AK18" s="702">
        <v>0.62768589100000005</v>
      </c>
      <c r="AL18" s="702">
        <v>0.65812180899999995</v>
      </c>
      <c r="AM18" s="702">
        <v>0.64938226799999998</v>
      </c>
      <c r="AN18" s="702">
        <v>0.584410655</v>
      </c>
      <c r="AO18" s="702">
        <v>0.66166579000000003</v>
      </c>
      <c r="AP18" s="702">
        <v>0.62851619400000003</v>
      </c>
      <c r="AQ18" s="702">
        <v>0.62622276799999999</v>
      </c>
      <c r="AR18" s="702">
        <v>0.57209332499999999</v>
      </c>
      <c r="AS18" s="702">
        <v>0.64582402500000002</v>
      </c>
      <c r="AT18" s="702">
        <v>0.65330650899999998</v>
      </c>
      <c r="AU18" s="702">
        <v>0.59547388400000001</v>
      </c>
      <c r="AV18" s="702">
        <v>0.594215198</v>
      </c>
      <c r="AW18" s="702">
        <v>0.598498639</v>
      </c>
      <c r="AX18" s="702">
        <v>0.66519096099999997</v>
      </c>
      <c r="AY18" s="702">
        <v>0.64625560100000001</v>
      </c>
      <c r="AZ18" s="702">
        <v>0.56901704600000003</v>
      </c>
      <c r="BA18" s="702">
        <v>0.63550973799999999</v>
      </c>
      <c r="BB18" s="702">
        <v>0.58312181799999996</v>
      </c>
      <c r="BC18" s="702">
        <v>0.59633636800000001</v>
      </c>
      <c r="BD18" s="702">
        <v>0.53062379999999998</v>
      </c>
      <c r="BE18" s="702">
        <v>0.51573069999999999</v>
      </c>
      <c r="BF18" s="703">
        <v>0.56125349999999996</v>
      </c>
      <c r="BG18" s="703">
        <v>0.55361249999999995</v>
      </c>
      <c r="BH18" s="703">
        <v>0.58782140000000005</v>
      </c>
      <c r="BI18" s="703">
        <v>0.60115399999999997</v>
      </c>
      <c r="BJ18" s="703">
        <v>0.65303800000000001</v>
      </c>
      <c r="BK18" s="703">
        <v>0.63796169999999996</v>
      </c>
      <c r="BL18" s="703">
        <v>0.51810339999999999</v>
      </c>
      <c r="BM18" s="703">
        <v>0.63819879999999996</v>
      </c>
      <c r="BN18" s="703">
        <v>0.60645709999999997</v>
      </c>
      <c r="BO18" s="703">
        <v>0.62543709999999997</v>
      </c>
      <c r="BP18" s="703">
        <v>0.54184739999999998</v>
      </c>
      <c r="BQ18" s="703">
        <v>0.54362730000000004</v>
      </c>
      <c r="BR18" s="703">
        <v>0.58213740000000003</v>
      </c>
      <c r="BS18" s="703">
        <v>0.56989699999999999</v>
      </c>
      <c r="BT18" s="703">
        <v>0.60045720000000002</v>
      </c>
      <c r="BU18" s="703">
        <v>0.61109910000000001</v>
      </c>
      <c r="BV18" s="703">
        <v>0.664717</v>
      </c>
    </row>
    <row r="19" spans="1:74" ht="11.1" customHeight="1" x14ac:dyDescent="0.2">
      <c r="A19" s="499" t="s">
        <v>1213</v>
      </c>
      <c r="B19" s="500" t="s">
        <v>350</v>
      </c>
      <c r="C19" s="702">
        <v>329.75126305999999</v>
      </c>
      <c r="D19" s="702">
        <v>277.54804582000003</v>
      </c>
      <c r="E19" s="702">
        <v>304.99628097999999</v>
      </c>
      <c r="F19" s="702">
        <v>281.89227134999999</v>
      </c>
      <c r="G19" s="702">
        <v>309.76233780000001</v>
      </c>
      <c r="H19" s="702">
        <v>344.61752353000003</v>
      </c>
      <c r="I19" s="702">
        <v>390.20383342999997</v>
      </c>
      <c r="J19" s="702">
        <v>370.38718609</v>
      </c>
      <c r="K19" s="702">
        <v>323.40031343999999</v>
      </c>
      <c r="L19" s="702">
        <v>307.76029617</v>
      </c>
      <c r="M19" s="702">
        <v>297.58536956</v>
      </c>
      <c r="N19" s="702">
        <v>339.54776076000002</v>
      </c>
      <c r="O19" s="702">
        <v>359.48675664000001</v>
      </c>
      <c r="P19" s="702">
        <v>294.67102187</v>
      </c>
      <c r="Q19" s="702">
        <v>308.78806992</v>
      </c>
      <c r="R19" s="702">
        <v>288.54883265000001</v>
      </c>
      <c r="S19" s="702">
        <v>325.92793220999999</v>
      </c>
      <c r="T19" s="702">
        <v>358.52738958999998</v>
      </c>
      <c r="U19" s="702">
        <v>396.89491361</v>
      </c>
      <c r="V19" s="702">
        <v>393.53555310000002</v>
      </c>
      <c r="W19" s="702">
        <v>342.95487781000003</v>
      </c>
      <c r="X19" s="702">
        <v>311.79256400000003</v>
      </c>
      <c r="Y19" s="702">
        <v>309.10449666</v>
      </c>
      <c r="Z19" s="702">
        <v>328.36360261999999</v>
      </c>
      <c r="AA19" s="702">
        <v>345.36710038000001</v>
      </c>
      <c r="AB19" s="702">
        <v>302.67372931</v>
      </c>
      <c r="AC19" s="702">
        <v>313.42877663000002</v>
      </c>
      <c r="AD19" s="702">
        <v>284.35068482000003</v>
      </c>
      <c r="AE19" s="702">
        <v>317.54099905999999</v>
      </c>
      <c r="AF19" s="702">
        <v>339.73705840000002</v>
      </c>
      <c r="AG19" s="702">
        <v>395.58766341</v>
      </c>
      <c r="AH19" s="702">
        <v>386.94447909000002</v>
      </c>
      <c r="AI19" s="702">
        <v>346.92994529999999</v>
      </c>
      <c r="AJ19" s="702">
        <v>307.00789743000001</v>
      </c>
      <c r="AK19" s="702">
        <v>302.29379123000001</v>
      </c>
      <c r="AL19" s="702">
        <v>324.21721517999998</v>
      </c>
      <c r="AM19" s="702">
        <v>326.21705420000001</v>
      </c>
      <c r="AN19" s="702">
        <v>304.90015454000002</v>
      </c>
      <c r="AO19" s="702">
        <v>294.10126213000001</v>
      </c>
      <c r="AP19" s="702">
        <v>264.08281969000001</v>
      </c>
      <c r="AQ19" s="702">
        <v>292.01242130000003</v>
      </c>
      <c r="AR19" s="702">
        <v>340.04765257999998</v>
      </c>
      <c r="AS19" s="702">
        <v>400.75233832999999</v>
      </c>
      <c r="AT19" s="702">
        <v>386.01338258999999</v>
      </c>
      <c r="AU19" s="702">
        <v>321.75486425999998</v>
      </c>
      <c r="AV19" s="702">
        <v>301.72176523000002</v>
      </c>
      <c r="AW19" s="702">
        <v>290.10986333</v>
      </c>
      <c r="AX19" s="702">
        <v>331.05896043000001</v>
      </c>
      <c r="AY19" s="702">
        <v>337.09246155</v>
      </c>
      <c r="AZ19" s="702">
        <v>315.90521731000001</v>
      </c>
      <c r="BA19" s="702">
        <v>298.75672171000002</v>
      </c>
      <c r="BB19" s="702">
        <v>280.87717938999998</v>
      </c>
      <c r="BC19" s="702">
        <v>305.32366046999999</v>
      </c>
      <c r="BD19" s="702">
        <v>354.76710000000003</v>
      </c>
      <c r="BE19" s="702">
        <v>397.0677</v>
      </c>
      <c r="BF19" s="703">
        <v>378.38130000000001</v>
      </c>
      <c r="BG19" s="703">
        <v>322.62810000000002</v>
      </c>
      <c r="BH19" s="703">
        <v>301.0915</v>
      </c>
      <c r="BI19" s="703">
        <v>293.45150000000001</v>
      </c>
      <c r="BJ19" s="703">
        <v>340.31880000000001</v>
      </c>
      <c r="BK19" s="703">
        <v>339.96129999999999</v>
      </c>
      <c r="BL19" s="703">
        <v>298.8981</v>
      </c>
      <c r="BM19" s="703">
        <v>306.01369999999997</v>
      </c>
      <c r="BN19" s="703">
        <v>286.4547</v>
      </c>
      <c r="BO19" s="703">
        <v>317.3963</v>
      </c>
      <c r="BP19" s="703">
        <v>351.07260000000002</v>
      </c>
      <c r="BQ19" s="703">
        <v>400.67250000000001</v>
      </c>
      <c r="BR19" s="703">
        <v>382.46469999999999</v>
      </c>
      <c r="BS19" s="703">
        <v>327.12139999999999</v>
      </c>
      <c r="BT19" s="703">
        <v>305.30059999999997</v>
      </c>
      <c r="BU19" s="703">
        <v>297.09230000000002</v>
      </c>
      <c r="BV19" s="703">
        <v>344.3329</v>
      </c>
    </row>
    <row r="20" spans="1:74" ht="11.1" customHeight="1" x14ac:dyDescent="0.2">
      <c r="A20" s="493"/>
      <c r="B20" s="131" t="s">
        <v>1320</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499" t="s">
        <v>1214</v>
      </c>
      <c r="B21" s="500" t="s">
        <v>84</v>
      </c>
      <c r="C21" s="702">
        <v>3.6627383729999998</v>
      </c>
      <c r="D21" s="702">
        <v>3.0874994299999998</v>
      </c>
      <c r="E21" s="702">
        <v>3.3569812369999998</v>
      </c>
      <c r="F21" s="702">
        <v>4.3675868329999998</v>
      </c>
      <c r="G21" s="702">
        <v>3.4921429220000002</v>
      </c>
      <c r="H21" s="702">
        <v>4.2137166800000001</v>
      </c>
      <c r="I21" s="702">
        <v>5.3214756850000002</v>
      </c>
      <c r="J21" s="702">
        <v>5.3625131079999999</v>
      </c>
      <c r="K21" s="702">
        <v>4.3599465449999997</v>
      </c>
      <c r="L21" s="702">
        <v>4.2274064940000002</v>
      </c>
      <c r="M21" s="702">
        <v>3.687038689</v>
      </c>
      <c r="N21" s="702">
        <v>3.6640285440000002</v>
      </c>
      <c r="O21" s="702">
        <v>3.2698505230000001</v>
      </c>
      <c r="P21" s="702">
        <v>3.1358951720000001</v>
      </c>
      <c r="Q21" s="702">
        <v>3.6535897880000001</v>
      </c>
      <c r="R21" s="702">
        <v>2.8681725230000001</v>
      </c>
      <c r="S21" s="702">
        <v>2.9351015220000001</v>
      </c>
      <c r="T21" s="702">
        <v>4.0441167260000004</v>
      </c>
      <c r="U21" s="702">
        <v>6.0469096609999999</v>
      </c>
      <c r="V21" s="702">
        <v>6.5923124160000004</v>
      </c>
      <c r="W21" s="702">
        <v>4.7342538269999999</v>
      </c>
      <c r="X21" s="702">
        <v>4.630660217</v>
      </c>
      <c r="Y21" s="702">
        <v>3.5570985159999999</v>
      </c>
      <c r="Z21" s="702">
        <v>3.5544108539999999</v>
      </c>
      <c r="AA21" s="702">
        <v>3.6804454099999999</v>
      </c>
      <c r="AB21" s="702">
        <v>3.1469889279999999</v>
      </c>
      <c r="AC21" s="702">
        <v>3.4340791400000001</v>
      </c>
      <c r="AD21" s="702">
        <v>3.2540318099999999</v>
      </c>
      <c r="AE21" s="702">
        <v>2.909958332</v>
      </c>
      <c r="AF21" s="702">
        <v>3.6252321219999999</v>
      </c>
      <c r="AG21" s="702">
        <v>6.350583018</v>
      </c>
      <c r="AH21" s="702">
        <v>5.3193565720000002</v>
      </c>
      <c r="AI21" s="702">
        <v>3.610639833</v>
      </c>
      <c r="AJ21" s="702">
        <v>3.6915430310000001</v>
      </c>
      <c r="AK21" s="702">
        <v>3.4386043449999999</v>
      </c>
      <c r="AL21" s="702">
        <v>4.193226299</v>
      </c>
      <c r="AM21" s="702">
        <v>4.2590367349999996</v>
      </c>
      <c r="AN21" s="702">
        <v>3.6634421110000002</v>
      </c>
      <c r="AO21" s="702">
        <v>2.8436516379999999</v>
      </c>
      <c r="AP21" s="702">
        <v>2.9657099410000001</v>
      </c>
      <c r="AQ21" s="702">
        <v>2.6381565299999998</v>
      </c>
      <c r="AR21" s="702">
        <v>4.4408847800000002</v>
      </c>
      <c r="AS21" s="702">
        <v>6.5409425050000003</v>
      </c>
      <c r="AT21" s="702">
        <v>5.385031508</v>
      </c>
      <c r="AU21" s="702">
        <v>4.1690113780000004</v>
      </c>
      <c r="AV21" s="702">
        <v>3.4947489979999999</v>
      </c>
      <c r="AW21" s="702">
        <v>3.3879482350000001</v>
      </c>
      <c r="AX21" s="702">
        <v>3.8971740110000002</v>
      </c>
      <c r="AY21" s="702">
        <v>4.4513381780000003</v>
      </c>
      <c r="AZ21" s="702">
        <v>4.1551409980000003</v>
      </c>
      <c r="BA21" s="702">
        <v>3.470428761</v>
      </c>
      <c r="BB21" s="702">
        <v>2.6833857239999999</v>
      </c>
      <c r="BC21" s="702">
        <v>3.2095228580000001</v>
      </c>
      <c r="BD21" s="702">
        <v>5.3168129999999998</v>
      </c>
      <c r="BE21" s="702">
        <v>6.9413900000000002</v>
      </c>
      <c r="BF21" s="703">
        <v>5.5931870000000004</v>
      </c>
      <c r="BG21" s="703">
        <v>4.196777</v>
      </c>
      <c r="BH21" s="703">
        <v>4.2837009999999998</v>
      </c>
      <c r="BI21" s="703">
        <v>4.813294</v>
      </c>
      <c r="BJ21" s="703">
        <v>3.5543629999999999</v>
      </c>
      <c r="BK21" s="703">
        <v>3.5470440000000001</v>
      </c>
      <c r="BL21" s="703">
        <v>2.5517120000000002</v>
      </c>
      <c r="BM21" s="703">
        <v>3.6220850000000002</v>
      </c>
      <c r="BN21" s="703">
        <v>4.0074420000000002</v>
      </c>
      <c r="BO21" s="703">
        <v>3.5013000000000001</v>
      </c>
      <c r="BP21" s="703">
        <v>4.6769439999999998</v>
      </c>
      <c r="BQ21" s="703">
        <v>7.1758600000000001</v>
      </c>
      <c r="BR21" s="703">
        <v>5.7572650000000003</v>
      </c>
      <c r="BS21" s="703">
        <v>4.4682219999999999</v>
      </c>
      <c r="BT21" s="703">
        <v>3.2998599999999998</v>
      </c>
      <c r="BU21" s="703">
        <v>4.3474659999999998</v>
      </c>
      <c r="BV21" s="703">
        <v>3.6536949999999999</v>
      </c>
    </row>
    <row r="22" spans="1:74" ht="11.1" customHeight="1" x14ac:dyDescent="0.2">
      <c r="A22" s="499" t="s">
        <v>1215</v>
      </c>
      <c r="B22" s="500" t="s">
        <v>83</v>
      </c>
      <c r="C22" s="702">
        <v>0.32195080500000001</v>
      </c>
      <c r="D22" s="702">
        <v>0.404809584</v>
      </c>
      <c r="E22" s="702">
        <v>0.50763756400000004</v>
      </c>
      <c r="F22" s="702">
        <v>5.3821347999999998E-2</v>
      </c>
      <c r="G22" s="702">
        <v>6.1368404000000001E-2</v>
      </c>
      <c r="H22" s="702">
        <v>4.2288371999999998E-2</v>
      </c>
      <c r="I22" s="702">
        <v>3.5584677000000002E-2</v>
      </c>
      <c r="J22" s="702">
        <v>3.0459520000000002E-3</v>
      </c>
      <c r="K22" s="702">
        <v>8.9253189999999993E-3</v>
      </c>
      <c r="L22" s="702">
        <v>5.9691240000000001E-3</v>
      </c>
      <c r="M22" s="702">
        <v>1.4434842999999999E-2</v>
      </c>
      <c r="N22" s="702">
        <v>0.21958818599999999</v>
      </c>
      <c r="O22" s="702">
        <v>0.411736404</v>
      </c>
      <c r="P22" s="702">
        <v>0.114478596</v>
      </c>
      <c r="Q22" s="702">
        <v>4.0078091000000003E-2</v>
      </c>
      <c r="R22" s="702">
        <v>0.13414657899999999</v>
      </c>
      <c r="S22" s="702">
        <v>2.982831E-3</v>
      </c>
      <c r="T22" s="702">
        <v>1.6183525000000001E-2</v>
      </c>
      <c r="U22" s="702">
        <v>5.4801917999999998E-2</v>
      </c>
      <c r="V22" s="702">
        <v>3.9129690000000002E-2</v>
      </c>
      <c r="W22" s="702">
        <v>2.4889398E-2</v>
      </c>
      <c r="X22" s="702">
        <v>7.0670100000000001E-4</v>
      </c>
      <c r="Y22" s="702">
        <v>7.0091991000000006E-2</v>
      </c>
      <c r="Z22" s="702">
        <v>0.13706673</v>
      </c>
      <c r="AA22" s="702">
        <v>0.17624726700000001</v>
      </c>
      <c r="AB22" s="702">
        <v>3.1579263000000003E-2</v>
      </c>
      <c r="AC22" s="702">
        <v>4.8330579999999998E-2</v>
      </c>
      <c r="AD22" s="702">
        <v>2.8616700000000002E-3</v>
      </c>
      <c r="AE22" s="702">
        <v>1.6658930000000001E-3</v>
      </c>
      <c r="AF22" s="702">
        <v>3.6460326000000001E-2</v>
      </c>
      <c r="AG22" s="702">
        <v>3.7802548999999998E-2</v>
      </c>
      <c r="AH22" s="702">
        <v>2.0012615000000001E-2</v>
      </c>
      <c r="AI22" s="702">
        <v>1.5698549999999999E-2</v>
      </c>
      <c r="AJ22" s="702">
        <v>1.1486727E-2</v>
      </c>
      <c r="AK22" s="702">
        <v>2.4133214E-2</v>
      </c>
      <c r="AL22" s="702">
        <v>5.0313710999999997E-2</v>
      </c>
      <c r="AM22" s="702">
        <v>2.8377423999999998E-2</v>
      </c>
      <c r="AN22" s="702">
        <v>2.9363568E-2</v>
      </c>
      <c r="AO22" s="702">
        <v>1.2913689999999999E-3</v>
      </c>
      <c r="AP22" s="702">
        <v>6.8995899999999997E-4</v>
      </c>
      <c r="AQ22" s="702">
        <v>1.391623E-3</v>
      </c>
      <c r="AR22" s="702">
        <v>6.2023770000000002E-3</v>
      </c>
      <c r="AS22" s="702">
        <v>3.1684679999999998E-3</v>
      </c>
      <c r="AT22" s="702">
        <v>2.1349979999999999E-3</v>
      </c>
      <c r="AU22" s="702">
        <v>2.3138450000000001E-3</v>
      </c>
      <c r="AV22" s="702">
        <v>6.8073989999999996E-3</v>
      </c>
      <c r="AW22" s="702">
        <v>8.1290549999999996E-3</v>
      </c>
      <c r="AX22" s="702">
        <v>6.6456096000000006E-2</v>
      </c>
      <c r="AY22" s="702">
        <v>0.174569587</v>
      </c>
      <c r="AZ22" s="702">
        <v>0.255268312</v>
      </c>
      <c r="BA22" s="702">
        <v>4.7849251000000002E-2</v>
      </c>
      <c r="BB22" s="702">
        <v>-2.5993000000000001E-4</v>
      </c>
      <c r="BC22" s="702">
        <v>2.716333E-3</v>
      </c>
      <c r="BD22" s="702">
        <v>6.2023800000000004E-3</v>
      </c>
      <c r="BE22" s="702">
        <v>1.42847E-3</v>
      </c>
      <c r="BF22" s="703">
        <v>2.1350000000000002E-3</v>
      </c>
      <c r="BG22" s="703">
        <v>2.3138500000000001E-3</v>
      </c>
      <c r="BH22" s="703">
        <v>6.8073999999999999E-3</v>
      </c>
      <c r="BI22" s="703">
        <v>8.1290600000000005E-3</v>
      </c>
      <c r="BJ22" s="703">
        <v>6.6456100000000004E-2</v>
      </c>
      <c r="BK22" s="703">
        <v>0.17456959999999999</v>
      </c>
      <c r="BL22" s="703">
        <v>0.2391083</v>
      </c>
      <c r="BM22" s="703">
        <v>4.7849299999999997E-2</v>
      </c>
      <c r="BN22" s="703">
        <v>-2.5993000000000001E-4</v>
      </c>
      <c r="BO22" s="703">
        <v>2.7163299999999999E-3</v>
      </c>
      <c r="BP22" s="703">
        <v>6.2023800000000004E-3</v>
      </c>
      <c r="BQ22" s="703">
        <v>9.2847000000000003E-4</v>
      </c>
      <c r="BR22" s="703">
        <v>2.1350000000000002E-3</v>
      </c>
      <c r="BS22" s="703">
        <v>2.3138500000000001E-3</v>
      </c>
      <c r="BT22" s="703">
        <v>6.8073999999999999E-3</v>
      </c>
      <c r="BU22" s="703">
        <v>8.1290600000000005E-3</v>
      </c>
      <c r="BV22" s="703">
        <v>6.6456100000000004E-2</v>
      </c>
    </row>
    <row r="23" spans="1:74" ht="11.1" customHeight="1" x14ac:dyDescent="0.2">
      <c r="A23" s="499" t="s">
        <v>1216</v>
      </c>
      <c r="B23" s="502" t="s">
        <v>86</v>
      </c>
      <c r="C23" s="702">
        <v>2.9884590000000002</v>
      </c>
      <c r="D23" s="702">
        <v>2.5898300000000001</v>
      </c>
      <c r="E23" s="702">
        <v>2.9711249999999998</v>
      </c>
      <c r="F23" s="702">
        <v>1.0229509999999999</v>
      </c>
      <c r="G23" s="702">
        <v>2.4410699999999999</v>
      </c>
      <c r="H23" s="702">
        <v>2.8830040000000001</v>
      </c>
      <c r="I23" s="702">
        <v>2.972254</v>
      </c>
      <c r="J23" s="702">
        <v>2.9570050000000001</v>
      </c>
      <c r="K23" s="702">
        <v>2.8625310000000002</v>
      </c>
      <c r="L23" s="702">
        <v>2.3944529999999999</v>
      </c>
      <c r="M23" s="702">
        <v>2.4603739999999998</v>
      </c>
      <c r="N23" s="702">
        <v>2.9944389999999999</v>
      </c>
      <c r="O23" s="702">
        <v>2.8859530000000002</v>
      </c>
      <c r="P23" s="702">
        <v>2.7043279999999998</v>
      </c>
      <c r="Q23" s="702">
        <v>2.5698279999999998</v>
      </c>
      <c r="R23" s="702">
        <v>2.5188130000000002</v>
      </c>
      <c r="S23" s="702">
        <v>2.9253170000000002</v>
      </c>
      <c r="T23" s="702">
        <v>2.8376739999999998</v>
      </c>
      <c r="U23" s="702">
        <v>2.958923</v>
      </c>
      <c r="V23" s="702">
        <v>2.847172</v>
      </c>
      <c r="W23" s="702">
        <v>2.5871469999999999</v>
      </c>
      <c r="X23" s="702">
        <v>1.3420240000000001</v>
      </c>
      <c r="Y23" s="702">
        <v>2.235544</v>
      </c>
      <c r="Z23" s="702">
        <v>2.9720279999999999</v>
      </c>
      <c r="AA23" s="702">
        <v>2.9352330000000002</v>
      </c>
      <c r="AB23" s="702">
        <v>2.7001740000000001</v>
      </c>
      <c r="AC23" s="702">
        <v>2.968493</v>
      </c>
      <c r="AD23" s="702">
        <v>2.1317759999999999</v>
      </c>
      <c r="AE23" s="702">
        <v>2.2666149999999998</v>
      </c>
      <c r="AF23" s="702">
        <v>2.4008630000000002</v>
      </c>
      <c r="AG23" s="702">
        <v>2.464915</v>
      </c>
      <c r="AH23" s="702">
        <v>2.4621689999999998</v>
      </c>
      <c r="AI23" s="702">
        <v>2.38035</v>
      </c>
      <c r="AJ23" s="702">
        <v>2.4668909999999999</v>
      </c>
      <c r="AK23" s="702">
        <v>2.3858109999999999</v>
      </c>
      <c r="AL23" s="702">
        <v>2.254235</v>
      </c>
      <c r="AM23" s="702">
        <v>2.4839150000000001</v>
      </c>
      <c r="AN23" s="702">
        <v>2.3291620000000002</v>
      </c>
      <c r="AO23" s="702">
        <v>2.4775450000000001</v>
      </c>
      <c r="AP23" s="702">
        <v>1.041372</v>
      </c>
      <c r="AQ23" s="702">
        <v>1.76756</v>
      </c>
      <c r="AR23" s="702">
        <v>2.113524</v>
      </c>
      <c r="AS23" s="702">
        <v>2.4715370000000001</v>
      </c>
      <c r="AT23" s="702">
        <v>2.4385620000000001</v>
      </c>
      <c r="AU23" s="702">
        <v>2.3892000000000002</v>
      </c>
      <c r="AV23" s="702">
        <v>1.5923560000000001</v>
      </c>
      <c r="AW23" s="702">
        <v>2.0348350000000002</v>
      </c>
      <c r="AX23" s="702">
        <v>2.440483</v>
      </c>
      <c r="AY23" s="702">
        <v>2.3273169999999999</v>
      </c>
      <c r="AZ23" s="702">
        <v>2.2517390000000002</v>
      </c>
      <c r="BA23" s="702">
        <v>2.4931589999999999</v>
      </c>
      <c r="BB23" s="702">
        <v>2.4123830000000002</v>
      </c>
      <c r="BC23" s="702">
        <v>2.4901870000000002</v>
      </c>
      <c r="BD23" s="702">
        <v>2.18527</v>
      </c>
      <c r="BE23" s="702">
        <v>2.4775399999999999</v>
      </c>
      <c r="BF23" s="703">
        <v>2.4249700000000001</v>
      </c>
      <c r="BG23" s="703">
        <v>2.34674</v>
      </c>
      <c r="BH23" s="703">
        <v>1.3610100000000001</v>
      </c>
      <c r="BI23" s="703">
        <v>1.79454</v>
      </c>
      <c r="BJ23" s="703">
        <v>2.4249700000000001</v>
      </c>
      <c r="BK23" s="703">
        <v>2.4249700000000001</v>
      </c>
      <c r="BL23" s="703">
        <v>2.1902900000000001</v>
      </c>
      <c r="BM23" s="703">
        <v>2.4249700000000001</v>
      </c>
      <c r="BN23" s="703">
        <v>1.5112000000000001</v>
      </c>
      <c r="BO23" s="703">
        <v>2.30721</v>
      </c>
      <c r="BP23" s="703">
        <v>2.3614799999999998</v>
      </c>
      <c r="BQ23" s="703">
        <v>2.4401999999999999</v>
      </c>
      <c r="BR23" s="703">
        <v>2.4401999999999999</v>
      </c>
      <c r="BS23" s="703">
        <v>2.3614799999999998</v>
      </c>
      <c r="BT23" s="703">
        <v>2.4401999999999999</v>
      </c>
      <c r="BU23" s="703">
        <v>2.3614799999999998</v>
      </c>
      <c r="BV23" s="703">
        <v>2.4401999999999999</v>
      </c>
    </row>
    <row r="24" spans="1:74" ht="11.1" customHeight="1" x14ac:dyDescent="0.2">
      <c r="A24" s="499" t="s">
        <v>1217</v>
      </c>
      <c r="B24" s="502" t="s">
        <v>1218</v>
      </c>
      <c r="C24" s="702">
        <v>0.563488286</v>
      </c>
      <c r="D24" s="702">
        <v>0.55067841200000001</v>
      </c>
      <c r="E24" s="702">
        <v>0.67570320699999997</v>
      </c>
      <c r="F24" s="702">
        <v>0.88209228299999998</v>
      </c>
      <c r="G24" s="702">
        <v>0.94575753500000004</v>
      </c>
      <c r="H24" s="702">
        <v>0.72206322700000003</v>
      </c>
      <c r="I24" s="702">
        <v>0.59818165000000001</v>
      </c>
      <c r="J24" s="702">
        <v>0.379244525</v>
      </c>
      <c r="K24" s="702">
        <v>0.29010159899999999</v>
      </c>
      <c r="L24" s="702">
        <v>0.29383779799999998</v>
      </c>
      <c r="M24" s="702">
        <v>0.67355076899999999</v>
      </c>
      <c r="N24" s="702">
        <v>0.51163405900000003</v>
      </c>
      <c r="O24" s="702">
        <v>0.64713758499999996</v>
      </c>
      <c r="P24" s="702">
        <v>0.69247122000000005</v>
      </c>
      <c r="Q24" s="702">
        <v>0.76747903699999998</v>
      </c>
      <c r="R24" s="702">
        <v>0.919852844</v>
      </c>
      <c r="S24" s="702">
        <v>0.75106772200000005</v>
      </c>
      <c r="T24" s="702">
        <v>0.34313967499999998</v>
      </c>
      <c r="U24" s="702">
        <v>0.29663284099999998</v>
      </c>
      <c r="V24" s="702">
        <v>0.40846261900000003</v>
      </c>
      <c r="W24" s="702">
        <v>0.39179349499999999</v>
      </c>
      <c r="X24" s="702">
        <v>0.58365508700000002</v>
      </c>
      <c r="Y24" s="702">
        <v>0.80321369600000003</v>
      </c>
      <c r="Z24" s="702">
        <v>0.860234956</v>
      </c>
      <c r="AA24" s="702">
        <v>0.84618852200000005</v>
      </c>
      <c r="AB24" s="702">
        <v>0.78578130300000004</v>
      </c>
      <c r="AC24" s="702">
        <v>0.82941081800000005</v>
      </c>
      <c r="AD24" s="702">
        <v>0.89930413399999998</v>
      </c>
      <c r="AE24" s="702">
        <v>0.95542758900000002</v>
      </c>
      <c r="AF24" s="702">
        <v>0.68034820900000004</v>
      </c>
      <c r="AG24" s="702">
        <v>0.41323180500000001</v>
      </c>
      <c r="AH24" s="702">
        <v>0.23285988399999999</v>
      </c>
      <c r="AI24" s="702">
        <v>0.20686868999999999</v>
      </c>
      <c r="AJ24" s="702">
        <v>0.450806602</v>
      </c>
      <c r="AK24" s="702">
        <v>0.54965013399999996</v>
      </c>
      <c r="AL24" s="702">
        <v>0.74538159000000004</v>
      </c>
      <c r="AM24" s="702">
        <v>0.71571291999999997</v>
      </c>
      <c r="AN24" s="702">
        <v>0.70656378200000003</v>
      </c>
      <c r="AO24" s="702">
        <v>0.74390545500000005</v>
      </c>
      <c r="AP24" s="702">
        <v>0.71609322399999997</v>
      </c>
      <c r="AQ24" s="702">
        <v>0.71790302500000003</v>
      </c>
      <c r="AR24" s="702">
        <v>0.61808391600000001</v>
      </c>
      <c r="AS24" s="702">
        <v>0.62834930300000003</v>
      </c>
      <c r="AT24" s="702">
        <v>0.62151460199999997</v>
      </c>
      <c r="AU24" s="702">
        <v>0.54152093400000001</v>
      </c>
      <c r="AV24" s="702">
        <v>0.49494596099999999</v>
      </c>
      <c r="AW24" s="702">
        <v>0.59175818300000005</v>
      </c>
      <c r="AX24" s="702">
        <v>0.65724810099999997</v>
      </c>
      <c r="AY24" s="702">
        <v>0.66928021900000001</v>
      </c>
      <c r="AZ24" s="702">
        <v>0.57124966899999996</v>
      </c>
      <c r="BA24" s="702">
        <v>0.68148657199999996</v>
      </c>
      <c r="BB24" s="702">
        <v>0.61191859199999998</v>
      </c>
      <c r="BC24" s="702">
        <v>0.59788696799999996</v>
      </c>
      <c r="BD24" s="702">
        <v>0.53221399999999996</v>
      </c>
      <c r="BE24" s="702">
        <v>0.4500284</v>
      </c>
      <c r="BF24" s="703">
        <v>0.38494329999999999</v>
      </c>
      <c r="BG24" s="703">
        <v>0.36559950000000002</v>
      </c>
      <c r="BH24" s="703">
        <v>0.51064240000000005</v>
      </c>
      <c r="BI24" s="703">
        <v>0.57956929999999995</v>
      </c>
      <c r="BJ24" s="703">
        <v>0.68516239999999995</v>
      </c>
      <c r="BK24" s="703">
        <v>0.68501939999999995</v>
      </c>
      <c r="BL24" s="703">
        <v>0.61065950000000002</v>
      </c>
      <c r="BM24" s="703">
        <v>0.72306859999999995</v>
      </c>
      <c r="BN24" s="703">
        <v>0.84024390000000004</v>
      </c>
      <c r="BO24" s="703">
        <v>0.79839539999999998</v>
      </c>
      <c r="BP24" s="703">
        <v>0.62772119999999998</v>
      </c>
      <c r="BQ24" s="703">
        <v>0.49828139999999999</v>
      </c>
      <c r="BR24" s="703">
        <v>0.40872029999999998</v>
      </c>
      <c r="BS24" s="703">
        <v>0.37719029999999998</v>
      </c>
      <c r="BT24" s="703">
        <v>0.5172291</v>
      </c>
      <c r="BU24" s="703">
        <v>0.58347139999999997</v>
      </c>
      <c r="BV24" s="703">
        <v>0.68806109999999998</v>
      </c>
    </row>
    <row r="25" spans="1:74" ht="11.1" customHeight="1" x14ac:dyDescent="0.2">
      <c r="A25" s="499" t="s">
        <v>1219</v>
      </c>
      <c r="B25" s="502" t="s">
        <v>1321</v>
      </c>
      <c r="C25" s="702">
        <v>0.88267381099999997</v>
      </c>
      <c r="D25" s="702">
        <v>0.86228242300000002</v>
      </c>
      <c r="E25" s="702">
        <v>0.94023059499999995</v>
      </c>
      <c r="F25" s="702">
        <v>0.757464837</v>
      </c>
      <c r="G25" s="702">
        <v>0.76160984499999995</v>
      </c>
      <c r="H25" s="702">
        <v>0.83154742100000001</v>
      </c>
      <c r="I25" s="702">
        <v>0.79998726200000003</v>
      </c>
      <c r="J25" s="702">
        <v>0.82571450599999996</v>
      </c>
      <c r="K25" s="702">
        <v>0.77180008499999997</v>
      </c>
      <c r="L25" s="702">
        <v>0.80848160700000005</v>
      </c>
      <c r="M25" s="702">
        <v>0.87206736799999995</v>
      </c>
      <c r="N25" s="702">
        <v>0.95992564499999999</v>
      </c>
      <c r="O25" s="702">
        <v>0.98721702899999997</v>
      </c>
      <c r="P25" s="702">
        <v>0.865229468</v>
      </c>
      <c r="Q25" s="702">
        <v>1.0056774390000001</v>
      </c>
      <c r="R25" s="702">
        <v>0.79277875399999997</v>
      </c>
      <c r="S25" s="702">
        <v>0.757431148</v>
      </c>
      <c r="T25" s="702">
        <v>0.81795138899999997</v>
      </c>
      <c r="U25" s="702">
        <v>0.844236816</v>
      </c>
      <c r="V25" s="702">
        <v>0.75528789299999999</v>
      </c>
      <c r="W25" s="702">
        <v>0.71876103000000002</v>
      </c>
      <c r="X25" s="702">
        <v>0.85677958200000004</v>
      </c>
      <c r="Y25" s="702">
        <v>0.80250426200000002</v>
      </c>
      <c r="Z25" s="702">
        <v>0.91204483599999997</v>
      </c>
      <c r="AA25" s="702">
        <v>0.907905552</v>
      </c>
      <c r="AB25" s="702">
        <v>0.88901158199999997</v>
      </c>
      <c r="AC25" s="702">
        <v>0.93889913899999999</v>
      </c>
      <c r="AD25" s="702">
        <v>0.83095936599999998</v>
      </c>
      <c r="AE25" s="702">
        <v>0.73309111100000002</v>
      </c>
      <c r="AF25" s="702">
        <v>0.71151302900000002</v>
      </c>
      <c r="AG25" s="702">
        <v>0.76712556499999995</v>
      </c>
      <c r="AH25" s="702">
        <v>0.73680377600000002</v>
      </c>
      <c r="AI25" s="702">
        <v>0.74472988399999995</v>
      </c>
      <c r="AJ25" s="702">
        <v>0.73170508899999998</v>
      </c>
      <c r="AK25" s="702">
        <v>0.86242028199999998</v>
      </c>
      <c r="AL25" s="702">
        <v>0.920231205</v>
      </c>
      <c r="AM25" s="702">
        <v>0.82784591699999999</v>
      </c>
      <c r="AN25" s="702">
        <v>0.82688166299999999</v>
      </c>
      <c r="AO25" s="702">
        <v>0.934369644</v>
      </c>
      <c r="AP25" s="702">
        <v>0.91787386500000001</v>
      </c>
      <c r="AQ25" s="702">
        <v>0.96373140099999999</v>
      </c>
      <c r="AR25" s="702">
        <v>0.80379880999999997</v>
      </c>
      <c r="AS25" s="702">
        <v>0.80640701000000004</v>
      </c>
      <c r="AT25" s="702">
        <v>0.83144591000000001</v>
      </c>
      <c r="AU25" s="702">
        <v>0.78577080499999996</v>
      </c>
      <c r="AV25" s="702">
        <v>0.83194184800000004</v>
      </c>
      <c r="AW25" s="702">
        <v>0.90069891000000002</v>
      </c>
      <c r="AX25" s="702">
        <v>0.89486700100000005</v>
      </c>
      <c r="AY25" s="702">
        <v>0.85129765400000001</v>
      </c>
      <c r="AZ25" s="702">
        <v>0.80605084199999999</v>
      </c>
      <c r="BA25" s="702">
        <v>1.097389255</v>
      </c>
      <c r="BB25" s="702">
        <v>0.92511838000000002</v>
      </c>
      <c r="BC25" s="702">
        <v>0.98685462300000004</v>
      </c>
      <c r="BD25" s="702">
        <v>0.93430959999999996</v>
      </c>
      <c r="BE25" s="702">
        <v>0.90530319999999997</v>
      </c>
      <c r="BF25" s="703">
        <v>0.89298219999999995</v>
      </c>
      <c r="BG25" s="703">
        <v>0.87223349999999999</v>
      </c>
      <c r="BH25" s="703">
        <v>0.94241229999999998</v>
      </c>
      <c r="BI25" s="703">
        <v>1.0523499999999999</v>
      </c>
      <c r="BJ25" s="703">
        <v>1.2606360000000001</v>
      </c>
      <c r="BK25" s="703">
        <v>1.119327</v>
      </c>
      <c r="BL25" s="703">
        <v>0.96894849999999999</v>
      </c>
      <c r="BM25" s="703">
        <v>1.2331160000000001</v>
      </c>
      <c r="BN25" s="703">
        <v>1.059086</v>
      </c>
      <c r="BO25" s="703">
        <v>1.0662670000000001</v>
      </c>
      <c r="BP25" s="703">
        <v>0.9823501</v>
      </c>
      <c r="BQ25" s="703">
        <v>0.95441710000000002</v>
      </c>
      <c r="BR25" s="703">
        <v>0.94510879999999997</v>
      </c>
      <c r="BS25" s="703">
        <v>0.91656729999999997</v>
      </c>
      <c r="BT25" s="703">
        <v>0.97471980000000003</v>
      </c>
      <c r="BU25" s="703">
        <v>1.0939179999999999</v>
      </c>
      <c r="BV25" s="703">
        <v>1.202445</v>
      </c>
    </row>
    <row r="26" spans="1:74" ht="11.1" customHeight="1" x14ac:dyDescent="0.2">
      <c r="A26" s="499" t="s">
        <v>1220</v>
      </c>
      <c r="B26" s="500" t="s">
        <v>1322</v>
      </c>
      <c r="C26" s="702">
        <v>0.124876475</v>
      </c>
      <c r="D26" s="702">
        <v>0.11111929500000001</v>
      </c>
      <c r="E26" s="702">
        <v>9.6135021000000001E-2</v>
      </c>
      <c r="F26" s="702">
        <v>0.109646302</v>
      </c>
      <c r="G26" s="702">
        <v>0.143596155</v>
      </c>
      <c r="H26" s="702">
        <v>0.13260412799999999</v>
      </c>
      <c r="I26" s="702">
        <v>0.108940491</v>
      </c>
      <c r="J26" s="702">
        <v>0.117699423</v>
      </c>
      <c r="K26" s="702">
        <v>0.11466974200000001</v>
      </c>
      <c r="L26" s="702">
        <v>0.10104014</v>
      </c>
      <c r="M26" s="702">
        <v>0.113335846</v>
      </c>
      <c r="N26" s="702">
        <v>0.57352437300000003</v>
      </c>
      <c r="O26" s="702">
        <v>1.125006167</v>
      </c>
      <c r="P26" s="702">
        <v>8.3797447999999997E-2</v>
      </c>
      <c r="Q26" s="702">
        <v>0.103145817</v>
      </c>
      <c r="R26" s="702">
        <v>9.7520577999999997E-2</v>
      </c>
      <c r="S26" s="702">
        <v>8.8129470000000001E-2</v>
      </c>
      <c r="T26" s="702">
        <v>0.138822379</v>
      </c>
      <c r="U26" s="702">
        <v>0.11532582500000001</v>
      </c>
      <c r="V26" s="702">
        <v>0.112596034</v>
      </c>
      <c r="W26" s="702">
        <v>9.4359643000000007E-2</v>
      </c>
      <c r="X26" s="702">
        <v>9.3389121000000005E-2</v>
      </c>
      <c r="Y26" s="702">
        <v>0.109227912</v>
      </c>
      <c r="Z26" s="702">
        <v>9.8492999999999997E-2</v>
      </c>
      <c r="AA26" s="702">
        <v>0.152991667</v>
      </c>
      <c r="AB26" s="702">
        <v>9.5792741000000001E-2</v>
      </c>
      <c r="AC26" s="702">
        <v>9.8677666999999997E-2</v>
      </c>
      <c r="AD26" s="702">
        <v>0.106436633</v>
      </c>
      <c r="AE26" s="702">
        <v>0.11520148199999999</v>
      </c>
      <c r="AF26" s="702">
        <v>0.10977368699999999</v>
      </c>
      <c r="AG26" s="702">
        <v>0.12260478599999999</v>
      </c>
      <c r="AH26" s="702">
        <v>0.116889381</v>
      </c>
      <c r="AI26" s="702">
        <v>0.105015231</v>
      </c>
      <c r="AJ26" s="702">
        <v>0.12230234600000001</v>
      </c>
      <c r="AK26" s="702">
        <v>0.12336768400000001</v>
      </c>
      <c r="AL26" s="702">
        <v>0.141478459</v>
      </c>
      <c r="AM26" s="702">
        <v>0.13754185499999999</v>
      </c>
      <c r="AN26" s="702">
        <v>0.10393079099999999</v>
      </c>
      <c r="AO26" s="702">
        <v>0.104811922</v>
      </c>
      <c r="AP26" s="702">
        <v>0.119303616</v>
      </c>
      <c r="AQ26" s="702">
        <v>0.11420060899999999</v>
      </c>
      <c r="AR26" s="702">
        <v>0.103933966</v>
      </c>
      <c r="AS26" s="702">
        <v>0.128432509</v>
      </c>
      <c r="AT26" s="702">
        <v>0.10363955499999999</v>
      </c>
      <c r="AU26" s="702">
        <v>0.11864485900000001</v>
      </c>
      <c r="AV26" s="702">
        <v>0.11719643</v>
      </c>
      <c r="AW26" s="702">
        <v>0.103711818</v>
      </c>
      <c r="AX26" s="702">
        <v>0.15904885099999999</v>
      </c>
      <c r="AY26" s="702">
        <v>0.13744206</v>
      </c>
      <c r="AZ26" s="702">
        <v>0.174798388</v>
      </c>
      <c r="BA26" s="702">
        <v>9.6836194E-2</v>
      </c>
      <c r="BB26" s="702">
        <v>8.9584122000000002E-2</v>
      </c>
      <c r="BC26" s="702">
        <v>0.11364705999999999</v>
      </c>
      <c r="BD26" s="702">
        <v>9.2846499999999998E-2</v>
      </c>
      <c r="BE26" s="702">
        <v>5.2295899999999999E-2</v>
      </c>
      <c r="BF26" s="703">
        <v>7.48587E-2</v>
      </c>
      <c r="BG26" s="703">
        <v>8.0065200000000003E-2</v>
      </c>
      <c r="BH26" s="703">
        <v>0.1208124</v>
      </c>
      <c r="BI26" s="703">
        <v>0.11538080000000001</v>
      </c>
      <c r="BJ26" s="703">
        <v>0.15293580000000001</v>
      </c>
      <c r="BK26" s="703">
        <v>0.1276272</v>
      </c>
      <c r="BL26" s="703">
        <v>9.3434299999999998E-2</v>
      </c>
      <c r="BM26" s="703">
        <v>0.1003218</v>
      </c>
      <c r="BN26" s="703">
        <v>0.10017810000000001</v>
      </c>
      <c r="BO26" s="703">
        <v>0.11919200000000001</v>
      </c>
      <c r="BP26" s="703">
        <v>8.4898500000000002E-2</v>
      </c>
      <c r="BQ26" s="703">
        <v>5.1971400000000001E-2</v>
      </c>
      <c r="BR26" s="703">
        <v>8.1931000000000004E-2</v>
      </c>
      <c r="BS26" s="703">
        <v>9.3366299999999999E-2</v>
      </c>
      <c r="BT26" s="703">
        <v>0.12254329999999999</v>
      </c>
      <c r="BU26" s="703">
        <v>0.11752029999999999</v>
      </c>
      <c r="BV26" s="703">
        <v>0.15358669999999999</v>
      </c>
    </row>
    <row r="27" spans="1:74" ht="11.1" customHeight="1" x14ac:dyDescent="0.2">
      <c r="A27" s="499" t="s">
        <v>1221</v>
      </c>
      <c r="B27" s="502" t="s">
        <v>1222</v>
      </c>
      <c r="C27" s="702">
        <v>8.5441867499999997</v>
      </c>
      <c r="D27" s="702">
        <v>7.6062191439999998</v>
      </c>
      <c r="E27" s="702">
        <v>8.5478126240000005</v>
      </c>
      <c r="F27" s="702">
        <v>7.1935626030000002</v>
      </c>
      <c r="G27" s="702">
        <v>7.8455448609999996</v>
      </c>
      <c r="H27" s="702">
        <v>8.8252238280000004</v>
      </c>
      <c r="I27" s="702">
        <v>9.8364237649999993</v>
      </c>
      <c r="J27" s="702">
        <v>9.6452225140000003</v>
      </c>
      <c r="K27" s="702">
        <v>8.4079742900000003</v>
      </c>
      <c r="L27" s="702">
        <v>7.8311881630000002</v>
      </c>
      <c r="M27" s="702">
        <v>7.8208015150000003</v>
      </c>
      <c r="N27" s="702">
        <v>8.9231398070000001</v>
      </c>
      <c r="O27" s="702">
        <v>9.3269007080000002</v>
      </c>
      <c r="P27" s="702">
        <v>7.5961999039999997</v>
      </c>
      <c r="Q27" s="702">
        <v>8.1397981720000008</v>
      </c>
      <c r="R27" s="702">
        <v>7.331284278</v>
      </c>
      <c r="S27" s="702">
        <v>7.4600296930000001</v>
      </c>
      <c r="T27" s="702">
        <v>8.1978876940000003</v>
      </c>
      <c r="U27" s="702">
        <v>10.316830060999999</v>
      </c>
      <c r="V27" s="702">
        <v>10.754960651999999</v>
      </c>
      <c r="W27" s="702">
        <v>8.5512043930000008</v>
      </c>
      <c r="X27" s="702">
        <v>7.5072147080000002</v>
      </c>
      <c r="Y27" s="702">
        <v>7.5776803770000001</v>
      </c>
      <c r="Z27" s="702">
        <v>8.5342783759999996</v>
      </c>
      <c r="AA27" s="702">
        <v>8.6990114179999996</v>
      </c>
      <c r="AB27" s="702">
        <v>7.6493278169999996</v>
      </c>
      <c r="AC27" s="702">
        <v>8.3178903440000003</v>
      </c>
      <c r="AD27" s="702">
        <v>7.2253696129999998</v>
      </c>
      <c r="AE27" s="702">
        <v>6.9819594069999997</v>
      </c>
      <c r="AF27" s="702">
        <v>7.5641903729999997</v>
      </c>
      <c r="AG27" s="702">
        <v>10.156262722999999</v>
      </c>
      <c r="AH27" s="702">
        <v>8.8880912280000004</v>
      </c>
      <c r="AI27" s="702">
        <v>7.0633021879999998</v>
      </c>
      <c r="AJ27" s="702">
        <v>7.4747347949999998</v>
      </c>
      <c r="AK27" s="702">
        <v>7.3839866589999996</v>
      </c>
      <c r="AL27" s="702">
        <v>8.3048662639999993</v>
      </c>
      <c r="AM27" s="702">
        <v>8.4524298509999998</v>
      </c>
      <c r="AN27" s="702">
        <v>7.659343915</v>
      </c>
      <c r="AO27" s="702">
        <v>7.1055750279999996</v>
      </c>
      <c r="AP27" s="702">
        <v>5.7610426050000001</v>
      </c>
      <c r="AQ27" s="702">
        <v>6.2029431879999999</v>
      </c>
      <c r="AR27" s="702">
        <v>8.0864278489999997</v>
      </c>
      <c r="AS27" s="702">
        <v>10.578836795000001</v>
      </c>
      <c r="AT27" s="702">
        <v>9.3823285730000006</v>
      </c>
      <c r="AU27" s="702">
        <v>8.0064618210000003</v>
      </c>
      <c r="AV27" s="702">
        <v>6.5379966359999999</v>
      </c>
      <c r="AW27" s="702">
        <v>7.0270812009999997</v>
      </c>
      <c r="AX27" s="702">
        <v>8.1152770600000004</v>
      </c>
      <c r="AY27" s="702">
        <v>8.6112446980000001</v>
      </c>
      <c r="AZ27" s="702">
        <v>8.2142472089999998</v>
      </c>
      <c r="BA27" s="702">
        <v>7.887149033</v>
      </c>
      <c r="BB27" s="702">
        <v>6.7221298880000004</v>
      </c>
      <c r="BC27" s="702">
        <v>7.4008148419999999</v>
      </c>
      <c r="BD27" s="702">
        <v>9.0676550000000002</v>
      </c>
      <c r="BE27" s="702">
        <v>10.82799</v>
      </c>
      <c r="BF27" s="703">
        <v>9.3730759999999993</v>
      </c>
      <c r="BG27" s="703">
        <v>7.8637290000000002</v>
      </c>
      <c r="BH27" s="703">
        <v>7.2253850000000002</v>
      </c>
      <c r="BI27" s="703">
        <v>8.3632629999999999</v>
      </c>
      <c r="BJ27" s="703">
        <v>8.1445240000000005</v>
      </c>
      <c r="BK27" s="703">
        <v>8.078557</v>
      </c>
      <c r="BL27" s="703">
        <v>6.6541519999999998</v>
      </c>
      <c r="BM27" s="703">
        <v>8.1514109999999995</v>
      </c>
      <c r="BN27" s="703">
        <v>7.5178900000000004</v>
      </c>
      <c r="BO27" s="703">
        <v>7.7950819999999998</v>
      </c>
      <c r="BP27" s="703">
        <v>8.7395960000000006</v>
      </c>
      <c r="BQ27" s="703">
        <v>11.12166</v>
      </c>
      <c r="BR27" s="703">
        <v>9.6353600000000004</v>
      </c>
      <c r="BS27" s="703">
        <v>8.2191390000000002</v>
      </c>
      <c r="BT27" s="703">
        <v>7.3613600000000003</v>
      </c>
      <c r="BU27" s="703">
        <v>8.5119849999999992</v>
      </c>
      <c r="BV27" s="703">
        <v>8.2044440000000005</v>
      </c>
    </row>
    <row r="28" spans="1:74" ht="11.1" customHeight="1" x14ac:dyDescent="0.2">
      <c r="A28" s="499" t="s">
        <v>1223</v>
      </c>
      <c r="B28" s="500" t="s">
        <v>1323</v>
      </c>
      <c r="C28" s="702">
        <v>10.32571725</v>
      </c>
      <c r="D28" s="702">
        <v>9.0661744543000005</v>
      </c>
      <c r="E28" s="702">
        <v>9.9515788729000008</v>
      </c>
      <c r="F28" s="702">
        <v>8.4631912800000002</v>
      </c>
      <c r="G28" s="702">
        <v>8.8638489212000007</v>
      </c>
      <c r="H28" s="702">
        <v>9.9433023702999996</v>
      </c>
      <c r="I28" s="702">
        <v>11.06428753</v>
      </c>
      <c r="J28" s="702">
        <v>10.723412921</v>
      </c>
      <c r="K28" s="702">
        <v>9.4209169509000006</v>
      </c>
      <c r="L28" s="702">
        <v>9.0408965971999997</v>
      </c>
      <c r="M28" s="702">
        <v>9.3192506885000004</v>
      </c>
      <c r="N28" s="702">
        <v>10.95743072</v>
      </c>
      <c r="O28" s="702">
        <v>11.258449079</v>
      </c>
      <c r="P28" s="702">
        <v>9.1210420564000003</v>
      </c>
      <c r="Q28" s="702">
        <v>9.5791995775000007</v>
      </c>
      <c r="R28" s="702">
        <v>8.6189798017000001</v>
      </c>
      <c r="S28" s="702">
        <v>8.7155655212000003</v>
      </c>
      <c r="T28" s="702">
        <v>9.4985412311000008</v>
      </c>
      <c r="U28" s="702">
        <v>11.934689172000001</v>
      </c>
      <c r="V28" s="702">
        <v>12.229770029000001</v>
      </c>
      <c r="W28" s="702">
        <v>9.7298300598999994</v>
      </c>
      <c r="X28" s="702">
        <v>9.1595683359999995</v>
      </c>
      <c r="Y28" s="702">
        <v>9.4449835068999999</v>
      </c>
      <c r="Z28" s="702">
        <v>10.233305992</v>
      </c>
      <c r="AA28" s="702">
        <v>10.768920946</v>
      </c>
      <c r="AB28" s="702">
        <v>9.4023463436999997</v>
      </c>
      <c r="AC28" s="702">
        <v>9.5220058304999995</v>
      </c>
      <c r="AD28" s="702">
        <v>8.3069591622000001</v>
      </c>
      <c r="AE28" s="702">
        <v>8.4519827703000008</v>
      </c>
      <c r="AF28" s="702">
        <v>9.1470112360000009</v>
      </c>
      <c r="AG28" s="702">
        <v>11.888087079</v>
      </c>
      <c r="AH28" s="702">
        <v>10.844231766</v>
      </c>
      <c r="AI28" s="702">
        <v>8.8335186862999997</v>
      </c>
      <c r="AJ28" s="702">
        <v>8.6800916159000003</v>
      </c>
      <c r="AK28" s="702">
        <v>9.1016511988000008</v>
      </c>
      <c r="AL28" s="702">
        <v>10.353625502</v>
      </c>
      <c r="AM28" s="702">
        <v>10.022624088000001</v>
      </c>
      <c r="AN28" s="702">
        <v>9.1136144637999994</v>
      </c>
      <c r="AO28" s="702">
        <v>8.7502475342999997</v>
      </c>
      <c r="AP28" s="702">
        <v>7.8106207939000001</v>
      </c>
      <c r="AQ28" s="702">
        <v>7.8543876612999997</v>
      </c>
      <c r="AR28" s="702">
        <v>9.5544854610000005</v>
      </c>
      <c r="AS28" s="702">
        <v>12.057798328000001</v>
      </c>
      <c r="AT28" s="702">
        <v>11.220176714999999</v>
      </c>
      <c r="AU28" s="702">
        <v>9.0448631038999991</v>
      </c>
      <c r="AV28" s="702">
        <v>8.5882202355999997</v>
      </c>
      <c r="AW28" s="702">
        <v>8.8472947281999996</v>
      </c>
      <c r="AX28" s="702">
        <v>10.169105913999999</v>
      </c>
      <c r="AY28" s="702">
        <v>10.3987005</v>
      </c>
      <c r="AZ28" s="702">
        <v>9.7127260594999996</v>
      </c>
      <c r="BA28" s="702">
        <v>9.2312466329999996</v>
      </c>
      <c r="BB28" s="702">
        <v>8.1044692255000008</v>
      </c>
      <c r="BC28" s="702">
        <v>8.3196137607999994</v>
      </c>
      <c r="BD28" s="702">
        <v>10.51932</v>
      </c>
      <c r="BE28" s="702">
        <v>11.37018</v>
      </c>
      <c r="BF28" s="703">
        <v>11.045959999999999</v>
      </c>
      <c r="BG28" s="703">
        <v>9.2158189999999998</v>
      </c>
      <c r="BH28" s="703">
        <v>8.8243419999999997</v>
      </c>
      <c r="BI28" s="703">
        <v>8.956474</v>
      </c>
      <c r="BJ28" s="703">
        <v>10.34675</v>
      </c>
      <c r="BK28" s="703">
        <v>10.63138</v>
      </c>
      <c r="BL28" s="703">
        <v>9.1626759999999994</v>
      </c>
      <c r="BM28" s="703">
        <v>9.5145210000000002</v>
      </c>
      <c r="BN28" s="703">
        <v>8.5658700000000003</v>
      </c>
      <c r="BO28" s="703">
        <v>8.912153</v>
      </c>
      <c r="BP28" s="703">
        <v>9.7437159999999992</v>
      </c>
      <c r="BQ28" s="703">
        <v>11.56019</v>
      </c>
      <c r="BR28" s="703">
        <v>10.95715</v>
      </c>
      <c r="BS28" s="703">
        <v>9.2476760000000002</v>
      </c>
      <c r="BT28" s="703">
        <v>8.8817570000000003</v>
      </c>
      <c r="BU28" s="703">
        <v>9.0109159999999999</v>
      </c>
      <c r="BV28" s="703">
        <v>10.414099999999999</v>
      </c>
    </row>
    <row r="29" spans="1:74" ht="11.1" customHeight="1" x14ac:dyDescent="0.2">
      <c r="A29" s="493"/>
      <c r="B29" s="131" t="s">
        <v>1324</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499" t="s">
        <v>1224</v>
      </c>
      <c r="B30" s="500" t="s">
        <v>84</v>
      </c>
      <c r="C30" s="702">
        <v>4.1538364330000004</v>
      </c>
      <c r="D30" s="702">
        <v>3.461791066</v>
      </c>
      <c r="E30" s="702">
        <v>4.043002714</v>
      </c>
      <c r="F30" s="702">
        <v>3.3966831430000002</v>
      </c>
      <c r="G30" s="702">
        <v>3.7469020230000001</v>
      </c>
      <c r="H30" s="702">
        <v>4.8145474989999997</v>
      </c>
      <c r="I30" s="702">
        <v>6.040402458</v>
      </c>
      <c r="J30" s="702">
        <v>5.6415479560000001</v>
      </c>
      <c r="K30" s="702">
        <v>4.8123419829999996</v>
      </c>
      <c r="L30" s="702">
        <v>3.975392995</v>
      </c>
      <c r="M30" s="702">
        <v>3.523485059</v>
      </c>
      <c r="N30" s="702">
        <v>4.1334466809999997</v>
      </c>
      <c r="O30" s="702">
        <v>3.7171738049999998</v>
      </c>
      <c r="P30" s="702">
        <v>3.3063524470000001</v>
      </c>
      <c r="Q30" s="702">
        <v>3.688857906</v>
      </c>
      <c r="R30" s="702">
        <v>3.7722633249999999</v>
      </c>
      <c r="S30" s="702">
        <v>4.0107189160000001</v>
      </c>
      <c r="T30" s="702">
        <v>4.6881039260000001</v>
      </c>
      <c r="U30" s="702">
        <v>6.8053906739999999</v>
      </c>
      <c r="V30" s="702">
        <v>7.1654403220000003</v>
      </c>
      <c r="W30" s="702">
        <v>5.5523413039999996</v>
      </c>
      <c r="X30" s="702">
        <v>4.6901622999999999</v>
      </c>
      <c r="Y30" s="702">
        <v>4.0698204259999997</v>
      </c>
      <c r="Z30" s="702">
        <v>4.0835915700000003</v>
      </c>
      <c r="AA30" s="702">
        <v>4.2043621949999999</v>
      </c>
      <c r="AB30" s="702">
        <v>3.9874665899999999</v>
      </c>
      <c r="AC30" s="702">
        <v>3.7444050309999999</v>
      </c>
      <c r="AD30" s="702">
        <v>3.2866763959999998</v>
      </c>
      <c r="AE30" s="702">
        <v>3.176671539</v>
      </c>
      <c r="AF30" s="702">
        <v>4.2076790419999996</v>
      </c>
      <c r="AG30" s="702">
        <v>7.1765515669999997</v>
      </c>
      <c r="AH30" s="702">
        <v>6.2025141530000001</v>
      </c>
      <c r="AI30" s="702">
        <v>4.3962844399999996</v>
      </c>
      <c r="AJ30" s="702">
        <v>3.7630127670000002</v>
      </c>
      <c r="AK30" s="702">
        <v>3.86022643</v>
      </c>
      <c r="AL30" s="702">
        <v>4.3588084020000002</v>
      </c>
      <c r="AM30" s="702">
        <v>4.39797335</v>
      </c>
      <c r="AN30" s="702">
        <v>4.0548110560000001</v>
      </c>
      <c r="AO30" s="702">
        <v>3.940961438</v>
      </c>
      <c r="AP30" s="702">
        <v>2.855600066</v>
      </c>
      <c r="AQ30" s="702">
        <v>3.1858639549999999</v>
      </c>
      <c r="AR30" s="702">
        <v>5.3201788790000002</v>
      </c>
      <c r="AS30" s="702">
        <v>8.2522089039999997</v>
      </c>
      <c r="AT30" s="702">
        <v>7.0278435479999999</v>
      </c>
      <c r="AU30" s="702">
        <v>5.2984194919999998</v>
      </c>
      <c r="AV30" s="702">
        <v>4.0793476770000003</v>
      </c>
      <c r="AW30" s="702">
        <v>4.2630787010000004</v>
      </c>
      <c r="AX30" s="702">
        <v>4.4696059659999996</v>
      </c>
      <c r="AY30" s="702">
        <v>4.7410171380000001</v>
      </c>
      <c r="AZ30" s="702">
        <v>4.0990272020000003</v>
      </c>
      <c r="BA30" s="702">
        <v>3.9118796840000001</v>
      </c>
      <c r="BB30" s="702">
        <v>3.4221361300000002</v>
      </c>
      <c r="BC30" s="702">
        <v>4.3294349170000004</v>
      </c>
      <c r="BD30" s="702">
        <v>6.6105869999999998</v>
      </c>
      <c r="BE30" s="702">
        <v>8.4120530000000002</v>
      </c>
      <c r="BF30" s="703">
        <v>7.3039490000000002</v>
      </c>
      <c r="BG30" s="703">
        <v>6.1858110000000002</v>
      </c>
      <c r="BH30" s="703">
        <v>4.924315</v>
      </c>
      <c r="BI30" s="703">
        <v>4.5235820000000002</v>
      </c>
      <c r="BJ30" s="703">
        <v>5.7925250000000004</v>
      </c>
      <c r="BK30" s="703">
        <v>6.1876470000000001</v>
      </c>
      <c r="BL30" s="703">
        <v>4.0248999999999997</v>
      </c>
      <c r="BM30" s="703">
        <v>5.0637590000000001</v>
      </c>
      <c r="BN30" s="703">
        <v>4.4174340000000001</v>
      </c>
      <c r="BO30" s="703">
        <v>4.6046420000000001</v>
      </c>
      <c r="BP30" s="703">
        <v>6.2428280000000003</v>
      </c>
      <c r="BQ30" s="703">
        <v>8.1899139999999999</v>
      </c>
      <c r="BR30" s="703">
        <v>7.1011050000000004</v>
      </c>
      <c r="BS30" s="703">
        <v>6.3007669999999996</v>
      </c>
      <c r="BT30" s="703">
        <v>4.9863299999999997</v>
      </c>
      <c r="BU30" s="703">
        <v>4.8242060000000002</v>
      </c>
      <c r="BV30" s="703">
        <v>6.1839870000000001</v>
      </c>
    </row>
    <row r="31" spans="1:74" ht="11.1" customHeight="1" x14ac:dyDescent="0.2">
      <c r="A31" s="499" t="s">
        <v>1225</v>
      </c>
      <c r="B31" s="502" t="s">
        <v>83</v>
      </c>
      <c r="C31" s="702">
        <v>9.3286884E-2</v>
      </c>
      <c r="D31" s="702">
        <v>4.2878828000000001E-2</v>
      </c>
      <c r="E31" s="702">
        <v>5.2865869000000003E-2</v>
      </c>
      <c r="F31" s="702">
        <v>2.1926602999999999E-2</v>
      </c>
      <c r="G31" s="702">
        <v>5.6583209000000002E-2</v>
      </c>
      <c r="H31" s="702">
        <v>5.3336699000000001E-2</v>
      </c>
      <c r="I31" s="702">
        <v>4.2840303000000003E-2</v>
      </c>
      <c r="J31" s="702">
        <v>1.3269286E-2</v>
      </c>
      <c r="K31" s="702">
        <v>4.5116104999999997E-2</v>
      </c>
      <c r="L31" s="702">
        <v>0</v>
      </c>
      <c r="M31" s="702">
        <v>3.2769297000000003E-2</v>
      </c>
      <c r="N31" s="702">
        <v>0.106661987</v>
      </c>
      <c r="O31" s="702">
        <v>0.24289661700000001</v>
      </c>
      <c r="P31" s="702">
        <v>9.7376819999999992E-3</v>
      </c>
      <c r="Q31" s="702">
        <v>0.12035467399999999</v>
      </c>
      <c r="R31" s="702">
        <v>0</v>
      </c>
      <c r="S31" s="702">
        <v>1.6406330000000001E-3</v>
      </c>
      <c r="T31" s="702">
        <v>1.2763309E-2</v>
      </c>
      <c r="U31" s="702">
        <v>0.12514661899999999</v>
      </c>
      <c r="V31" s="702">
        <v>4.1528969999999998E-2</v>
      </c>
      <c r="W31" s="702">
        <v>5.2352208999999997E-2</v>
      </c>
      <c r="X31" s="702">
        <v>2.8067999999999999E-3</v>
      </c>
      <c r="Y31" s="702">
        <v>3.0106360000000001E-3</v>
      </c>
      <c r="Z31" s="702">
        <v>6.7204091999999993E-2</v>
      </c>
      <c r="AA31" s="702">
        <v>0.21217448899999999</v>
      </c>
      <c r="AB31" s="702">
        <v>5.5326017999999998E-2</v>
      </c>
      <c r="AC31" s="702">
        <v>6.5540195999999995E-2</v>
      </c>
      <c r="AD31" s="702">
        <v>8.8565190000000002E-3</v>
      </c>
      <c r="AE31" s="702">
        <v>0</v>
      </c>
      <c r="AF31" s="702">
        <v>6.9337999999999995E-4</v>
      </c>
      <c r="AG31" s="702">
        <v>4.2948964999999999E-2</v>
      </c>
      <c r="AH31" s="702">
        <v>3.6411827000000001E-2</v>
      </c>
      <c r="AI31" s="702">
        <v>0</v>
      </c>
      <c r="AJ31" s="702">
        <v>0</v>
      </c>
      <c r="AK31" s="702">
        <v>0</v>
      </c>
      <c r="AL31" s="702">
        <v>0</v>
      </c>
      <c r="AM31" s="702">
        <v>2.079568E-2</v>
      </c>
      <c r="AN31" s="702">
        <v>2.6068313999999999E-2</v>
      </c>
      <c r="AO31" s="702">
        <v>9.6827539000000004E-2</v>
      </c>
      <c r="AP31" s="702">
        <v>0</v>
      </c>
      <c r="AQ31" s="702">
        <v>0</v>
      </c>
      <c r="AR31" s="702">
        <v>0</v>
      </c>
      <c r="AS31" s="702">
        <v>0</v>
      </c>
      <c r="AT31" s="702">
        <v>0</v>
      </c>
      <c r="AU31" s="702">
        <v>0</v>
      </c>
      <c r="AV31" s="702">
        <v>0</v>
      </c>
      <c r="AW31" s="702">
        <v>0</v>
      </c>
      <c r="AX31" s="702">
        <v>0</v>
      </c>
      <c r="AY31" s="702">
        <v>0</v>
      </c>
      <c r="AZ31" s="702">
        <v>0</v>
      </c>
      <c r="BA31" s="702">
        <v>0</v>
      </c>
      <c r="BB31" s="702">
        <v>0</v>
      </c>
      <c r="BC31" s="702">
        <v>0</v>
      </c>
      <c r="BD31" s="702">
        <v>0</v>
      </c>
      <c r="BE31" s="702">
        <v>0</v>
      </c>
      <c r="BF31" s="703">
        <v>0</v>
      </c>
      <c r="BG31" s="703">
        <v>0</v>
      </c>
      <c r="BH31" s="703">
        <v>0</v>
      </c>
      <c r="BI31" s="703">
        <v>0</v>
      </c>
      <c r="BJ31" s="703">
        <v>0</v>
      </c>
      <c r="BK31" s="703">
        <v>0</v>
      </c>
      <c r="BL31" s="703">
        <v>0</v>
      </c>
      <c r="BM31" s="703">
        <v>0</v>
      </c>
      <c r="BN31" s="703">
        <v>0</v>
      </c>
      <c r="BO31" s="703">
        <v>0</v>
      </c>
      <c r="BP31" s="703">
        <v>0</v>
      </c>
      <c r="BQ31" s="703">
        <v>0</v>
      </c>
      <c r="BR31" s="703">
        <v>0</v>
      </c>
      <c r="BS31" s="703">
        <v>0</v>
      </c>
      <c r="BT31" s="703">
        <v>0</v>
      </c>
      <c r="BU31" s="703">
        <v>0</v>
      </c>
      <c r="BV31" s="703">
        <v>0</v>
      </c>
    </row>
    <row r="32" spans="1:74" ht="11.1" customHeight="1" x14ac:dyDescent="0.2">
      <c r="A32" s="499" t="s">
        <v>1226</v>
      </c>
      <c r="B32" s="502" t="s">
        <v>86</v>
      </c>
      <c r="C32" s="702">
        <v>3.4884249999999999</v>
      </c>
      <c r="D32" s="702">
        <v>3.0370460000000001</v>
      </c>
      <c r="E32" s="702">
        <v>3.2746059999999999</v>
      </c>
      <c r="F32" s="702">
        <v>2.8795700000000002</v>
      </c>
      <c r="G32" s="702">
        <v>3.2735289999999999</v>
      </c>
      <c r="H32" s="702">
        <v>3.503028</v>
      </c>
      <c r="I32" s="702">
        <v>3.9007649999999998</v>
      </c>
      <c r="J32" s="702">
        <v>3.7681610000000001</v>
      </c>
      <c r="K32" s="702">
        <v>3.7126969999999999</v>
      </c>
      <c r="L32" s="702">
        <v>3.9815200000000002</v>
      </c>
      <c r="M32" s="702">
        <v>3.688526</v>
      </c>
      <c r="N32" s="702">
        <v>3.6595360000000001</v>
      </c>
      <c r="O32" s="702">
        <v>4.0296589999999997</v>
      </c>
      <c r="P32" s="702">
        <v>3.3176290000000002</v>
      </c>
      <c r="Q32" s="702">
        <v>3.5725760000000002</v>
      </c>
      <c r="R32" s="702">
        <v>2.8647649999999998</v>
      </c>
      <c r="S32" s="702">
        <v>3.4178609999999998</v>
      </c>
      <c r="T32" s="702">
        <v>3.763258</v>
      </c>
      <c r="U32" s="702">
        <v>3.862212</v>
      </c>
      <c r="V32" s="702">
        <v>3.717708</v>
      </c>
      <c r="W32" s="702">
        <v>2.9617640000000001</v>
      </c>
      <c r="X32" s="702">
        <v>3.6389480000000001</v>
      </c>
      <c r="Y32" s="702">
        <v>3.7842470000000001</v>
      </c>
      <c r="Z32" s="702">
        <v>3.9883839999999999</v>
      </c>
      <c r="AA32" s="702">
        <v>4.0311719999999998</v>
      </c>
      <c r="AB32" s="702">
        <v>3.6121789999999998</v>
      </c>
      <c r="AC32" s="702">
        <v>2.7963490000000002</v>
      </c>
      <c r="AD32" s="702">
        <v>3.1027659999999999</v>
      </c>
      <c r="AE32" s="702">
        <v>3.9197679999999999</v>
      </c>
      <c r="AF32" s="702">
        <v>3.8089810000000002</v>
      </c>
      <c r="AG32" s="702">
        <v>3.922358</v>
      </c>
      <c r="AH32" s="702">
        <v>3.9163239999999999</v>
      </c>
      <c r="AI32" s="702">
        <v>3.9167399999999999</v>
      </c>
      <c r="AJ32" s="702">
        <v>3.9579870000000001</v>
      </c>
      <c r="AK32" s="702">
        <v>3.8852630000000001</v>
      </c>
      <c r="AL32" s="702">
        <v>3.9951310000000002</v>
      </c>
      <c r="AM32" s="702">
        <v>4.0071940000000001</v>
      </c>
      <c r="AN32" s="702">
        <v>3.556009</v>
      </c>
      <c r="AO32" s="702">
        <v>3.1279089999999998</v>
      </c>
      <c r="AP32" s="702">
        <v>3.1975500000000001</v>
      </c>
      <c r="AQ32" s="702">
        <v>2.8957039999999998</v>
      </c>
      <c r="AR32" s="702">
        <v>3.1186989999999999</v>
      </c>
      <c r="AS32" s="702">
        <v>3.164209</v>
      </c>
      <c r="AT32" s="702">
        <v>3.1246719999999999</v>
      </c>
      <c r="AU32" s="702">
        <v>2.7108289999999999</v>
      </c>
      <c r="AV32" s="702">
        <v>3.1341990000000002</v>
      </c>
      <c r="AW32" s="702">
        <v>3.1689349999999998</v>
      </c>
      <c r="AX32" s="702">
        <v>3.263935</v>
      </c>
      <c r="AY32" s="702">
        <v>3.2741229999999999</v>
      </c>
      <c r="AZ32" s="702">
        <v>2.9367179999999999</v>
      </c>
      <c r="BA32" s="702">
        <v>3.0706630000000001</v>
      </c>
      <c r="BB32" s="702">
        <v>2.830031</v>
      </c>
      <c r="BC32" s="702">
        <v>2.475368</v>
      </c>
      <c r="BD32" s="702">
        <v>2.4283999999999999</v>
      </c>
      <c r="BE32" s="702">
        <v>2.49099</v>
      </c>
      <c r="BF32" s="703">
        <v>2.3968699999999998</v>
      </c>
      <c r="BG32" s="703">
        <v>2.31955</v>
      </c>
      <c r="BH32" s="703">
        <v>2.0667499999999999</v>
      </c>
      <c r="BI32" s="703">
        <v>2.31955</v>
      </c>
      <c r="BJ32" s="703">
        <v>2.3968699999999998</v>
      </c>
      <c r="BK32" s="703">
        <v>2.3968699999999998</v>
      </c>
      <c r="BL32" s="703">
        <v>2.16492</v>
      </c>
      <c r="BM32" s="703">
        <v>1.97224</v>
      </c>
      <c r="BN32" s="703">
        <v>2.31955</v>
      </c>
      <c r="BO32" s="703">
        <v>2.3968699999999998</v>
      </c>
      <c r="BP32" s="703">
        <v>2.31955</v>
      </c>
      <c r="BQ32" s="703">
        <v>2.3968699999999998</v>
      </c>
      <c r="BR32" s="703">
        <v>2.3968699999999998</v>
      </c>
      <c r="BS32" s="703">
        <v>1.90608</v>
      </c>
      <c r="BT32" s="703">
        <v>2.27719</v>
      </c>
      <c r="BU32" s="703">
        <v>2.31955</v>
      </c>
      <c r="BV32" s="703">
        <v>2.3968699999999998</v>
      </c>
    </row>
    <row r="33" spans="1:74" ht="11.1" customHeight="1" x14ac:dyDescent="0.2">
      <c r="A33" s="499" t="s">
        <v>1227</v>
      </c>
      <c r="B33" s="502" t="s">
        <v>1218</v>
      </c>
      <c r="C33" s="702">
        <v>2.417642098</v>
      </c>
      <c r="D33" s="702">
        <v>2.2545335849999999</v>
      </c>
      <c r="E33" s="702">
        <v>2.5618407990000001</v>
      </c>
      <c r="F33" s="702">
        <v>2.3932171769999999</v>
      </c>
      <c r="G33" s="702">
        <v>2.539781675</v>
      </c>
      <c r="H33" s="702">
        <v>2.5654698219999998</v>
      </c>
      <c r="I33" s="702">
        <v>2.6616121330000002</v>
      </c>
      <c r="J33" s="702">
        <v>2.6072896729999999</v>
      </c>
      <c r="K33" s="702">
        <v>2.3889963160000001</v>
      </c>
      <c r="L33" s="702">
        <v>2.3825865770000001</v>
      </c>
      <c r="M33" s="702">
        <v>2.6270952470000002</v>
      </c>
      <c r="N33" s="702">
        <v>2.6633219690000001</v>
      </c>
      <c r="O33" s="702">
        <v>2.2633759439999999</v>
      </c>
      <c r="P33" s="702">
        <v>2.2386177969999999</v>
      </c>
      <c r="Q33" s="702">
        <v>2.6723782809999999</v>
      </c>
      <c r="R33" s="702">
        <v>2.4438542299999999</v>
      </c>
      <c r="S33" s="702">
        <v>2.5812495759999998</v>
      </c>
      <c r="T33" s="702">
        <v>2.4797395510000002</v>
      </c>
      <c r="U33" s="702">
        <v>2.5353012100000001</v>
      </c>
      <c r="V33" s="702">
        <v>2.471020658</v>
      </c>
      <c r="W33" s="702">
        <v>2.2933338509999999</v>
      </c>
      <c r="X33" s="702">
        <v>2.3732849730000001</v>
      </c>
      <c r="Y33" s="702">
        <v>2.5598215839999998</v>
      </c>
      <c r="Z33" s="702">
        <v>2.6465953450000002</v>
      </c>
      <c r="AA33" s="702">
        <v>2.541015754</v>
      </c>
      <c r="AB33" s="702">
        <v>2.242034672</v>
      </c>
      <c r="AC33" s="702">
        <v>2.6348551279999999</v>
      </c>
      <c r="AD33" s="702">
        <v>2.2957411510000001</v>
      </c>
      <c r="AE33" s="702">
        <v>2.5997156320000001</v>
      </c>
      <c r="AF33" s="702">
        <v>2.536030679</v>
      </c>
      <c r="AG33" s="702">
        <v>2.7123652329999999</v>
      </c>
      <c r="AH33" s="702">
        <v>2.669632666</v>
      </c>
      <c r="AI33" s="702">
        <v>2.5651962159999999</v>
      </c>
      <c r="AJ33" s="702">
        <v>2.5093131880000001</v>
      </c>
      <c r="AK33" s="702">
        <v>2.4929213319999999</v>
      </c>
      <c r="AL33" s="702">
        <v>2.7482953750000001</v>
      </c>
      <c r="AM33" s="702">
        <v>2.7324699589999999</v>
      </c>
      <c r="AN33" s="702">
        <v>2.5664361769999999</v>
      </c>
      <c r="AO33" s="702">
        <v>2.7239136020000001</v>
      </c>
      <c r="AP33" s="702">
        <v>2.6580589429999999</v>
      </c>
      <c r="AQ33" s="702">
        <v>2.76179167</v>
      </c>
      <c r="AR33" s="702">
        <v>2.5647137390000001</v>
      </c>
      <c r="AS33" s="702">
        <v>2.6744681620000001</v>
      </c>
      <c r="AT33" s="702">
        <v>2.625446272</v>
      </c>
      <c r="AU33" s="702">
        <v>2.4723931549999998</v>
      </c>
      <c r="AV33" s="702">
        <v>2.4592653389999999</v>
      </c>
      <c r="AW33" s="702">
        <v>2.4862781370000002</v>
      </c>
      <c r="AX33" s="702">
        <v>2.6392346889999998</v>
      </c>
      <c r="AY33" s="702">
        <v>2.6486155629999999</v>
      </c>
      <c r="AZ33" s="702">
        <v>2.159737684</v>
      </c>
      <c r="BA33" s="702">
        <v>2.531086277</v>
      </c>
      <c r="BB33" s="702">
        <v>2.3791961609999999</v>
      </c>
      <c r="BC33" s="702">
        <v>2.4235928059999998</v>
      </c>
      <c r="BD33" s="702">
        <v>2.3444340000000001</v>
      </c>
      <c r="BE33" s="702">
        <v>2.439324</v>
      </c>
      <c r="BF33" s="703">
        <v>2.3694500000000001</v>
      </c>
      <c r="BG33" s="703">
        <v>2.2079610000000001</v>
      </c>
      <c r="BH33" s="703">
        <v>2.2512089999999998</v>
      </c>
      <c r="BI33" s="703">
        <v>2.425853</v>
      </c>
      <c r="BJ33" s="703">
        <v>2.5067979999999999</v>
      </c>
      <c r="BK33" s="703">
        <v>2.366228</v>
      </c>
      <c r="BL33" s="703">
        <v>2.1447539999999998</v>
      </c>
      <c r="BM33" s="703">
        <v>2.4735559999999999</v>
      </c>
      <c r="BN33" s="703">
        <v>2.2739560000000001</v>
      </c>
      <c r="BO33" s="703">
        <v>2.4007290000000001</v>
      </c>
      <c r="BP33" s="703">
        <v>2.3246709999999999</v>
      </c>
      <c r="BQ33" s="703">
        <v>2.4210829999999999</v>
      </c>
      <c r="BR33" s="703">
        <v>2.3531569999999999</v>
      </c>
      <c r="BS33" s="703">
        <v>2.1938789999999999</v>
      </c>
      <c r="BT33" s="703">
        <v>2.2382110000000002</v>
      </c>
      <c r="BU33" s="703">
        <v>2.4146179999999999</v>
      </c>
      <c r="BV33" s="703">
        <v>2.496429</v>
      </c>
    </row>
    <row r="34" spans="1:74" ht="11.1" customHeight="1" x14ac:dyDescent="0.2">
      <c r="A34" s="499" t="s">
        <v>1228</v>
      </c>
      <c r="B34" s="502" t="s">
        <v>1321</v>
      </c>
      <c r="C34" s="702">
        <v>0.55919261200000003</v>
      </c>
      <c r="D34" s="702">
        <v>0.57690091200000004</v>
      </c>
      <c r="E34" s="702">
        <v>0.57821490499999995</v>
      </c>
      <c r="F34" s="702">
        <v>0.56944279399999997</v>
      </c>
      <c r="G34" s="702">
        <v>0.49763081599999998</v>
      </c>
      <c r="H34" s="702">
        <v>0.52950876099999999</v>
      </c>
      <c r="I34" s="702">
        <v>0.406816071</v>
      </c>
      <c r="J34" s="702">
        <v>0.42480988800000002</v>
      </c>
      <c r="K34" s="702">
        <v>0.31111420899999997</v>
      </c>
      <c r="L34" s="702">
        <v>0.62752365399999999</v>
      </c>
      <c r="M34" s="702">
        <v>0.59777117599999996</v>
      </c>
      <c r="N34" s="702">
        <v>0.50091931199999995</v>
      </c>
      <c r="O34" s="702">
        <v>0.59971467899999997</v>
      </c>
      <c r="P34" s="702">
        <v>0.56495740100000003</v>
      </c>
      <c r="Q34" s="702">
        <v>0.46898621499999998</v>
      </c>
      <c r="R34" s="702">
        <v>0.52702901599999996</v>
      </c>
      <c r="S34" s="702">
        <v>0.49122581799999998</v>
      </c>
      <c r="T34" s="702">
        <v>0.42455236200000002</v>
      </c>
      <c r="U34" s="702">
        <v>0.43086473199999997</v>
      </c>
      <c r="V34" s="702">
        <v>0.42956484</v>
      </c>
      <c r="W34" s="702">
        <v>0.42624578499999999</v>
      </c>
      <c r="X34" s="702">
        <v>0.55496000000000001</v>
      </c>
      <c r="Y34" s="702">
        <v>0.552177955</v>
      </c>
      <c r="Z34" s="702">
        <v>0.55996437700000001</v>
      </c>
      <c r="AA34" s="702">
        <v>0.61858933800000004</v>
      </c>
      <c r="AB34" s="702">
        <v>0.56649201699999996</v>
      </c>
      <c r="AC34" s="702">
        <v>0.63154422300000002</v>
      </c>
      <c r="AD34" s="702">
        <v>0.572375101</v>
      </c>
      <c r="AE34" s="702">
        <v>0.47657223900000001</v>
      </c>
      <c r="AF34" s="702">
        <v>0.51815586499999999</v>
      </c>
      <c r="AG34" s="702">
        <v>0.44554561500000001</v>
      </c>
      <c r="AH34" s="702">
        <v>0.45733439599999998</v>
      </c>
      <c r="AI34" s="702">
        <v>0.46364782199999999</v>
      </c>
      <c r="AJ34" s="702">
        <v>0.56975654499999995</v>
      </c>
      <c r="AK34" s="702">
        <v>0.55105126999999998</v>
      </c>
      <c r="AL34" s="702">
        <v>0.64736818799999996</v>
      </c>
      <c r="AM34" s="702">
        <v>0.61196570900000002</v>
      </c>
      <c r="AN34" s="702">
        <v>0.66581110099999996</v>
      </c>
      <c r="AO34" s="702">
        <v>0.71334658299999998</v>
      </c>
      <c r="AP34" s="702">
        <v>0.70954794399999999</v>
      </c>
      <c r="AQ34" s="702">
        <v>0.64241033000000003</v>
      </c>
      <c r="AR34" s="702">
        <v>0.57546389399999998</v>
      </c>
      <c r="AS34" s="702">
        <v>0.56235904299999995</v>
      </c>
      <c r="AT34" s="702">
        <v>0.55110581300000006</v>
      </c>
      <c r="AU34" s="702">
        <v>0.56674378599999997</v>
      </c>
      <c r="AV34" s="702">
        <v>0.64574739400000003</v>
      </c>
      <c r="AW34" s="702">
        <v>0.75137864899999995</v>
      </c>
      <c r="AX34" s="702">
        <v>0.65362390400000003</v>
      </c>
      <c r="AY34" s="702">
        <v>0.53064302399999996</v>
      </c>
      <c r="AZ34" s="702">
        <v>0.59754989000000003</v>
      </c>
      <c r="BA34" s="702">
        <v>0.78485373400000003</v>
      </c>
      <c r="BB34" s="702">
        <v>0.66319821899999998</v>
      </c>
      <c r="BC34" s="702">
        <v>0.647509522</v>
      </c>
      <c r="BD34" s="702">
        <v>0.64399450000000003</v>
      </c>
      <c r="BE34" s="702">
        <v>0.6052379</v>
      </c>
      <c r="BF34" s="703">
        <v>0.58319049999999995</v>
      </c>
      <c r="BG34" s="703">
        <v>0.63577019999999995</v>
      </c>
      <c r="BH34" s="703">
        <v>0.69249780000000005</v>
      </c>
      <c r="BI34" s="703">
        <v>0.79758119999999999</v>
      </c>
      <c r="BJ34" s="703">
        <v>0.70601990000000003</v>
      </c>
      <c r="BK34" s="703">
        <v>0.59112200000000004</v>
      </c>
      <c r="BL34" s="703">
        <v>0.59454419999999997</v>
      </c>
      <c r="BM34" s="703">
        <v>0.84596289999999996</v>
      </c>
      <c r="BN34" s="703">
        <v>0.73637759999999997</v>
      </c>
      <c r="BO34" s="703">
        <v>0.71723760000000003</v>
      </c>
      <c r="BP34" s="703">
        <v>0.7300797</v>
      </c>
      <c r="BQ34" s="703">
        <v>0.67764760000000002</v>
      </c>
      <c r="BR34" s="703">
        <v>0.65197159999999998</v>
      </c>
      <c r="BS34" s="703">
        <v>0.72853590000000001</v>
      </c>
      <c r="BT34" s="703">
        <v>0.82394400000000001</v>
      </c>
      <c r="BU34" s="703">
        <v>0.96653299999999998</v>
      </c>
      <c r="BV34" s="703">
        <v>0.81233100000000003</v>
      </c>
    </row>
    <row r="35" spans="1:74" ht="11.1" customHeight="1" x14ac:dyDescent="0.2">
      <c r="A35" s="499" t="s">
        <v>1229</v>
      </c>
      <c r="B35" s="500" t="s">
        <v>1322</v>
      </c>
      <c r="C35" s="702">
        <v>6.5093614999999994E-2</v>
      </c>
      <c r="D35" s="702">
        <v>5.4779356000000001E-2</v>
      </c>
      <c r="E35" s="702">
        <v>3.7245175999999998E-2</v>
      </c>
      <c r="F35" s="702">
        <v>2.2935693E-2</v>
      </c>
      <c r="G35" s="702">
        <v>3.4359806E-2</v>
      </c>
      <c r="H35" s="702">
        <v>5.6547286000000002E-2</v>
      </c>
      <c r="I35" s="702">
        <v>3.0222822E-2</v>
      </c>
      <c r="J35" s="702">
        <v>3.4353362999999998E-2</v>
      </c>
      <c r="K35" s="702">
        <v>2.2670069000000001E-2</v>
      </c>
      <c r="L35" s="702">
        <v>2.1396470000000001E-2</v>
      </c>
      <c r="M35" s="702">
        <v>4.0713548000000002E-2</v>
      </c>
      <c r="N35" s="702">
        <v>0.459221247</v>
      </c>
      <c r="O35" s="702">
        <v>1.4075142469999999</v>
      </c>
      <c r="P35" s="702">
        <v>4.5483309E-2</v>
      </c>
      <c r="Q35" s="702">
        <v>3.7333226999999997E-2</v>
      </c>
      <c r="R35" s="702">
        <v>4.9897672999999997E-2</v>
      </c>
      <c r="S35" s="702">
        <v>6.4839989000000001E-2</v>
      </c>
      <c r="T35" s="702">
        <v>2.7684779999999999E-2</v>
      </c>
      <c r="U35" s="702">
        <v>4.3189312000000001E-2</v>
      </c>
      <c r="V35" s="702">
        <v>6.3242337999999995E-2</v>
      </c>
      <c r="W35" s="702">
        <v>2.5799375999999999E-2</v>
      </c>
      <c r="X35" s="702">
        <v>2.6768594999999999E-2</v>
      </c>
      <c r="Y35" s="702">
        <v>4.3492146000000002E-2</v>
      </c>
      <c r="Z35" s="702">
        <v>3.3764875999999999E-2</v>
      </c>
      <c r="AA35" s="702">
        <v>0.383799689</v>
      </c>
      <c r="AB35" s="702">
        <v>0.11114611100000001</v>
      </c>
      <c r="AC35" s="702">
        <v>1.7319477E-2</v>
      </c>
      <c r="AD35" s="702">
        <v>-2.8059040000000001E-3</v>
      </c>
      <c r="AE35" s="702">
        <v>4.5998155999999998E-2</v>
      </c>
      <c r="AF35" s="702">
        <v>4.3071423999999997E-2</v>
      </c>
      <c r="AG35" s="702">
        <v>6.2411135999999999E-2</v>
      </c>
      <c r="AH35" s="702">
        <v>4.1215344000000001E-2</v>
      </c>
      <c r="AI35" s="702">
        <v>4.3998270999999999E-2</v>
      </c>
      <c r="AJ35" s="702">
        <v>4.0158036000000001E-2</v>
      </c>
      <c r="AK35" s="702">
        <v>3.8099938999999999E-2</v>
      </c>
      <c r="AL35" s="702">
        <v>8.0465094000000001E-2</v>
      </c>
      <c r="AM35" s="702">
        <v>6.4970062999999995E-2</v>
      </c>
      <c r="AN35" s="702">
        <v>5.6233829999999999E-2</v>
      </c>
      <c r="AO35" s="702">
        <v>6.0066517999999999E-2</v>
      </c>
      <c r="AP35" s="702">
        <v>4.8850506000000002E-2</v>
      </c>
      <c r="AQ35" s="702">
        <v>5.4075901000000003E-2</v>
      </c>
      <c r="AR35" s="702">
        <v>4.0890119000000003E-2</v>
      </c>
      <c r="AS35" s="702">
        <v>5.8996306999999998E-2</v>
      </c>
      <c r="AT35" s="702">
        <v>4.9849671999999998E-2</v>
      </c>
      <c r="AU35" s="702">
        <v>3.9422257000000002E-2</v>
      </c>
      <c r="AV35" s="702">
        <v>4.8501796999999999E-2</v>
      </c>
      <c r="AW35" s="702">
        <v>3.5854713000000003E-2</v>
      </c>
      <c r="AX35" s="702">
        <v>7.3517969000000002E-2</v>
      </c>
      <c r="AY35" s="702">
        <v>0.15771858699999999</v>
      </c>
      <c r="AZ35" s="702">
        <v>0.217764288</v>
      </c>
      <c r="BA35" s="702">
        <v>5.2048679E-2</v>
      </c>
      <c r="BB35" s="702">
        <v>4.9520290000000002E-2</v>
      </c>
      <c r="BC35" s="702">
        <v>3.6291935999999997E-2</v>
      </c>
      <c r="BD35" s="702">
        <v>2.65712E-2</v>
      </c>
      <c r="BE35" s="702">
        <v>2.74971E-2</v>
      </c>
      <c r="BF35" s="703">
        <v>3.7056199999999997E-2</v>
      </c>
      <c r="BG35" s="703">
        <v>1.41817E-2</v>
      </c>
      <c r="BH35" s="703">
        <v>3.4664300000000002E-2</v>
      </c>
      <c r="BI35" s="703">
        <v>2.5090100000000001E-2</v>
      </c>
      <c r="BJ35" s="703">
        <v>7.3274599999999995E-2</v>
      </c>
      <c r="BK35" s="703">
        <v>0.1594941</v>
      </c>
      <c r="BL35" s="703">
        <v>0.2007497</v>
      </c>
      <c r="BM35" s="703">
        <v>5.0290099999999997E-2</v>
      </c>
      <c r="BN35" s="703">
        <v>4.6929100000000001E-2</v>
      </c>
      <c r="BO35" s="703">
        <v>4.2906600000000003E-2</v>
      </c>
      <c r="BP35" s="703">
        <v>2.34954E-2</v>
      </c>
      <c r="BQ35" s="703">
        <v>2.64292E-2</v>
      </c>
      <c r="BR35" s="703">
        <v>4.3431900000000002E-2</v>
      </c>
      <c r="BS35" s="703">
        <v>1.5622199999999999E-2</v>
      </c>
      <c r="BT35" s="703">
        <v>3.6767000000000001E-2</v>
      </c>
      <c r="BU35" s="703">
        <v>2.5094499999999999E-2</v>
      </c>
      <c r="BV35" s="703">
        <v>7.6723E-2</v>
      </c>
    </row>
    <row r="36" spans="1:74" ht="11.1" customHeight="1" x14ac:dyDescent="0.2">
      <c r="A36" s="499" t="s">
        <v>1230</v>
      </c>
      <c r="B36" s="502" t="s">
        <v>1222</v>
      </c>
      <c r="C36" s="702">
        <v>10.777476642</v>
      </c>
      <c r="D36" s="702">
        <v>9.4279297470000003</v>
      </c>
      <c r="E36" s="702">
        <v>10.547775463000001</v>
      </c>
      <c r="F36" s="702">
        <v>9.2837754100000005</v>
      </c>
      <c r="G36" s="702">
        <v>10.148786529000001</v>
      </c>
      <c r="H36" s="702">
        <v>11.522438067</v>
      </c>
      <c r="I36" s="702">
        <v>13.082658787</v>
      </c>
      <c r="J36" s="702">
        <v>12.489431165999999</v>
      </c>
      <c r="K36" s="702">
        <v>11.292935682</v>
      </c>
      <c r="L36" s="702">
        <v>10.988419695999999</v>
      </c>
      <c r="M36" s="702">
        <v>10.510360327000001</v>
      </c>
      <c r="N36" s="702">
        <v>11.523107196</v>
      </c>
      <c r="O36" s="702">
        <v>12.260334292</v>
      </c>
      <c r="P36" s="702">
        <v>9.4827776359999998</v>
      </c>
      <c r="Q36" s="702">
        <v>10.560486302999999</v>
      </c>
      <c r="R36" s="702">
        <v>9.6578092439999992</v>
      </c>
      <c r="S36" s="702">
        <v>10.567535932</v>
      </c>
      <c r="T36" s="702">
        <v>11.396101928</v>
      </c>
      <c r="U36" s="702">
        <v>13.802104547000001</v>
      </c>
      <c r="V36" s="702">
        <v>13.888505128</v>
      </c>
      <c r="W36" s="702">
        <v>11.311836525</v>
      </c>
      <c r="X36" s="702">
        <v>11.286930668</v>
      </c>
      <c r="Y36" s="702">
        <v>11.012569747000001</v>
      </c>
      <c r="Z36" s="702">
        <v>11.379504259999999</v>
      </c>
      <c r="AA36" s="702">
        <v>11.991113465</v>
      </c>
      <c r="AB36" s="702">
        <v>10.574644407999999</v>
      </c>
      <c r="AC36" s="702">
        <v>9.8900130550000007</v>
      </c>
      <c r="AD36" s="702">
        <v>9.2636092629999993</v>
      </c>
      <c r="AE36" s="702">
        <v>10.218725566</v>
      </c>
      <c r="AF36" s="702">
        <v>11.11461139</v>
      </c>
      <c r="AG36" s="702">
        <v>14.362180516</v>
      </c>
      <c r="AH36" s="702">
        <v>13.323432386</v>
      </c>
      <c r="AI36" s="702">
        <v>11.385866749</v>
      </c>
      <c r="AJ36" s="702">
        <v>10.840227536</v>
      </c>
      <c r="AK36" s="702">
        <v>10.827561971</v>
      </c>
      <c r="AL36" s="702">
        <v>11.830068059</v>
      </c>
      <c r="AM36" s="702">
        <v>11.835368761</v>
      </c>
      <c r="AN36" s="702">
        <v>10.925369478</v>
      </c>
      <c r="AO36" s="702">
        <v>10.663024679999999</v>
      </c>
      <c r="AP36" s="702">
        <v>9.4696074590000006</v>
      </c>
      <c r="AQ36" s="702">
        <v>9.5398458559999995</v>
      </c>
      <c r="AR36" s="702">
        <v>11.619945631</v>
      </c>
      <c r="AS36" s="702">
        <v>14.712241415999999</v>
      </c>
      <c r="AT36" s="702">
        <v>13.378917305</v>
      </c>
      <c r="AU36" s="702">
        <v>11.08780769</v>
      </c>
      <c r="AV36" s="702">
        <v>10.367061207000001</v>
      </c>
      <c r="AW36" s="702">
        <v>10.7055252</v>
      </c>
      <c r="AX36" s="702">
        <v>11.099917528000001</v>
      </c>
      <c r="AY36" s="702">
        <v>11.352117312000001</v>
      </c>
      <c r="AZ36" s="702">
        <v>10.010797064</v>
      </c>
      <c r="BA36" s="702">
        <v>10.350531373999999</v>
      </c>
      <c r="BB36" s="702">
        <v>9.3440817999999997</v>
      </c>
      <c r="BC36" s="702">
        <v>9.9121971809999998</v>
      </c>
      <c r="BD36" s="702">
        <v>12.053990000000001</v>
      </c>
      <c r="BE36" s="702">
        <v>13.975099999999999</v>
      </c>
      <c r="BF36" s="703">
        <v>12.690519999999999</v>
      </c>
      <c r="BG36" s="703">
        <v>11.36327</v>
      </c>
      <c r="BH36" s="703">
        <v>9.969436</v>
      </c>
      <c r="BI36" s="703">
        <v>10.091659999999999</v>
      </c>
      <c r="BJ36" s="703">
        <v>11.475490000000001</v>
      </c>
      <c r="BK36" s="703">
        <v>11.701359999999999</v>
      </c>
      <c r="BL36" s="703">
        <v>9.1298680000000001</v>
      </c>
      <c r="BM36" s="703">
        <v>10.405810000000001</v>
      </c>
      <c r="BN36" s="703">
        <v>9.7942470000000004</v>
      </c>
      <c r="BO36" s="703">
        <v>10.16239</v>
      </c>
      <c r="BP36" s="703">
        <v>11.64062</v>
      </c>
      <c r="BQ36" s="703">
        <v>13.71194</v>
      </c>
      <c r="BR36" s="703">
        <v>12.54654</v>
      </c>
      <c r="BS36" s="703">
        <v>11.144880000000001</v>
      </c>
      <c r="BT36" s="703">
        <v>10.362439999999999</v>
      </c>
      <c r="BU36" s="703">
        <v>10.55</v>
      </c>
      <c r="BV36" s="703">
        <v>11.966340000000001</v>
      </c>
    </row>
    <row r="37" spans="1:74" ht="11.1" customHeight="1" x14ac:dyDescent="0.2">
      <c r="A37" s="499" t="s">
        <v>1231</v>
      </c>
      <c r="B37" s="500" t="s">
        <v>1323</v>
      </c>
      <c r="C37" s="702">
        <v>12.863721548999999</v>
      </c>
      <c r="D37" s="702">
        <v>11.242248403</v>
      </c>
      <c r="E37" s="702">
        <v>12.407829002</v>
      </c>
      <c r="F37" s="702">
        <v>10.800029767</v>
      </c>
      <c r="G37" s="702">
        <v>11.433027495999999</v>
      </c>
      <c r="H37" s="702">
        <v>13.148135684</v>
      </c>
      <c r="I37" s="702">
        <v>14.966598631</v>
      </c>
      <c r="J37" s="702">
        <v>14.269311294</v>
      </c>
      <c r="K37" s="702">
        <v>12.550031137</v>
      </c>
      <c r="L37" s="702">
        <v>12.002878588</v>
      </c>
      <c r="M37" s="702">
        <v>11.867572217999999</v>
      </c>
      <c r="N37" s="702">
        <v>13.601175374</v>
      </c>
      <c r="O37" s="702">
        <v>13.966116816</v>
      </c>
      <c r="P37" s="702">
        <v>11.609173638</v>
      </c>
      <c r="Q37" s="702">
        <v>12.353857647</v>
      </c>
      <c r="R37" s="702">
        <v>11.221152893999999</v>
      </c>
      <c r="S37" s="702">
        <v>11.713106703999999</v>
      </c>
      <c r="T37" s="702">
        <v>12.988212112999999</v>
      </c>
      <c r="U37" s="702">
        <v>15.876700349</v>
      </c>
      <c r="V37" s="702">
        <v>16.156685634999999</v>
      </c>
      <c r="W37" s="702">
        <v>13.285536919</v>
      </c>
      <c r="X37" s="702">
        <v>11.991113571</v>
      </c>
      <c r="Y37" s="702">
        <v>11.98598812</v>
      </c>
      <c r="Z37" s="702">
        <v>12.854908172</v>
      </c>
      <c r="AA37" s="702">
        <v>13.540335854</v>
      </c>
      <c r="AB37" s="702">
        <v>11.877677798000001</v>
      </c>
      <c r="AC37" s="702">
        <v>12.262781199999999</v>
      </c>
      <c r="AD37" s="702">
        <v>10.712045429</v>
      </c>
      <c r="AE37" s="702">
        <v>11.160597387999999</v>
      </c>
      <c r="AF37" s="702">
        <v>12.516947402</v>
      </c>
      <c r="AG37" s="702">
        <v>16.042442564000002</v>
      </c>
      <c r="AH37" s="702">
        <v>14.573933232</v>
      </c>
      <c r="AI37" s="702">
        <v>12.190236412999999</v>
      </c>
      <c r="AJ37" s="702">
        <v>11.386489687999999</v>
      </c>
      <c r="AK37" s="702">
        <v>11.571480352</v>
      </c>
      <c r="AL37" s="702">
        <v>12.847841904999999</v>
      </c>
      <c r="AM37" s="702">
        <v>12.62610072</v>
      </c>
      <c r="AN37" s="702">
        <v>11.603978953</v>
      </c>
      <c r="AO37" s="702">
        <v>11.049957544</v>
      </c>
      <c r="AP37" s="702">
        <v>9.7455867217000005</v>
      </c>
      <c r="AQ37" s="702">
        <v>10.183660673</v>
      </c>
      <c r="AR37" s="702">
        <v>12.500378674</v>
      </c>
      <c r="AS37" s="702">
        <v>16.109324679</v>
      </c>
      <c r="AT37" s="702">
        <v>14.807063196</v>
      </c>
      <c r="AU37" s="702">
        <v>11.980174673</v>
      </c>
      <c r="AV37" s="702">
        <v>11.033226132999999</v>
      </c>
      <c r="AW37" s="702">
        <v>11.106147922</v>
      </c>
      <c r="AX37" s="702">
        <v>12.532042326999999</v>
      </c>
      <c r="AY37" s="702">
        <v>12.875382800000001</v>
      </c>
      <c r="AZ37" s="702">
        <v>12.10430002</v>
      </c>
      <c r="BA37" s="702">
        <v>11.611731492000001</v>
      </c>
      <c r="BB37" s="702">
        <v>10.329617732999999</v>
      </c>
      <c r="BC37" s="702">
        <v>10.911435943000001</v>
      </c>
      <c r="BD37" s="702">
        <v>13.5402</v>
      </c>
      <c r="BE37" s="702">
        <v>15.9268</v>
      </c>
      <c r="BF37" s="703">
        <v>14.62172</v>
      </c>
      <c r="BG37" s="703">
        <v>12.25422</v>
      </c>
      <c r="BH37" s="703">
        <v>11.349679999999999</v>
      </c>
      <c r="BI37" s="703">
        <v>11.586499999999999</v>
      </c>
      <c r="BJ37" s="703">
        <v>13.24761</v>
      </c>
      <c r="BK37" s="703">
        <v>13.16949</v>
      </c>
      <c r="BL37" s="703">
        <v>11.843400000000001</v>
      </c>
      <c r="BM37" s="703">
        <v>12.109500000000001</v>
      </c>
      <c r="BN37" s="703">
        <v>11.035299999999999</v>
      </c>
      <c r="BO37" s="703">
        <v>11.61322</v>
      </c>
      <c r="BP37" s="703">
        <v>13.29458</v>
      </c>
      <c r="BQ37" s="703">
        <v>15.7264</v>
      </c>
      <c r="BR37" s="703">
        <v>14.599299999999999</v>
      </c>
      <c r="BS37" s="703">
        <v>12.388489999999999</v>
      </c>
      <c r="BT37" s="703">
        <v>11.52623</v>
      </c>
      <c r="BU37" s="703">
        <v>11.769439999999999</v>
      </c>
      <c r="BV37" s="703">
        <v>13.44171</v>
      </c>
    </row>
    <row r="38" spans="1:74" ht="11.1" customHeight="1" x14ac:dyDescent="0.2">
      <c r="A38" s="493"/>
      <c r="B38" s="131" t="s">
        <v>1325</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499" t="s">
        <v>1232</v>
      </c>
      <c r="B39" s="500" t="s">
        <v>84</v>
      </c>
      <c r="C39" s="702">
        <v>15.966307438999999</v>
      </c>
      <c r="D39" s="702">
        <v>15.431208233</v>
      </c>
      <c r="E39" s="702">
        <v>17.629047465999999</v>
      </c>
      <c r="F39" s="702">
        <v>13.277061298</v>
      </c>
      <c r="G39" s="702">
        <v>15.059464177000001</v>
      </c>
      <c r="H39" s="702">
        <v>19.499530015000001</v>
      </c>
      <c r="I39" s="702">
        <v>23.442980805000001</v>
      </c>
      <c r="J39" s="702">
        <v>21.676253300999999</v>
      </c>
      <c r="K39" s="702">
        <v>19.574416943999999</v>
      </c>
      <c r="L39" s="702">
        <v>17.365376664999999</v>
      </c>
      <c r="M39" s="702">
        <v>16.582440528999999</v>
      </c>
      <c r="N39" s="702">
        <v>18.949086595000001</v>
      </c>
      <c r="O39" s="702">
        <v>17.856907496000002</v>
      </c>
      <c r="P39" s="702">
        <v>18.007398051999999</v>
      </c>
      <c r="Q39" s="702">
        <v>19.835081129999999</v>
      </c>
      <c r="R39" s="702">
        <v>16.618383300000001</v>
      </c>
      <c r="S39" s="702">
        <v>18.296445446</v>
      </c>
      <c r="T39" s="702">
        <v>21.798990437</v>
      </c>
      <c r="U39" s="702">
        <v>26.397471823</v>
      </c>
      <c r="V39" s="702">
        <v>27.688134263999999</v>
      </c>
      <c r="W39" s="702">
        <v>24.651835641000002</v>
      </c>
      <c r="X39" s="702">
        <v>20.38082872</v>
      </c>
      <c r="Y39" s="702">
        <v>19.499185719</v>
      </c>
      <c r="Z39" s="702">
        <v>21.277946833000001</v>
      </c>
      <c r="AA39" s="702">
        <v>23.435271385</v>
      </c>
      <c r="AB39" s="702">
        <v>23.332585303999998</v>
      </c>
      <c r="AC39" s="702">
        <v>23.493376654999999</v>
      </c>
      <c r="AD39" s="702">
        <v>18.970734359000001</v>
      </c>
      <c r="AE39" s="702">
        <v>20.502851672999999</v>
      </c>
      <c r="AF39" s="702">
        <v>25.607726799999998</v>
      </c>
      <c r="AG39" s="702">
        <v>32.988511672000001</v>
      </c>
      <c r="AH39" s="702">
        <v>31.411151861</v>
      </c>
      <c r="AI39" s="702">
        <v>26.324839862000001</v>
      </c>
      <c r="AJ39" s="702">
        <v>23.043245843000001</v>
      </c>
      <c r="AK39" s="702">
        <v>21.853505769000002</v>
      </c>
      <c r="AL39" s="702">
        <v>26.075723537999998</v>
      </c>
      <c r="AM39" s="702">
        <v>27.452036253999999</v>
      </c>
      <c r="AN39" s="702">
        <v>25.506188173999998</v>
      </c>
      <c r="AO39" s="702">
        <v>25.420145483999999</v>
      </c>
      <c r="AP39" s="702">
        <v>21.286661948999999</v>
      </c>
      <c r="AQ39" s="702">
        <v>21.004615652999998</v>
      </c>
      <c r="AR39" s="702">
        <v>27.561209655999999</v>
      </c>
      <c r="AS39" s="702">
        <v>37.726439462000002</v>
      </c>
      <c r="AT39" s="702">
        <v>33.380334752000003</v>
      </c>
      <c r="AU39" s="702">
        <v>26.527074592999998</v>
      </c>
      <c r="AV39" s="702">
        <v>23.996132060000001</v>
      </c>
      <c r="AW39" s="702">
        <v>20.525754546999998</v>
      </c>
      <c r="AX39" s="702">
        <v>25.396761550000001</v>
      </c>
      <c r="AY39" s="702">
        <v>25.843890422000001</v>
      </c>
      <c r="AZ39" s="702">
        <v>23.167607645</v>
      </c>
      <c r="BA39" s="702">
        <v>23.461525069</v>
      </c>
      <c r="BB39" s="702">
        <v>21.420615239</v>
      </c>
      <c r="BC39" s="702">
        <v>22.165243503999999</v>
      </c>
      <c r="BD39" s="702">
        <v>28.672405425000001</v>
      </c>
      <c r="BE39" s="702">
        <v>34.193291934999998</v>
      </c>
      <c r="BF39" s="703">
        <v>30.96377</v>
      </c>
      <c r="BG39" s="703">
        <v>24.806660000000001</v>
      </c>
      <c r="BH39" s="703">
        <v>24.11957</v>
      </c>
      <c r="BI39" s="703">
        <v>23.45166</v>
      </c>
      <c r="BJ39" s="703">
        <v>28.35219</v>
      </c>
      <c r="BK39" s="703">
        <v>27.204799999999999</v>
      </c>
      <c r="BL39" s="703">
        <v>26.738679999999999</v>
      </c>
      <c r="BM39" s="703">
        <v>27.692959999999999</v>
      </c>
      <c r="BN39" s="703">
        <v>27.068429999999999</v>
      </c>
      <c r="BO39" s="703">
        <v>26.977709999999998</v>
      </c>
      <c r="BP39" s="703">
        <v>29.94483</v>
      </c>
      <c r="BQ39" s="703">
        <v>36.748910000000002</v>
      </c>
      <c r="BR39" s="703">
        <v>36.199800000000003</v>
      </c>
      <c r="BS39" s="703">
        <v>29.524709999999999</v>
      </c>
      <c r="BT39" s="703">
        <v>29.316649999999999</v>
      </c>
      <c r="BU39" s="703">
        <v>27.367419999999999</v>
      </c>
      <c r="BV39" s="703">
        <v>32.400799999999997</v>
      </c>
    </row>
    <row r="40" spans="1:74" ht="11.1" customHeight="1" x14ac:dyDescent="0.2">
      <c r="A40" s="499" t="s">
        <v>1233</v>
      </c>
      <c r="B40" s="502" t="s">
        <v>83</v>
      </c>
      <c r="C40" s="702">
        <v>23.954991101000001</v>
      </c>
      <c r="D40" s="702">
        <v>18.355418286999999</v>
      </c>
      <c r="E40" s="702">
        <v>21.172048201999999</v>
      </c>
      <c r="F40" s="702">
        <v>17.067192085999999</v>
      </c>
      <c r="G40" s="702">
        <v>18.952078708999998</v>
      </c>
      <c r="H40" s="702">
        <v>21.4277832</v>
      </c>
      <c r="I40" s="702">
        <v>25.641030960999998</v>
      </c>
      <c r="J40" s="702">
        <v>22.827347253999999</v>
      </c>
      <c r="K40" s="702">
        <v>17.819908511000001</v>
      </c>
      <c r="L40" s="702">
        <v>16.574883475</v>
      </c>
      <c r="M40" s="702">
        <v>17.214801048000002</v>
      </c>
      <c r="N40" s="702">
        <v>23.682135295999998</v>
      </c>
      <c r="O40" s="702">
        <v>26.218818358</v>
      </c>
      <c r="P40" s="702">
        <v>17.235104842999998</v>
      </c>
      <c r="Q40" s="702">
        <v>18.540511127999999</v>
      </c>
      <c r="R40" s="702">
        <v>15.530596149000001</v>
      </c>
      <c r="S40" s="702">
        <v>16.756243374</v>
      </c>
      <c r="T40" s="702">
        <v>19.258195006000001</v>
      </c>
      <c r="U40" s="702">
        <v>22.456825106</v>
      </c>
      <c r="V40" s="702">
        <v>23.010925725</v>
      </c>
      <c r="W40" s="702">
        <v>16.794681686000001</v>
      </c>
      <c r="X40" s="702">
        <v>15.306007267</v>
      </c>
      <c r="Y40" s="702">
        <v>16.494740970999999</v>
      </c>
      <c r="Z40" s="702">
        <v>18.907411406000001</v>
      </c>
      <c r="AA40" s="702">
        <v>21.747715916000001</v>
      </c>
      <c r="AB40" s="702">
        <v>15.292684415</v>
      </c>
      <c r="AC40" s="702">
        <v>16.307267370000002</v>
      </c>
      <c r="AD40" s="702">
        <v>11.771934763000001</v>
      </c>
      <c r="AE40" s="702">
        <v>13.657118228</v>
      </c>
      <c r="AF40" s="702">
        <v>14.294750832</v>
      </c>
      <c r="AG40" s="702">
        <v>20.030178351</v>
      </c>
      <c r="AH40" s="702">
        <v>16.674341817999998</v>
      </c>
      <c r="AI40" s="702">
        <v>14.876386153</v>
      </c>
      <c r="AJ40" s="702">
        <v>10.562555604</v>
      </c>
      <c r="AK40" s="702">
        <v>14.433888047</v>
      </c>
      <c r="AL40" s="702">
        <v>13.645176169999999</v>
      </c>
      <c r="AM40" s="702">
        <v>12.44960206</v>
      </c>
      <c r="AN40" s="702">
        <v>11.946101129000001</v>
      </c>
      <c r="AO40" s="702">
        <v>9.2878994299999995</v>
      </c>
      <c r="AP40" s="702">
        <v>7.2704244510000002</v>
      </c>
      <c r="AQ40" s="702">
        <v>9.0973454700000005</v>
      </c>
      <c r="AR40" s="702">
        <v>13.32113043</v>
      </c>
      <c r="AS40" s="702">
        <v>18.918999212999999</v>
      </c>
      <c r="AT40" s="702">
        <v>16.974271221999999</v>
      </c>
      <c r="AU40" s="702">
        <v>10.928150194000001</v>
      </c>
      <c r="AV40" s="702">
        <v>9.6698437179999992</v>
      </c>
      <c r="AW40" s="702">
        <v>12.173154514</v>
      </c>
      <c r="AX40" s="702">
        <v>16.235148826</v>
      </c>
      <c r="AY40" s="702">
        <v>16.942961611000001</v>
      </c>
      <c r="AZ40" s="702">
        <v>20.779815983999999</v>
      </c>
      <c r="BA40" s="702">
        <v>12.758798435999999</v>
      </c>
      <c r="BB40" s="702">
        <v>10.472532534000001</v>
      </c>
      <c r="BC40" s="702">
        <v>11.472790085</v>
      </c>
      <c r="BD40" s="702">
        <v>12.806850000000001</v>
      </c>
      <c r="BE40" s="702">
        <v>18.190919999999998</v>
      </c>
      <c r="BF40" s="703">
        <v>16.91751</v>
      </c>
      <c r="BG40" s="703">
        <v>12.52764</v>
      </c>
      <c r="BH40" s="703">
        <v>10.53478</v>
      </c>
      <c r="BI40" s="703">
        <v>10.72086</v>
      </c>
      <c r="BJ40" s="703">
        <v>16.046420000000001</v>
      </c>
      <c r="BK40" s="703">
        <v>19.41113</v>
      </c>
      <c r="BL40" s="703">
        <v>14.437620000000001</v>
      </c>
      <c r="BM40" s="703">
        <v>12.87772</v>
      </c>
      <c r="BN40" s="703">
        <v>7.7136990000000001</v>
      </c>
      <c r="BO40" s="703">
        <v>9.2200950000000006</v>
      </c>
      <c r="BP40" s="703">
        <v>10.19609</v>
      </c>
      <c r="BQ40" s="703">
        <v>16.224599999999999</v>
      </c>
      <c r="BR40" s="703">
        <v>13.902520000000001</v>
      </c>
      <c r="BS40" s="703">
        <v>10.478</v>
      </c>
      <c r="BT40" s="703">
        <v>8.2416409999999996</v>
      </c>
      <c r="BU40" s="703">
        <v>9.3578480000000006</v>
      </c>
      <c r="BV40" s="703">
        <v>13.528890000000001</v>
      </c>
    </row>
    <row r="41" spans="1:74" ht="11.1" customHeight="1" x14ac:dyDescent="0.2">
      <c r="A41" s="499" t="s">
        <v>1234</v>
      </c>
      <c r="B41" s="502" t="s">
        <v>86</v>
      </c>
      <c r="C41" s="702">
        <v>25.975608000000001</v>
      </c>
      <c r="D41" s="702">
        <v>22.094138000000001</v>
      </c>
      <c r="E41" s="702">
        <v>22.987617</v>
      </c>
      <c r="F41" s="702">
        <v>23.029046999999998</v>
      </c>
      <c r="G41" s="702">
        <v>22.526326000000001</v>
      </c>
      <c r="H41" s="702">
        <v>24.399435</v>
      </c>
      <c r="I41" s="702">
        <v>25.376308000000002</v>
      </c>
      <c r="J41" s="702">
        <v>25.136368999999998</v>
      </c>
      <c r="K41" s="702">
        <v>23.158773</v>
      </c>
      <c r="L41" s="702">
        <v>22.592756999999999</v>
      </c>
      <c r="M41" s="702">
        <v>23.550314</v>
      </c>
      <c r="N41" s="702">
        <v>26.189156000000001</v>
      </c>
      <c r="O41" s="702">
        <v>26.296500999999999</v>
      </c>
      <c r="P41" s="702">
        <v>22.914876</v>
      </c>
      <c r="Q41" s="702">
        <v>22.497935999999999</v>
      </c>
      <c r="R41" s="702">
        <v>20.571363000000002</v>
      </c>
      <c r="S41" s="702">
        <v>23.991274000000001</v>
      </c>
      <c r="T41" s="702">
        <v>24.602101000000001</v>
      </c>
      <c r="U41" s="702">
        <v>25.186368000000002</v>
      </c>
      <c r="V41" s="702">
        <v>24.820713000000001</v>
      </c>
      <c r="W41" s="702">
        <v>23.146605999999998</v>
      </c>
      <c r="X41" s="702">
        <v>22.415308</v>
      </c>
      <c r="Y41" s="702">
        <v>23.336442000000002</v>
      </c>
      <c r="Z41" s="702">
        <v>25.599620999999999</v>
      </c>
      <c r="AA41" s="702">
        <v>25.511693000000001</v>
      </c>
      <c r="AB41" s="702">
        <v>22.232628999999999</v>
      </c>
      <c r="AC41" s="702">
        <v>21.816561</v>
      </c>
      <c r="AD41" s="702">
        <v>20.985571</v>
      </c>
      <c r="AE41" s="702">
        <v>23.905849</v>
      </c>
      <c r="AF41" s="702">
        <v>23.655968999999999</v>
      </c>
      <c r="AG41" s="702">
        <v>24.594460000000002</v>
      </c>
      <c r="AH41" s="702">
        <v>24.391673999999998</v>
      </c>
      <c r="AI41" s="702">
        <v>22.711638000000001</v>
      </c>
      <c r="AJ41" s="702">
        <v>21.379864000000001</v>
      </c>
      <c r="AK41" s="702">
        <v>21.870892999999999</v>
      </c>
      <c r="AL41" s="702">
        <v>24.861221</v>
      </c>
      <c r="AM41" s="702">
        <v>24.934111000000001</v>
      </c>
      <c r="AN41" s="702">
        <v>22.001196</v>
      </c>
      <c r="AO41" s="702">
        <v>21.964994999999998</v>
      </c>
      <c r="AP41" s="702">
        <v>20.822652000000001</v>
      </c>
      <c r="AQ41" s="702">
        <v>22.672436000000001</v>
      </c>
      <c r="AR41" s="702">
        <v>23.568380999999999</v>
      </c>
      <c r="AS41" s="702">
        <v>24.085398999999999</v>
      </c>
      <c r="AT41" s="702">
        <v>24.138093000000001</v>
      </c>
      <c r="AU41" s="702">
        <v>22.629688000000002</v>
      </c>
      <c r="AV41" s="702">
        <v>21.771270000000001</v>
      </c>
      <c r="AW41" s="702">
        <v>22.651841999999998</v>
      </c>
      <c r="AX41" s="702">
        <v>24.509457000000001</v>
      </c>
      <c r="AY41" s="702">
        <v>25.159025</v>
      </c>
      <c r="AZ41" s="702">
        <v>22.059631</v>
      </c>
      <c r="BA41" s="702">
        <v>21.140552</v>
      </c>
      <c r="BB41" s="702">
        <v>19.603925</v>
      </c>
      <c r="BC41" s="702">
        <v>21.749980999999998</v>
      </c>
      <c r="BD41" s="702">
        <v>23.309249999999999</v>
      </c>
      <c r="BE41" s="702">
        <v>23.504010000000001</v>
      </c>
      <c r="BF41" s="703">
        <v>24.392040000000001</v>
      </c>
      <c r="BG41" s="703">
        <v>23.6052</v>
      </c>
      <c r="BH41" s="703">
        <v>20.617039999999999</v>
      </c>
      <c r="BI41" s="703">
        <v>20.491669999999999</v>
      </c>
      <c r="BJ41" s="703">
        <v>21.22832</v>
      </c>
      <c r="BK41" s="703">
        <v>21.322050000000001</v>
      </c>
      <c r="BL41" s="703">
        <v>18.454360000000001</v>
      </c>
      <c r="BM41" s="703">
        <v>19.21829</v>
      </c>
      <c r="BN41" s="703">
        <v>17.48762</v>
      </c>
      <c r="BO41" s="703">
        <v>21.065239999999999</v>
      </c>
      <c r="BP41" s="703">
        <v>20.634250000000002</v>
      </c>
      <c r="BQ41" s="703">
        <v>21.322050000000001</v>
      </c>
      <c r="BR41" s="703">
        <v>21.322050000000001</v>
      </c>
      <c r="BS41" s="703">
        <v>20.217939999999999</v>
      </c>
      <c r="BT41" s="703">
        <v>18.121410000000001</v>
      </c>
      <c r="BU41" s="703">
        <v>18.273230000000002</v>
      </c>
      <c r="BV41" s="703">
        <v>21.322050000000001</v>
      </c>
    </row>
    <row r="42" spans="1:74" ht="11.1" customHeight="1" x14ac:dyDescent="0.2">
      <c r="A42" s="499" t="s">
        <v>1235</v>
      </c>
      <c r="B42" s="502" t="s">
        <v>1218</v>
      </c>
      <c r="C42" s="702">
        <v>0.798045424</v>
      </c>
      <c r="D42" s="702">
        <v>0.80496814800000005</v>
      </c>
      <c r="E42" s="702">
        <v>0.99830281499999995</v>
      </c>
      <c r="F42" s="702">
        <v>1.035291518</v>
      </c>
      <c r="G42" s="702">
        <v>1.1406730279999999</v>
      </c>
      <c r="H42" s="702">
        <v>0.82161005899999995</v>
      </c>
      <c r="I42" s="702">
        <v>0.73175539700000003</v>
      </c>
      <c r="J42" s="702">
        <v>0.58839311100000002</v>
      </c>
      <c r="K42" s="702">
        <v>0.374261762</v>
      </c>
      <c r="L42" s="702">
        <v>0.39159423500000001</v>
      </c>
      <c r="M42" s="702">
        <v>0.71262800199999998</v>
      </c>
      <c r="N42" s="702">
        <v>0.45018711099999997</v>
      </c>
      <c r="O42" s="702">
        <v>0.811087958</v>
      </c>
      <c r="P42" s="702">
        <v>0.89665849200000003</v>
      </c>
      <c r="Q42" s="702">
        <v>0.89191040099999996</v>
      </c>
      <c r="R42" s="702">
        <v>1.064679479</v>
      </c>
      <c r="S42" s="702">
        <v>1.077067341</v>
      </c>
      <c r="T42" s="702">
        <v>0.79407940700000001</v>
      </c>
      <c r="U42" s="702">
        <v>0.82247784300000004</v>
      </c>
      <c r="V42" s="702">
        <v>1.0318456380000001</v>
      </c>
      <c r="W42" s="702">
        <v>0.98764116700000004</v>
      </c>
      <c r="X42" s="702">
        <v>1.073724675</v>
      </c>
      <c r="Y42" s="702">
        <v>1.1616064850000001</v>
      </c>
      <c r="Z42" s="702">
        <v>1.258055114</v>
      </c>
      <c r="AA42" s="702">
        <v>1.207606612</v>
      </c>
      <c r="AB42" s="702">
        <v>0.92531664199999997</v>
      </c>
      <c r="AC42" s="702">
        <v>1.0474000409999999</v>
      </c>
      <c r="AD42" s="702">
        <v>1.01866908</v>
      </c>
      <c r="AE42" s="702">
        <v>1.0066494109999999</v>
      </c>
      <c r="AF42" s="702">
        <v>0.92454915900000001</v>
      </c>
      <c r="AG42" s="702">
        <v>0.74882807299999998</v>
      </c>
      <c r="AH42" s="702">
        <v>0.64692022000000005</v>
      </c>
      <c r="AI42" s="702">
        <v>0.56300937200000001</v>
      </c>
      <c r="AJ42" s="702">
        <v>0.60812718399999999</v>
      </c>
      <c r="AK42" s="702">
        <v>0.63696984999999995</v>
      </c>
      <c r="AL42" s="702">
        <v>0.89523295599999997</v>
      </c>
      <c r="AM42" s="702">
        <v>0.97260770900000004</v>
      </c>
      <c r="AN42" s="702">
        <v>1.0322620250000001</v>
      </c>
      <c r="AO42" s="702">
        <v>1.0471852850000001</v>
      </c>
      <c r="AP42" s="702">
        <v>1.0262299779999999</v>
      </c>
      <c r="AQ42" s="702">
        <v>1.0283709830000001</v>
      </c>
      <c r="AR42" s="702">
        <v>0.826651727</v>
      </c>
      <c r="AS42" s="702">
        <v>0.74061797900000004</v>
      </c>
      <c r="AT42" s="702">
        <v>0.73451758300000003</v>
      </c>
      <c r="AU42" s="702">
        <v>0.59237503800000002</v>
      </c>
      <c r="AV42" s="702">
        <v>0.48120059399999998</v>
      </c>
      <c r="AW42" s="702">
        <v>0.65147401999999999</v>
      </c>
      <c r="AX42" s="702">
        <v>0.80399849999999995</v>
      </c>
      <c r="AY42" s="702">
        <v>0.89044785400000004</v>
      </c>
      <c r="AZ42" s="702">
        <v>0.74582474499999996</v>
      </c>
      <c r="BA42" s="702">
        <v>1.0554981809999999</v>
      </c>
      <c r="BB42" s="702">
        <v>0.850564557</v>
      </c>
      <c r="BC42" s="702">
        <v>0.83156809200000004</v>
      </c>
      <c r="BD42" s="702">
        <v>0.64433589999999996</v>
      </c>
      <c r="BE42" s="702">
        <v>0.58825519999999998</v>
      </c>
      <c r="BF42" s="703">
        <v>0.51978290000000005</v>
      </c>
      <c r="BG42" s="703">
        <v>0.46072980000000002</v>
      </c>
      <c r="BH42" s="703">
        <v>0.60644039999999999</v>
      </c>
      <c r="BI42" s="703">
        <v>0.64442129999999997</v>
      </c>
      <c r="BJ42" s="703">
        <v>0.84379139999999997</v>
      </c>
      <c r="BK42" s="703">
        <v>0.87259960000000003</v>
      </c>
      <c r="BL42" s="703">
        <v>0.77744930000000001</v>
      </c>
      <c r="BM42" s="703">
        <v>0.98026460000000004</v>
      </c>
      <c r="BN42" s="703">
        <v>0.99340220000000001</v>
      </c>
      <c r="BO42" s="703">
        <v>0.96146209999999999</v>
      </c>
      <c r="BP42" s="703">
        <v>0.71447170000000004</v>
      </c>
      <c r="BQ42" s="703">
        <v>0.62889349999999999</v>
      </c>
      <c r="BR42" s="703">
        <v>0.54257010000000006</v>
      </c>
      <c r="BS42" s="703">
        <v>0.47309519999999999</v>
      </c>
      <c r="BT42" s="703">
        <v>0.61360510000000001</v>
      </c>
      <c r="BU42" s="703">
        <v>0.64830929999999998</v>
      </c>
      <c r="BV42" s="703">
        <v>0.84646429999999995</v>
      </c>
    </row>
    <row r="43" spans="1:74" ht="11.1" customHeight="1" x14ac:dyDescent="0.2">
      <c r="A43" s="499" t="s">
        <v>1236</v>
      </c>
      <c r="B43" s="502" t="s">
        <v>1321</v>
      </c>
      <c r="C43" s="702">
        <v>2.560297056</v>
      </c>
      <c r="D43" s="702">
        <v>2.7550446260000001</v>
      </c>
      <c r="E43" s="702">
        <v>3.0723645570000002</v>
      </c>
      <c r="F43" s="702">
        <v>2.7226200660000002</v>
      </c>
      <c r="G43" s="702">
        <v>2.5967221</v>
      </c>
      <c r="H43" s="702">
        <v>2.2607283040000001</v>
      </c>
      <c r="I43" s="702">
        <v>1.631737062</v>
      </c>
      <c r="J43" s="702">
        <v>1.4844315450000001</v>
      </c>
      <c r="K43" s="702">
        <v>1.676003656</v>
      </c>
      <c r="L43" s="702">
        <v>2.708697656</v>
      </c>
      <c r="M43" s="702">
        <v>3.1075799989999999</v>
      </c>
      <c r="N43" s="702">
        <v>3.6511412499999998</v>
      </c>
      <c r="O43" s="702">
        <v>3.5469997320000002</v>
      </c>
      <c r="P43" s="702">
        <v>2.8723530529999999</v>
      </c>
      <c r="Q43" s="702">
        <v>3.1915773920000001</v>
      </c>
      <c r="R43" s="702">
        <v>2.8782846059999998</v>
      </c>
      <c r="S43" s="702">
        <v>2.5886281179999999</v>
      </c>
      <c r="T43" s="702">
        <v>2.1860811600000001</v>
      </c>
      <c r="U43" s="702">
        <v>2.006996408</v>
      </c>
      <c r="V43" s="702">
        <v>2.0618294989999999</v>
      </c>
      <c r="W43" s="702">
        <v>1.979550586</v>
      </c>
      <c r="X43" s="702">
        <v>2.8417748170000001</v>
      </c>
      <c r="Y43" s="702">
        <v>2.740455726</v>
      </c>
      <c r="Z43" s="702">
        <v>2.9400788709999999</v>
      </c>
      <c r="AA43" s="702">
        <v>3.29020431</v>
      </c>
      <c r="AB43" s="702">
        <v>2.902195538</v>
      </c>
      <c r="AC43" s="702">
        <v>3.3687249860000001</v>
      </c>
      <c r="AD43" s="702">
        <v>3.5398405780000002</v>
      </c>
      <c r="AE43" s="702">
        <v>2.8797917879999999</v>
      </c>
      <c r="AF43" s="702">
        <v>2.7316174950000001</v>
      </c>
      <c r="AG43" s="702">
        <v>2.2322015309999999</v>
      </c>
      <c r="AH43" s="702">
        <v>2.023152048</v>
      </c>
      <c r="AI43" s="702">
        <v>2.366585766</v>
      </c>
      <c r="AJ43" s="702">
        <v>2.9860838260000002</v>
      </c>
      <c r="AK43" s="702">
        <v>2.809927064</v>
      </c>
      <c r="AL43" s="702">
        <v>3.5456450180000001</v>
      </c>
      <c r="AM43" s="702">
        <v>3.2993090450000002</v>
      </c>
      <c r="AN43" s="702">
        <v>3.447722878</v>
      </c>
      <c r="AO43" s="702">
        <v>3.6943970799999999</v>
      </c>
      <c r="AP43" s="702">
        <v>3.739752009</v>
      </c>
      <c r="AQ43" s="702">
        <v>3.4918571549999999</v>
      </c>
      <c r="AR43" s="702">
        <v>3.0180325959999998</v>
      </c>
      <c r="AS43" s="702">
        <v>2.4491079529999999</v>
      </c>
      <c r="AT43" s="702">
        <v>2.382421066</v>
      </c>
      <c r="AU43" s="702">
        <v>2.693159847</v>
      </c>
      <c r="AV43" s="702">
        <v>3.296189069</v>
      </c>
      <c r="AW43" s="702">
        <v>3.9646619219999999</v>
      </c>
      <c r="AX43" s="702">
        <v>3.609120382</v>
      </c>
      <c r="AY43" s="702">
        <v>3.31965734</v>
      </c>
      <c r="AZ43" s="702">
        <v>3.3498781499999999</v>
      </c>
      <c r="BA43" s="702">
        <v>4.4758188470000002</v>
      </c>
      <c r="BB43" s="702">
        <v>4.0213823099999999</v>
      </c>
      <c r="BC43" s="702">
        <v>3.7147396609999999</v>
      </c>
      <c r="BD43" s="702">
        <v>3.5727340000000001</v>
      </c>
      <c r="BE43" s="702">
        <v>2.9222130000000002</v>
      </c>
      <c r="BF43" s="703">
        <v>2.8693179999999998</v>
      </c>
      <c r="BG43" s="703">
        <v>3.1607150000000002</v>
      </c>
      <c r="BH43" s="703">
        <v>3.7438750000000001</v>
      </c>
      <c r="BI43" s="703">
        <v>4.6197100000000004</v>
      </c>
      <c r="BJ43" s="703">
        <v>3.931543</v>
      </c>
      <c r="BK43" s="703">
        <v>3.6700810000000001</v>
      </c>
      <c r="BL43" s="703">
        <v>3.6643020000000002</v>
      </c>
      <c r="BM43" s="703">
        <v>4.9766880000000002</v>
      </c>
      <c r="BN43" s="703">
        <v>4.4445389999999998</v>
      </c>
      <c r="BO43" s="703">
        <v>4.2290809999999999</v>
      </c>
      <c r="BP43" s="703">
        <v>3.9485730000000001</v>
      </c>
      <c r="BQ43" s="703">
        <v>3.1551650000000002</v>
      </c>
      <c r="BR43" s="703">
        <v>2.9687130000000002</v>
      </c>
      <c r="BS43" s="703">
        <v>3.500521</v>
      </c>
      <c r="BT43" s="703">
        <v>3.9501599999999999</v>
      </c>
      <c r="BU43" s="703">
        <v>4.8133270000000001</v>
      </c>
      <c r="BV43" s="703">
        <v>4.2835270000000003</v>
      </c>
    </row>
    <row r="44" spans="1:74" ht="11.1" customHeight="1" x14ac:dyDescent="0.2">
      <c r="A44" s="499" t="s">
        <v>1237</v>
      </c>
      <c r="B44" s="500" t="s">
        <v>1322</v>
      </c>
      <c r="C44" s="702">
        <v>0.26449780899999997</v>
      </c>
      <c r="D44" s="702">
        <v>0.213477746</v>
      </c>
      <c r="E44" s="702">
        <v>0.178053884</v>
      </c>
      <c r="F44" s="702">
        <v>0.15463276400000001</v>
      </c>
      <c r="G44" s="702">
        <v>0.25956494099999999</v>
      </c>
      <c r="H44" s="702">
        <v>0.19566656299999999</v>
      </c>
      <c r="I44" s="702">
        <v>9.7388484999999997E-2</v>
      </c>
      <c r="J44" s="702">
        <v>0.14666842799999999</v>
      </c>
      <c r="K44" s="702">
        <v>0.146453587</v>
      </c>
      <c r="L44" s="702">
        <v>0.17753909200000001</v>
      </c>
      <c r="M44" s="702">
        <v>0.22085178499999999</v>
      </c>
      <c r="N44" s="702">
        <v>0.31405536899999997</v>
      </c>
      <c r="O44" s="702">
        <v>1.634717939</v>
      </c>
      <c r="P44" s="702">
        <v>0.21452505099999999</v>
      </c>
      <c r="Q44" s="702">
        <v>0.15956369500000001</v>
      </c>
      <c r="R44" s="702">
        <v>0.22991208499999999</v>
      </c>
      <c r="S44" s="702">
        <v>0.25073255</v>
      </c>
      <c r="T44" s="702">
        <v>0.25162770899999998</v>
      </c>
      <c r="U44" s="702">
        <v>0.117848968</v>
      </c>
      <c r="V44" s="702">
        <v>0.13185066000000001</v>
      </c>
      <c r="W44" s="702">
        <v>0.16007829000000001</v>
      </c>
      <c r="X44" s="702">
        <v>0.23788077999999999</v>
      </c>
      <c r="Y44" s="702">
        <v>0.30973266700000002</v>
      </c>
      <c r="Z44" s="702">
        <v>0.300918291</v>
      </c>
      <c r="AA44" s="702">
        <v>0.37256593500000001</v>
      </c>
      <c r="AB44" s="702">
        <v>0.20109909200000001</v>
      </c>
      <c r="AC44" s="702">
        <v>0.119212945</v>
      </c>
      <c r="AD44" s="702">
        <v>0.18479230799999999</v>
      </c>
      <c r="AE44" s="702">
        <v>0.24279518899999999</v>
      </c>
      <c r="AF44" s="702">
        <v>0.22083216899999999</v>
      </c>
      <c r="AG44" s="702">
        <v>0.179178912</v>
      </c>
      <c r="AH44" s="702">
        <v>0.227516521</v>
      </c>
      <c r="AI44" s="702">
        <v>0.11899725799999999</v>
      </c>
      <c r="AJ44" s="702">
        <v>0.102443535</v>
      </c>
      <c r="AK44" s="702">
        <v>0.12408551299999999</v>
      </c>
      <c r="AL44" s="702">
        <v>0.19846838999999999</v>
      </c>
      <c r="AM44" s="702">
        <v>0.239624118</v>
      </c>
      <c r="AN44" s="702">
        <v>0.18474296000000001</v>
      </c>
      <c r="AO44" s="702">
        <v>0.21896354400000001</v>
      </c>
      <c r="AP44" s="702">
        <v>0.19372450399999999</v>
      </c>
      <c r="AQ44" s="702">
        <v>0.15112373400000001</v>
      </c>
      <c r="AR44" s="702">
        <v>0.154262127</v>
      </c>
      <c r="AS44" s="702">
        <v>0.109545142</v>
      </c>
      <c r="AT44" s="702">
        <v>0.10098977100000001</v>
      </c>
      <c r="AU44" s="702">
        <v>0.17513076499999999</v>
      </c>
      <c r="AV44" s="702">
        <v>0.181466241</v>
      </c>
      <c r="AW44" s="702">
        <v>0.28449698200000001</v>
      </c>
      <c r="AX44" s="702">
        <v>0.254529962</v>
      </c>
      <c r="AY44" s="702">
        <v>0.21074684499999999</v>
      </c>
      <c r="AZ44" s="702">
        <v>0.328872147</v>
      </c>
      <c r="BA44" s="702">
        <v>0.49854689699999999</v>
      </c>
      <c r="BB44" s="702">
        <v>0.23077265899999999</v>
      </c>
      <c r="BC44" s="702">
        <v>0.16122743</v>
      </c>
      <c r="BD44" s="702">
        <v>2.1517000000000001E-2</v>
      </c>
      <c r="BE44" s="702">
        <v>-6.6430299999999998E-2</v>
      </c>
      <c r="BF44" s="703">
        <v>2.4420600000000001E-2</v>
      </c>
      <c r="BG44" s="703">
        <v>6.9536399999999998E-2</v>
      </c>
      <c r="BH44" s="703">
        <v>0.14963679999999999</v>
      </c>
      <c r="BI44" s="703">
        <v>0.34389799999999998</v>
      </c>
      <c r="BJ44" s="703">
        <v>0.34540419999999999</v>
      </c>
      <c r="BK44" s="703">
        <v>0.31778729999999999</v>
      </c>
      <c r="BL44" s="703">
        <v>0.29855500000000001</v>
      </c>
      <c r="BM44" s="703">
        <v>0.59920430000000002</v>
      </c>
      <c r="BN44" s="703">
        <v>0.27671519999999999</v>
      </c>
      <c r="BO44" s="703">
        <v>0.16537879999999999</v>
      </c>
      <c r="BP44" s="703">
        <v>2.79067E-2</v>
      </c>
      <c r="BQ44" s="703">
        <v>-6.13999E-2</v>
      </c>
      <c r="BR44" s="703">
        <v>4.0886100000000002E-2</v>
      </c>
      <c r="BS44" s="703">
        <v>9.9499099999999993E-2</v>
      </c>
      <c r="BT44" s="703">
        <v>0.19830120000000001</v>
      </c>
      <c r="BU44" s="703">
        <v>0.35563699999999998</v>
      </c>
      <c r="BV44" s="703">
        <v>0.35123919999999997</v>
      </c>
    </row>
    <row r="45" spans="1:74" ht="11.1" customHeight="1" x14ac:dyDescent="0.2">
      <c r="A45" s="499" t="s">
        <v>1238</v>
      </c>
      <c r="B45" s="502" t="s">
        <v>1222</v>
      </c>
      <c r="C45" s="702">
        <v>69.519746828999999</v>
      </c>
      <c r="D45" s="702">
        <v>59.654255040000002</v>
      </c>
      <c r="E45" s="702">
        <v>66.037433923999998</v>
      </c>
      <c r="F45" s="702">
        <v>57.285844732000001</v>
      </c>
      <c r="G45" s="702">
        <v>60.534828955000002</v>
      </c>
      <c r="H45" s="702">
        <v>68.604753141000003</v>
      </c>
      <c r="I45" s="702">
        <v>76.921200709999994</v>
      </c>
      <c r="J45" s="702">
        <v>71.859462639</v>
      </c>
      <c r="K45" s="702">
        <v>62.749817460000003</v>
      </c>
      <c r="L45" s="702">
        <v>59.810848123</v>
      </c>
      <c r="M45" s="702">
        <v>61.388615363</v>
      </c>
      <c r="N45" s="702">
        <v>73.235761620999995</v>
      </c>
      <c r="O45" s="702">
        <v>76.365032482999993</v>
      </c>
      <c r="P45" s="702">
        <v>62.140915491000001</v>
      </c>
      <c r="Q45" s="702">
        <v>65.116579745999999</v>
      </c>
      <c r="R45" s="702">
        <v>56.893218619000002</v>
      </c>
      <c r="S45" s="702">
        <v>62.960390828999998</v>
      </c>
      <c r="T45" s="702">
        <v>68.891074719000002</v>
      </c>
      <c r="U45" s="702">
        <v>76.987988147999999</v>
      </c>
      <c r="V45" s="702">
        <v>78.745298786000006</v>
      </c>
      <c r="W45" s="702">
        <v>67.720393369999996</v>
      </c>
      <c r="X45" s="702">
        <v>62.255524258999998</v>
      </c>
      <c r="Y45" s="702">
        <v>63.542163567999999</v>
      </c>
      <c r="Z45" s="702">
        <v>70.284031514999995</v>
      </c>
      <c r="AA45" s="702">
        <v>75.565057158000002</v>
      </c>
      <c r="AB45" s="702">
        <v>64.886509990999997</v>
      </c>
      <c r="AC45" s="702">
        <v>66.152542996999998</v>
      </c>
      <c r="AD45" s="702">
        <v>56.471542088</v>
      </c>
      <c r="AE45" s="702">
        <v>62.195055289000003</v>
      </c>
      <c r="AF45" s="702">
        <v>67.435445455000007</v>
      </c>
      <c r="AG45" s="702">
        <v>80.773358539</v>
      </c>
      <c r="AH45" s="702">
        <v>75.374756468000001</v>
      </c>
      <c r="AI45" s="702">
        <v>66.961456411</v>
      </c>
      <c r="AJ45" s="702">
        <v>58.682319991999996</v>
      </c>
      <c r="AK45" s="702">
        <v>61.729269242999997</v>
      </c>
      <c r="AL45" s="702">
        <v>69.221467071999996</v>
      </c>
      <c r="AM45" s="702">
        <v>69.347290185999995</v>
      </c>
      <c r="AN45" s="702">
        <v>64.118213166000004</v>
      </c>
      <c r="AO45" s="702">
        <v>61.633585822999997</v>
      </c>
      <c r="AP45" s="702">
        <v>54.339444890999999</v>
      </c>
      <c r="AQ45" s="702">
        <v>57.445748995000002</v>
      </c>
      <c r="AR45" s="702">
        <v>68.449667536000007</v>
      </c>
      <c r="AS45" s="702">
        <v>84.030108748999993</v>
      </c>
      <c r="AT45" s="702">
        <v>77.710627393999999</v>
      </c>
      <c r="AU45" s="702">
        <v>63.545578437000003</v>
      </c>
      <c r="AV45" s="702">
        <v>59.396101682000001</v>
      </c>
      <c r="AW45" s="702">
        <v>60.251383984999997</v>
      </c>
      <c r="AX45" s="702">
        <v>70.809016220000004</v>
      </c>
      <c r="AY45" s="702">
        <v>72.366729071999998</v>
      </c>
      <c r="AZ45" s="702">
        <v>70.431629670999996</v>
      </c>
      <c r="BA45" s="702">
        <v>63.390739429999996</v>
      </c>
      <c r="BB45" s="702">
        <v>56.599792299000001</v>
      </c>
      <c r="BC45" s="702">
        <v>60.095549771999998</v>
      </c>
      <c r="BD45" s="702">
        <v>69.027092945000007</v>
      </c>
      <c r="BE45" s="702">
        <v>79.332260382000001</v>
      </c>
      <c r="BF45" s="703">
        <v>75.686840000000004</v>
      </c>
      <c r="BG45" s="703">
        <v>64.630480000000006</v>
      </c>
      <c r="BH45" s="703">
        <v>59.771340000000002</v>
      </c>
      <c r="BI45" s="703">
        <v>60.27223</v>
      </c>
      <c r="BJ45" s="703">
        <v>70.747659999999996</v>
      </c>
      <c r="BK45" s="703">
        <v>72.798439999999999</v>
      </c>
      <c r="BL45" s="703">
        <v>64.37097</v>
      </c>
      <c r="BM45" s="703">
        <v>66.345129999999997</v>
      </c>
      <c r="BN45" s="703">
        <v>57.984409999999997</v>
      </c>
      <c r="BO45" s="703">
        <v>62.618969999999997</v>
      </c>
      <c r="BP45" s="703">
        <v>65.466120000000004</v>
      </c>
      <c r="BQ45" s="703">
        <v>78.018219999999999</v>
      </c>
      <c r="BR45" s="703">
        <v>74.976529999999997</v>
      </c>
      <c r="BS45" s="703">
        <v>64.293760000000006</v>
      </c>
      <c r="BT45" s="703">
        <v>60.441769999999998</v>
      </c>
      <c r="BU45" s="703">
        <v>60.815770000000001</v>
      </c>
      <c r="BV45" s="703">
        <v>72.732969999999995</v>
      </c>
    </row>
    <row r="46" spans="1:74" ht="11.1" customHeight="1" x14ac:dyDescent="0.2">
      <c r="A46" s="499" t="s">
        <v>1239</v>
      </c>
      <c r="B46" s="500" t="s">
        <v>1323</v>
      </c>
      <c r="C46" s="702">
        <v>67.021838926000001</v>
      </c>
      <c r="D46" s="702">
        <v>56.414558661999997</v>
      </c>
      <c r="E46" s="702">
        <v>61.732817752999999</v>
      </c>
      <c r="F46" s="702">
        <v>52.921225735</v>
      </c>
      <c r="G46" s="702">
        <v>56.520581403000001</v>
      </c>
      <c r="H46" s="702">
        <v>65.049256092999997</v>
      </c>
      <c r="I46" s="702">
        <v>73.298650925999993</v>
      </c>
      <c r="J46" s="702">
        <v>68.071422100999996</v>
      </c>
      <c r="K46" s="702">
        <v>59.243592638999999</v>
      </c>
      <c r="L46" s="702">
        <v>57.608129532</v>
      </c>
      <c r="M46" s="702">
        <v>59.516926499</v>
      </c>
      <c r="N46" s="702">
        <v>70.518116535999994</v>
      </c>
      <c r="O46" s="702">
        <v>74.783111235999996</v>
      </c>
      <c r="P46" s="702">
        <v>59.641248238999999</v>
      </c>
      <c r="Q46" s="702">
        <v>63.769605222999999</v>
      </c>
      <c r="R46" s="702">
        <v>55.564443486000002</v>
      </c>
      <c r="S46" s="702">
        <v>60.031779081000003</v>
      </c>
      <c r="T46" s="702">
        <v>65.700107498999998</v>
      </c>
      <c r="U46" s="702">
        <v>73.945877620999994</v>
      </c>
      <c r="V46" s="702">
        <v>75.211387772999998</v>
      </c>
      <c r="W46" s="702">
        <v>64.514412516999997</v>
      </c>
      <c r="X46" s="702">
        <v>59.660473664999998</v>
      </c>
      <c r="Y46" s="702">
        <v>61.125741763999997</v>
      </c>
      <c r="Z46" s="702">
        <v>66.637385472999995</v>
      </c>
      <c r="AA46" s="702">
        <v>71.990484430999999</v>
      </c>
      <c r="AB46" s="702">
        <v>61.782536503000003</v>
      </c>
      <c r="AC46" s="702">
        <v>63.042643572999999</v>
      </c>
      <c r="AD46" s="702">
        <v>52.906514354000002</v>
      </c>
      <c r="AE46" s="702">
        <v>58.036497531999999</v>
      </c>
      <c r="AF46" s="702">
        <v>62.504576778999997</v>
      </c>
      <c r="AG46" s="702">
        <v>76.581420468999994</v>
      </c>
      <c r="AH46" s="702">
        <v>70.937780989000004</v>
      </c>
      <c r="AI46" s="702">
        <v>62.552432904</v>
      </c>
      <c r="AJ46" s="702">
        <v>56.308688492999998</v>
      </c>
      <c r="AK46" s="702">
        <v>59.485241516000002</v>
      </c>
      <c r="AL46" s="702">
        <v>65.335749503000002</v>
      </c>
      <c r="AM46" s="702">
        <v>65.638176337999994</v>
      </c>
      <c r="AN46" s="702">
        <v>60.379624333999999</v>
      </c>
      <c r="AO46" s="702">
        <v>56.489875486000003</v>
      </c>
      <c r="AP46" s="702">
        <v>48.906423699999998</v>
      </c>
      <c r="AQ46" s="702">
        <v>51.850933525999999</v>
      </c>
      <c r="AR46" s="702">
        <v>62.745287320999999</v>
      </c>
      <c r="AS46" s="702">
        <v>78.682587498000004</v>
      </c>
      <c r="AT46" s="702">
        <v>72.111191074000004</v>
      </c>
      <c r="AU46" s="702">
        <v>58.551916312000003</v>
      </c>
      <c r="AV46" s="702">
        <v>54.440513352000004</v>
      </c>
      <c r="AW46" s="702">
        <v>56.042851745999997</v>
      </c>
      <c r="AX46" s="702">
        <v>66.550813654999999</v>
      </c>
      <c r="AY46" s="702">
        <v>68.881401706000005</v>
      </c>
      <c r="AZ46" s="702">
        <v>65.922807336999995</v>
      </c>
      <c r="BA46" s="702">
        <v>59.606939797000003</v>
      </c>
      <c r="BB46" s="702">
        <v>53.543240148000002</v>
      </c>
      <c r="BC46" s="702">
        <v>56.449462201000003</v>
      </c>
      <c r="BD46" s="702">
        <v>68.080169999999995</v>
      </c>
      <c r="BE46" s="702">
        <v>76.411680000000004</v>
      </c>
      <c r="BF46" s="703">
        <v>71.154859999999999</v>
      </c>
      <c r="BG46" s="703">
        <v>59.228949999999998</v>
      </c>
      <c r="BH46" s="703">
        <v>55.472200000000001</v>
      </c>
      <c r="BI46" s="703">
        <v>57.375410000000002</v>
      </c>
      <c r="BJ46" s="703">
        <v>68.082080000000005</v>
      </c>
      <c r="BK46" s="703">
        <v>70.441950000000006</v>
      </c>
      <c r="BL46" s="703">
        <v>62.178939999999997</v>
      </c>
      <c r="BM46" s="703">
        <v>61.376199999999997</v>
      </c>
      <c r="BN46" s="703">
        <v>54.526910000000001</v>
      </c>
      <c r="BO46" s="703">
        <v>58.458509999999997</v>
      </c>
      <c r="BP46" s="703">
        <v>64.76867</v>
      </c>
      <c r="BQ46" s="703">
        <v>74.964359999999999</v>
      </c>
      <c r="BR46" s="703">
        <v>71.286050000000003</v>
      </c>
      <c r="BS46" s="703">
        <v>59.835209999999996</v>
      </c>
      <c r="BT46" s="703">
        <v>56.35998</v>
      </c>
      <c r="BU46" s="703">
        <v>58.232230000000001</v>
      </c>
      <c r="BV46" s="703">
        <v>69.048370000000006</v>
      </c>
    </row>
    <row r="47" spans="1:74" ht="11.1" customHeight="1" x14ac:dyDescent="0.2">
      <c r="A47" s="493"/>
      <c r="B47" s="131" t="s">
        <v>1240</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499" t="s">
        <v>1241</v>
      </c>
      <c r="B48" s="500" t="s">
        <v>84</v>
      </c>
      <c r="C48" s="702">
        <v>16.178135251</v>
      </c>
      <c r="D48" s="702">
        <v>15.434616316</v>
      </c>
      <c r="E48" s="702">
        <v>18.671552233</v>
      </c>
      <c r="F48" s="702">
        <v>16.160540756</v>
      </c>
      <c r="G48" s="702">
        <v>17.886187654</v>
      </c>
      <c r="H48" s="702">
        <v>18.967394837000001</v>
      </c>
      <c r="I48" s="702">
        <v>22.729223112</v>
      </c>
      <c r="J48" s="702">
        <v>22.094827188</v>
      </c>
      <c r="K48" s="702">
        <v>18.684068444000001</v>
      </c>
      <c r="L48" s="702">
        <v>16.843442113999998</v>
      </c>
      <c r="M48" s="702">
        <v>17.341719069</v>
      </c>
      <c r="N48" s="702">
        <v>19.805823475</v>
      </c>
      <c r="O48" s="702">
        <v>21.111847431000001</v>
      </c>
      <c r="P48" s="702">
        <v>16.842808183999999</v>
      </c>
      <c r="Q48" s="702">
        <v>18.815603347</v>
      </c>
      <c r="R48" s="702">
        <v>16.569318773999999</v>
      </c>
      <c r="S48" s="702">
        <v>19.468083912000001</v>
      </c>
      <c r="T48" s="702">
        <v>21.745044674999999</v>
      </c>
      <c r="U48" s="702">
        <v>25.440577935</v>
      </c>
      <c r="V48" s="702">
        <v>24.849993065</v>
      </c>
      <c r="W48" s="702">
        <v>23.696181516999999</v>
      </c>
      <c r="X48" s="702">
        <v>20.017831301000001</v>
      </c>
      <c r="Y48" s="702">
        <v>18.806005965000001</v>
      </c>
      <c r="Z48" s="702">
        <v>17.241582118</v>
      </c>
      <c r="AA48" s="702">
        <v>19.566168769000001</v>
      </c>
      <c r="AB48" s="702">
        <v>18.75059478</v>
      </c>
      <c r="AC48" s="702">
        <v>19.214730939999999</v>
      </c>
      <c r="AD48" s="702">
        <v>16.422428592999999</v>
      </c>
      <c r="AE48" s="702">
        <v>20.632168356000001</v>
      </c>
      <c r="AF48" s="702">
        <v>22.031366667</v>
      </c>
      <c r="AG48" s="702">
        <v>25.625671627999999</v>
      </c>
      <c r="AH48" s="702">
        <v>26.066586714</v>
      </c>
      <c r="AI48" s="702">
        <v>24.203025386</v>
      </c>
      <c r="AJ48" s="702">
        <v>20.539608568999999</v>
      </c>
      <c r="AK48" s="702">
        <v>19.223671639999999</v>
      </c>
      <c r="AL48" s="702">
        <v>20.074597221000001</v>
      </c>
      <c r="AM48" s="702">
        <v>21.185317350999998</v>
      </c>
      <c r="AN48" s="702">
        <v>21.889692537999998</v>
      </c>
      <c r="AO48" s="702">
        <v>18.804617082</v>
      </c>
      <c r="AP48" s="702">
        <v>15.808577605</v>
      </c>
      <c r="AQ48" s="702">
        <v>20.205103253000001</v>
      </c>
      <c r="AR48" s="702">
        <v>23.107103778999999</v>
      </c>
      <c r="AS48" s="702">
        <v>28.228502686999999</v>
      </c>
      <c r="AT48" s="702">
        <v>25.787135039999999</v>
      </c>
      <c r="AU48" s="702">
        <v>20.717420870000002</v>
      </c>
      <c r="AV48" s="702">
        <v>19.486490708000002</v>
      </c>
      <c r="AW48" s="702">
        <v>17.463415348000002</v>
      </c>
      <c r="AX48" s="702">
        <v>21.555240347000002</v>
      </c>
      <c r="AY48" s="702">
        <v>23.072190665000001</v>
      </c>
      <c r="AZ48" s="702">
        <v>18.282905043</v>
      </c>
      <c r="BA48" s="702">
        <v>16.200114055</v>
      </c>
      <c r="BB48" s="702">
        <v>16.317689392999998</v>
      </c>
      <c r="BC48" s="702">
        <v>18.104175729000001</v>
      </c>
      <c r="BD48" s="702">
        <v>22.0381</v>
      </c>
      <c r="BE48" s="702">
        <v>25.101500000000001</v>
      </c>
      <c r="BF48" s="703">
        <v>22.615030000000001</v>
      </c>
      <c r="BG48" s="703">
        <v>18.400379999999998</v>
      </c>
      <c r="BH48" s="703">
        <v>17.511389999999999</v>
      </c>
      <c r="BI48" s="703">
        <v>17.026630000000001</v>
      </c>
      <c r="BJ48" s="703">
        <v>20.74606</v>
      </c>
      <c r="BK48" s="703">
        <v>21.337949999999999</v>
      </c>
      <c r="BL48" s="703">
        <v>18.963069999999998</v>
      </c>
      <c r="BM48" s="703">
        <v>16.81174</v>
      </c>
      <c r="BN48" s="703">
        <v>16.546410000000002</v>
      </c>
      <c r="BO48" s="703">
        <v>16.68065</v>
      </c>
      <c r="BP48" s="703">
        <v>23.534459999999999</v>
      </c>
      <c r="BQ48" s="703">
        <v>25.947050000000001</v>
      </c>
      <c r="BR48" s="703">
        <v>24.943829999999998</v>
      </c>
      <c r="BS48" s="703">
        <v>20.50731</v>
      </c>
      <c r="BT48" s="703">
        <v>19.966919999999998</v>
      </c>
      <c r="BU48" s="703">
        <v>19.136289999999999</v>
      </c>
      <c r="BV48" s="703">
        <v>22.184180000000001</v>
      </c>
    </row>
    <row r="49" spans="1:74" ht="11.1" customHeight="1" x14ac:dyDescent="0.2">
      <c r="A49" s="499" t="s">
        <v>1242</v>
      </c>
      <c r="B49" s="502" t="s">
        <v>83</v>
      </c>
      <c r="C49" s="702">
        <v>17.247741010999999</v>
      </c>
      <c r="D49" s="702">
        <v>11.890329634</v>
      </c>
      <c r="E49" s="702">
        <v>14.017166448999999</v>
      </c>
      <c r="F49" s="702">
        <v>13.908072122</v>
      </c>
      <c r="G49" s="702">
        <v>16.137642135</v>
      </c>
      <c r="H49" s="702">
        <v>18.537580643999998</v>
      </c>
      <c r="I49" s="702">
        <v>22.603138940000001</v>
      </c>
      <c r="J49" s="702">
        <v>20.709574739000001</v>
      </c>
      <c r="K49" s="702">
        <v>14.668072658</v>
      </c>
      <c r="L49" s="702">
        <v>13.464474992</v>
      </c>
      <c r="M49" s="702">
        <v>11.613682020000001</v>
      </c>
      <c r="N49" s="702">
        <v>16.108275617</v>
      </c>
      <c r="O49" s="702">
        <v>21.974256937</v>
      </c>
      <c r="P49" s="702">
        <v>10.79221823</v>
      </c>
      <c r="Q49" s="702">
        <v>11.484672120999999</v>
      </c>
      <c r="R49" s="702">
        <v>10.505463726</v>
      </c>
      <c r="S49" s="702">
        <v>15.148293511</v>
      </c>
      <c r="T49" s="702">
        <v>19.356741023000001</v>
      </c>
      <c r="U49" s="702">
        <v>18.855354074000001</v>
      </c>
      <c r="V49" s="702">
        <v>18.496230815000001</v>
      </c>
      <c r="W49" s="702">
        <v>16.554136192000001</v>
      </c>
      <c r="X49" s="702">
        <v>13.660126096999999</v>
      </c>
      <c r="Y49" s="702">
        <v>13.983456367</v>
      </c>
      <c r="Z49" s="702">
        <v>14.688913333</v>
      </c>
      <c r="AA49" s="702">
        <v>14.935958747999999</v>
      </c>
      <c r="AB49" s="702">
        <v>8.9798332379999994</v>
      </c>
      <c r="AC49" s="702">
        <v>11.153107417999999</v>
      </c>
      <c r="AD49" s="702">
        <v>9.8626930080000008</v>
      </c>
      <c r="AE49" s="702">
        <v>14.126700984999999</v>
      </c>
      <c r="AF49" s="702">
        <v>14.033393421</v>
      </c>
      <c r="AG49" s="702">
        <v>18.356220172</v>
      </c>
      <c r="AH49" s="702">
        <v>17.482441949999998</v>
      </c>
      <c r="AI49" s="702">
        <v>17.446216704000001</v>
      </c>
      <c r="AJ49" s="702">
        <v>11.237416222</v>
      </c>
      <c r="AK49" s="702">
        <v>11.577909407</v>
      </c>
      <c r="AL49" s="702">
        <v>10.642608989999999</v>
      </c>
      <c r="AM49" s="702">
        <v>9.257860269</v>
      </c>
      <c r="AN49" s="702">
        <v>7.1305350499999998</v>
      </c>
      <c r="AO49" s="702">
        <v>7.3710632980000002</v>
      </c>
      <c r="AP49" s="702">
        <v>4.8364365979999997</v>
      </c>
      <c r="AQ49" s="702">
        <v>6.1472956190000003</v>
      </c>
      <c r="AR49" s="702">
        <v>11.164512327000001</v>
      </c>
      <c r="AS49" s="702">
        <v>16.161089513</v>
      </c>
      <c r="AT49" s="702">
        <v>16.526285273999999</v>
      </c>
      <c r="AU49" s="702">
        <v>11.707046948</v>
      </c>
      <c r="AV49" s="702">
        <v>7.952245885</v>
      </c>
      <c r="AW49" s="702">
        <v>7.9375904200000003</v>
      </c>
      <c r="AX49" s="702">
        <v>12.086746728</v>
      </c>
      <c r="AY49" s="702">
        <v>11.647647484</v>
      </c>
      <c r="AZ49" s="702">
        <v>15.154973752</v>
      </c>
      <c r="BA49" s="702">
        <v>9.4838345190000002</v>
      </c>
      <c r="BB49" s="702">
        <v>8.8773339379999996</v>
      </c>
      <c r="BC49" s="702">
        <v>10.850085833</v>
      </c>
      <c r="BD49" s="702">
        <v>14.24213</v>
      </c>
      <c r="BE49" s="702">
        <v>16.469329999999999</v>
      </c>
      <c r="BF49" s="703">
        <v>16.074390000000001</v>
      </c>
      <c r="BG49" s="703">
        <v>13.442209999999999</v>
      </c>
      <c r="BH49" s="703">
        <v>10.022629999999999</v>
      </c>
      <c r="BI49" s="703">
        <v>11.967359999999999</v>
      </c>
      <c r="BJ49" s="703">
        <v>13.47485</v>
      </c>
      <c r="BK49" s="703">
        <v>14.312860000000001</v>
      </c>
      <c r="BL49" s="703">
        <v>12.367380000000001</v>
      </c>
      <c r="BM49" s="703">
        <v>9.4717000000000002</v>
      </c>
      <c r="BN49" s="703">
        <v>7.3053929999999996</v>
      </c>
      <c r="BO49" s="703">
        <v>12.1852</v>
      </c>
      <c r="BP49" s="703">
        <v>13.73812</v>
      </c>
      <c r="BQ49" s="703">
        <v>17.633520000000001</v>
      </c>
      <c r="BR49" s="703">
        <v>15.928649999999999</v>
      </c>
      <c r="BS49" s="703">
        <v>12.454040000000001</v>
      </c>
      <c r="BT49" s="703">
        <v>9.4991079999999997</v>
      </c>
      <c r="BU49" s="703">
        <v>10.391629999999999</v>
      </c>
      <c r="BV49" s="703">
        <v>12.61941</v>
      </c>
    </row>
    <row r="50" spans="1:74" ht="11.1" customHeight="1" x14ac:dyDescent="0.2">
      <c r="A50" s="499" t="s">
        <v>1243</v>
      </c>
      <c r="B50" s="502" t="s">
        <v>86</v>
      </c>
      <c r="C50" s="702">
        <v>18.580918</v>
      </c>
      <c r="D50" s="702">
        <v>16.086925999999998</v>
      </c>
      <c r="E50" s="702">
        <v>15.702095</v>
      </c>
      <c r="F50" s="702">
        <v>14.325597999999999</v>
      </c>
      <c r="G50" s="702">
        <v>15.625399</v>
      </c>
      <c r="H50" s="702">
        <v>17.171970000000002</v>
      </c>
      <c r="I50" s="702">
        <v>17.955287999999999</v>
      </c>
      <c r="J50" s="702">
        <v>18.506471999999999</v>
      </c>
      <c r="K50" s="702">
        <v>17.549841000000001</v>
      </c>
      <c r="L50" s="702">
        <v>17.524505000000001</v>
      </c>
      <c r="M50" s="702">
        <v>16.886710000000001</v>
      </c>
      <c r="N50" s="702">
        <v>18.981376000000001</v>
      </c>
      <c r="O50" s="702">
        <v>19.088445</v>
      </c>
      <c r="P50" s="702">
        <v>15.952855</v>
      </c>
      <c r="Q50" s="702">
        <v>16.991759999999999</v>
      </c>
      <c r="R50" s="702">
        <v>15.538569000000001</v>
      </c>
      <c r="S50" s="702">
        <v>17.415361000000001</v>
      </c>
      <c r="T50" s="702">
        <v>17.77965</v>
      </c>
      <c r="U50" s="702">
        <v>18.820608</v>
      </c>
      <c r="V50" s="702">
        <v>18.670936999999999</v>
      </c>
      <c r="W50" s="702">
        <v>16.038767</v>
      </c>
      <c r="X50" s="702">
        <v>14.656088</v>
      </c>
      <c r="Y50" s="702">
        <v>15.363988000000001</v>
      </c>
      <c r="Z50" s="702">
        <v>18.478275</v>
      </c>
      <c r="AA50" s="702">
        <v>19.464435999999999</v>
      </c>
      <c r="AB50" s="702">
        <v>16.682307999999999</v>
      </c>
      <c r="AC50" s="702">
        <v>16.179718000000001</v>
      </c>
      <c r="AD50" s="702">
        <v>15.775627</v>
      </c>
      <c r="AE50" s="702">
        <v>18.466839</v>
      </c>
      <c r="AF50" s="702">
        <v>18.562017999999998</v>
      </c>
      <c r="AG50" s="702">
        <v>18.935409</v>
      </c>
      <c r="AH50" s="702">
        <v>18.617035999999999</v>
      </c>
      <c r="AI50" s="702">
        <v>16.152846</v>
      </c>
      <c r="AJ50" s="702">
        <v>16.408214999999998</v>
      </c>
      <c r="AK50" s="702">
        <v>16.521829</v>
      </c>
      <c r="AL50" s="702">
        <v>19.220815000000002</v>
      </c>
      <c r="AM50" s="702">
        <v>19.340544000000001</v>
      </c>
      <c r="AN50" s="702">
        <v>17.202967000000001</v>
      </c>
      <c r="AO50" s="702">
        <v>16.429819999999999</v>
      </c>
      <c r="AP50" s="702">
        <v>16.481005</v>
      </c>
      <c r="AQ50" s="702">
        <v>16.382496</v>
      </c>
      <c r="AR50" s="702">
        <v>17.664995999999999</v>
      </c>
      <c r="AS50" s="702">
        <v>18.529578999999998</v>
      </c>
      <c r="AT50" s="702">
        <v>18.085519999999999</v>
      </c>
      <c r="AU50" s="702">
        <v>17.502645999999999</v>
      </c>
      <c r="AV50" s="702">
        <v>16.755226</v>
      </c>
      <c r="AW50" s="702">
        <v>16.615877000000001</v>
      </c>
      <c r="AX50" s="702">
        <v>19.153713</v>
      </c>
      <c r="AY50" s="702">
        <v>19.530722999999998</v>
      </c>
      <c r="AZ50" s="702">
        <v>16.982538999999999</v>
      </c>
      <c r="BA50" s="702">
        <v>17.324390000000001</v>
      </c>
      <c r="BB50" s="702">
        <v>15.76116</v>
      </c>
      <c r="BC50" s="702">
        <v>16.747418</v>
      </c>
      <c r="BD50" s="702">
        <v>18.514309999999998</v>
      </c>
      <c r="BE50" s="702">
        <v>19.05735</v>
      </c>
      <c r="BF50" s="703">
        <v>19.0075</v>
      </c>
      <c r="BG50" s="703">
        <v>17.40662</v>
      </c>
      <c r="BH50" s="703">
        <v>17.32657</v>
      </c>
      <c r="BI50" s="703">
        <v>16.10539</v>
      </c>
      <c r="BJ50" s="703">
        <v>18.572140000000001</v>
      </c>
      <c r="BK50" s="703">
        <v>19.042459999999998</v>
      </c>
      <c r="BL50" s="703">
        <v>15.904210000000001</v>
      </c>
      <c r="BM50" s="703">
        <v>17.554600000000001</v>
      </c>
      <c r="BN50" s="703">
        <v>17.558589999999999</v>
      </c>
      <c r="BO50" s="703">
        <v>18.46744</v>
      </c>
      <c r="BP50" s="703">
        <v>19.169</v>
      </c>
      <c r="BQ50" s="703">
        <v>19.83718</v>
      </c>
      <c r="BR50" s="703">
        <v>19.845980000000001</v>
      </c>
      <c r="BS50" s="703">
        <v>18.76145</v>
      </c>
      <c r="BT50" s="703">
        <v>16.834759999999999</v>
      </c>
      <c r="BU50" s="703">
        <v>18.179649999999999</v>
      </c>
      <c r="BV50" s="703">
        <v>19.855830000000001</v>
      </c>
    </row>
    <row r="51" spans="1:74" ht="11.1" customHeight="1" x14ac:dyDescent="0.2">
      <c r="A51" s="499" t="s">
        <v>1244</v>
      </c>
      <c r="B51" s="502" t="s">
        <v>1218</v>
      </c>
      <c r="C51" s="702">
        <v>2.7285030219999999</v>
      </c>
      <c r="D51" s="702">
        <v>1.916986796</v>
      </c>
      <c r="E51" s="702">
        <v>2.341481344</v>
      </c>
      <c r="F51" s="702">
        <v>2.4162921320000001</v>
      </c>
      <c r="G51" s="702">
        <v>3.3138676280000001</v>
      </c>
      <c r="H51" s="702">
        <v>2.5350912029999999</v>
      </c>
      <c r="I51" s="702">
        <v>2.356385994</v>
      </c>
      <c r="J51" s="702">
        <v>2.1442173480000002</v>
      </c>
      <c r="K51" s="702">
        <v>1.827129403</v>
      </c>
      <c r="L51" s="702">
        <v>2.2353117509999998</v>
      </c>
      <c r="M51" s="702">
        <v>2.6240015479999999</v>
      </c>
      <c r="N51" s="702">
        <v>2.3272068309999998</v>
      </c>
      <c r="O51" s="702">
        <v>3.021052735</v>
      </c>
      <c r="P51" s="702">
        <v>3.1246986589999999</v>
      </c>
      <c r="Q51" s="702">
        <v>3.0737684230000002</v>
      </c>
      <c r="R51" s="702">
        <v>3.3489936039999999</v>
      </c>
      <c r="S51" s="702">
        <v>3.5831225130000002</v>
      </c>
      <c r="T51" s="702">
        <v>3.2497962899999999</v>
      </c>
      <c r="U51" s="702">
        <v>2.8376627430000001</v>
      </c>
      <c r="V51" s="702">
        <v>2.7873631510000001</v>
      </c>
      <c r="W51" s="702">
        <v>2.6089647789999999</v>
      </c>
      <c r="X51" s="702">
        <v>2.7162941960000002</v>
      </c>
      <c r="Y51" s="702">
        <v>3.1906393240000002</v>
      </c>
      <c r="Z51" s="702">
        <v>3.641462583</v>
      </c>
      <c r="AA51" s="702">
        <v>4.2847657269999999</v>
      </c>
      <c r="AB51" s="702">
        <v>3.160581928</v>
      </c>
      <c r="AC51" s="702">
        <v>3.360832711</v>
      </c>
      <c r="AD51" s="702">
        <v>3.6019993000000001</v>
      </c>
      <c r="AE51" s="702">
        <v>3.795982725</v>
      </c>
      <c r="AF51" s="702">
        <v>3.4045171359999999</v>
      </c>
      <c r="AG51" s="702">
        <v>2.7580952160000001</v>
      </c>
      <c r="AH51" s="702">
        <v>2.6434004139999998</v>
      </c>
      <c r="AI51" s="702">
        <v>2.100999523</v>
      </c>
      <c r="AJ51" s="702">
        <v>2.0600046519999999</v>
      </c>
      <c r="AK51" s="702">
        <v>2.6366538620000002</v>
      </c>
      <c r="AL51" s="702">
        <v>3.1959433210000001</v>
      </c>
      <c r="AM51" s="702">
        <v>3.657332045</v>
      </c>
      <c r="AN51" s="702">
        <v>3.6528099470000002</v>
      </c>
      <c r="AO51" s="702">
        <v>3.8382877999999998</v>
      </c>
      <c r="AP51" s="702">
        <v>3.6181547630000002</v>
      </c>
      <c r="AQ51" s="702">
        <v>3.5526093319999998</v>
      </c>
      <c r="AR51" s="702">
        <v>3.0181108810000001</v>
      </c>
      <c r="AS51" s="702">
        <v>3.075118502</v>
      </c>
      <c r="AT51" s="702">
        <v>3.0763829399999998</v>
      </c>
      <c r="AU51" s="702">
        <v>2.6465076779999999</v>
      </c>
      <c r="AV51" s="702">
        <v>2.3168026159999999</v>
      </c>
      <c r="AW51" s="702">
        <v>2.9588216630000002</v>
      </c>
      <c r="AX51" s="702">
        <v>3.2913719060000002</v>
      </c>
      <c r="AY51" s="702">
        <v>3.3150838409999999</v>
      </c>
      <c r="AZ51" s="702">
        <v>2.9880941189999999</v>
      </c>
      <c r="BA51" s="702">
        <v>3.4502830449999999</v>
      </c>
      <c r="BB51" s="702">
        <v>3.0090879130000001</v>
      </c>
      <c r="BC51" s="702">
        <v>2.8730168890000001</v>
      </c>
      <c r="BD51" s="702">
        <v>2.4738760000000002</v>
      </c>
      <c r="BE51" s="702">
        <v>2.4747460000000001</v>
      </c>
      <c r="BF51" s="703">
        <v>2.4363389999999998</v>
      </c>
      <c r="BG51" s="703">
        <v>2.0441090000000002</v>
      </c>
      <c r="BH51" s="703">
        <v>2.211554</v>
      </c>
      <c r="BI51" s="703">
        <v>2.4777779999999998</v>
      </c>
      <c r="BJ51" s="703">
        <v>3.1871360000000002</v>
      </c>
      <c r="BK51" s="703">
        <v>3.7600359999999999</v>
      </c>
      <c r="BL51" s="703">
        <v>3.2110020000000001</v>
      </c>
      <c r="BM51" s="703">
        <v>3.1943830000000002</v>
      </c>
      <c r="BN51" s="703">
        <v>2.683999</v>
      </c>
      <c r="BO51" s="703">
        <v>2.5867369999999998</v>
      </c>
      <c r="BP51" s="703">
        <v>2.2880569999999998</v>
      </c>
      <c r="BQ51" s="703">
        <v>2.3463690000000001</v>
      </c>
      <c r="BR51" s="703">
        <v>2.3508309999999999</v>
      </c>
      <c r="BS51" s="703">
        <v>1.9916640000000001</v>
      </c>
      <c r="BT51" s="703">
        <v>2.1771029999999998</v>
      </c>
      <c r="BU51" s="703">
        <v>2.458008</v>
      </c>
      <c r="BV51" s="703">
        <v>3.177162</v>
      </c>
    </row>
    <row r="52" spans="1:74" ht="11.1" customHeight="1" x14ac:dyDescent="0.2">
      <c r="A52" s="499" t="s">
        <v>1245</v>
      </c>
      <c r="B52" s="502" t="s">
        <v>1321</v>
      </c>
      <c r="C52" s="702">
        <v>0.52104729999999999</v>
      </c>
      <c r="D52" s="702">
        <v>0.60702937499999998</v>
      </c>
      <c r="E52" s="702">
        <v>0.71402376300000003</v>
      </c>
      <c r="F52" s="702">
        <v>0.76641062400000004</v>
      </c>
      <c r="G52" s="702">
        <v>0.90421475900000003</v>
      </c>
      <c r="H52" s="702">
        <v>0.94628445500000002</v>
      </c>
      <c r="I52" s="702">
        <v>1.096433021</v>
      </c>
      <c r="J52" s="702">
        <v>0.97988157300000001</v>
      </c>
      <c r="K52" s="702">
        <v>0.97784640199999995</v>
      </c>
      <c r="L52" s="702">
        <v>0.93911335399999996</v>
      </c>
      <c r="M52" s="702">
        <v>0.86966655900000001</v>
      </c>
      <c r="N52" s="702">
        <v>0.803308778</v>
      </c>
      <c r="O52" s="702">
        <v>0.85243183</v>
      </c>
      <c r="P52" s="702">
        <v>0.76696078599999995</v>
      </c>
      <c r="Q52" s="702">
        <v>1.005282786</v>
      </c>
      <c r="R52" s="702">
        <v>1.109077318</v>
      </c>
      <c r="S52" s="702">
        <v>1.1213096060000001</v>
      </c>
      <c r="T52" s="702">
        <v>1.1580755300000001</v>
      </c>
      <c r="U52" s="702">
        <v>1.1397275790000001</v>
      </c>
      <c r="V52" s="702">
        <v>1.1462381349999999</v>
      </c>
      <c r="W52" s="702">
        <v>0.89637699100000001</v>
      </c>
      <c r="X52" s="702">
        <v>0.927473196</v>
      </c>
      <c r="Y52" s="702">
        <v>0.70381718999999998</v>
      </c>
      <c r="Z52" s="702">
        <v>0.64646320599999996</v>
      </c>
      <c r="AA52" s="702">
        <v>0.81972944000000003</v>
      </c>
      <c r="AB52" s="702">
        <v>0.75168318000000001</v>
      </c>
      <c r="AC52" s="702">
        <v>1.126636755</v>
      </c>
      <c r="AD52" s="702">
        <v>1.188951777</v>
      </c>
      <c r="AE52" s="702">
        <v>1.3578621399999999</v>
      </c>
      <c r="AF52" s="702">
        <v>1.2716821030000001</v>
      </c>
      <c r="AG52" s="702">
        <v>1.375880437</v>
      </c>
      <c r="AH52" s="702">
        <v>1.283690942</v>
      </c>
      <c r="AI52" s="702">
        <v>1.2337731089999999</v>
      </c>
      <c r="AJ52" s="702">
        <v>1.021008151</v>
      </c>
      <c r="AK52" s="702">
        <v>0.98917722100000005</v>
      </c>
      <c r="AL52" s="702">
        <v>0.984179252</v>
      </c>
      <c r="AM52" s="702">
        <v>1.019971263</v>
      </c>
      <c r="AN52" s="702">
        <v>1.1056946000000001</v>
      </c>
      <c r="AO52" s="702">
        <v>1.3178214319999999</v>
      </c>
      <c r="AP52" s="702">
        <v>1.5604950319999999</v>
      </c>
      <c r="AQ52" s="702">
        <v>1.8105177770000001</v>
      </c>
      <c r="AR52" s="702">
        <v>1.6784104909999999</v>
      </c>
      <c r="AS52" s="702">
        <v>1.826496187</v>
      </c>
      <c r="AT52" s="702">
        <v>1.7123980640000001</v>
      </c>
      <c r="AU52" s="702">
        <v>1.473232761</v>
      </c>
      <c r="AV52" s="702">
        <v>1.438721294</v>
      </c>
      <c r="AW52" s="702">
        <v>1.27464607</v>
      </c>
      <c r="AX52" s="702">
        <v>1.192020131</v>
      </c>
      <c r="AY52" s="702">
        <v>1.1782669729999999</v>
      </c>
      <c r="AZ52" s="702">
        <v>1.186275177</v>
      </c>
      <c r="BA52" s="702">
        <v>1.6352309620000001</v>
      </c>
      <c r="BB52" s="702">
        <v>1.858856684</v>
      </c>
      <c r="BC52" s="702">
        <v>2.1191565450000001</v>
      </c>
      <c r="BD52" s="702">
        <v>2.078573</v>
      </c>
      <c r="BE52" s="702">
        <v>2.233473</v>
      </c>
      <c r="BF52" s="703">
        <v>2.0225719999999998</v>
      </c>
      <c r="BG52" s="703">
        <v>1.7501899999999999</v>
      </c>
      <c r="BH52" s="703">
        <v>1.6601669999999999</v>
      </c>
      <c r="BI52" s="703">
        <v>1.5104569999999999</v>
      </c>
      <c r="BJ52" s="703">
        <v>1.3610390000000001</v>
      </c>
      <c r="BK52" s="703">
        <v>1.493406</v>
      </c>
      <c r="BL52" s="703">
        <v>1.1330849999999999</v>
      </c>
      <c r="BM52" s="703">
        <v>1.9966539999999999</v>
      </c>
      <c r="BN52" s="703">
        <v>2.2485689999999998</v>
      </c>
      <c r="BO52" s="703">
        <v>2.5053339999999999</v>
      </c>
      <c r="BP52" s="703">
        <v>2.6965080000000001</v>
      </c>
      <c r="BQ52" s="703">
        <v>2.8375710000000001</v>
      </c>
      <c r="BR52" s="703">
        <v>2.55864</v>
      </c>
      <c r="BS52" s="703">
        <v>2.211379</v>
      </c>
      <c r="BT52" s="703">
        <v>2.053515</v>
      </c>
      <c r="BU52" s="703">
        <v>1.7697210000000001</v>
      </c>
      <c r="BV52" s="703">
        <v>1.5802769999999999</v>
      </c>
    </row>
    <row r="53" spans="1:74" ht="11.1" customHeight="1" x14ac:dyDescent="0.2">
      <c r="A53" s="499" t="s">
        <v>1246</v>
      </c>
      <c r="B53" s="500" t="s">
        <v>1322</v>
      </c>
      <c r="C53" s="702">
        <v>-0.192771621</v>
      </c>
      <c r="D53" s="702">
        <v>-0.13011250599999999</v>
      </c>
      <c r="E53" s="702">
        <v>-0.13961854700000001</v>
      </c>
      <c r="F53" s="702">
        <v>-0.124589087</v>
      </c>
      <c r="G53" s="702">
        <v>-0.18113736599999999</v>
      </c>
      <c r="H53" s="702">
        <v>-0.169148465</v>
      </c>
      <c r="I53" s="702">
        <v>-0.26114805600000002</v>
      </c>
      <c r="J53" s="702">
        <v>-0.24768410799999999</v>
      </c>
      <c r="K53" s="702">
        <v>-0.225439063</v>
      </c>
      <c r="L53" s="702">
        <v>-0.149943138</v>
      </c>
      <c r="M53" s="702">
        <v>-8.1519905000000004E-2</v>
      </c>
      <c r="N53" s="702">
        <v>-0.14200331899999999</v>
      </c>
      <c r="O53" s="702">
        <v>0.57997975999999996</v>
      </c>
      <c r="P53" s="702">
        <v>-2.9948145999999998E-2</v>
      </c>
      <c r="Q53" s="702">
        <v>-9.6099170000000008E-3</v>
      </c>
      <c r="R53" s="702">
        <v>-5.8646660000000001E-3</v>
      </c>
      <c r="S53" s="702">
        <v>-7.051402E-3</v>
      </c>
      <c r="T53" s="702">
        <v>-8.8168116000000005E-2</v>
      </c>
      <c r="U53" s="702">
        <v>-0.167354214</v>
      </c>
      <c r="V53" s="702">
        <v>-0.10515300599999999</v>
      </c>
      <c r="W53" s="702">
        <v>-0.19154469299999999</v>
      </c>
      <c r="X53" s="702">
        <v>-0.102636106</v>
      </c>
      <c r="Y53" s="702">
        <v>-2.0955194999999999E-2</v>
      </c>
      <c r="Z53" s="702">
        <v>1.9599498999999999E-2</v>
      </c>
      <c r="AA53" s="702">
        <v>5.8853872000000002E-2</v>
      </c>
      <c r="AB53" s="702">
        <v>-5.6984801000000002E-2</v>
      </c>
      <c r="AC53" s="702">
        <v>-1.7126380000000001E-3</v>
      </c>
      <c r="AD53" s="702">
        <v>3.6323207000000003E-2</v>
      </c>
      <c r="AE53" s="702">
        <v>-9.5476031000000003E-2</v>
      </c>
      <c r="AF53" s="702">
        <v>-0.15384451199999999</v>
      </c>
      <c r="AG53" s="702">
        <v>-0.17964660599999999</v>
      </c>
      <c r="AH53" s="702">
        <v>-0.21056349599999999</v>
      </c>
      <c r="AI53" s="702">
        <v>-0.24640946799999999</v>
      </c>
      <c r="AJ53" s="702">
        <v>-0.16928085500000001</v>
      </c>
      <c r="AK53" s="702">
        <v>-0.142812352</v>
      </c>
      <c r="AL53" s="702">
        <v>-0.11880468800000001</v>
      </c>
      <c r="AM53" s="702">
        <v>-3.6147562000000001E-2</v>
      </c>
      <c r="AN53" s="702">
        <v>-9.9603209999999994E-3</v>
      </c>
      <c r="AO53" s="702">
        <v>-1.0021601E-2</v>
      </c>
      <c r="AP53" s="702">
        <v>-5.8441506999999997E-2</v>
      </c>
      <c r="AQ53" s="702">
        <v>-6.7459691000000002E-2</v>
      </c>
      <c r="AR53" s="702">
        <v>-0.170585023</v>
      </c>
      <c r="AS53" s="702">
        <v>-0.20809466400000001</v>
      </c>
      <c r="AT53" s="702">
        <v>-0.22029845000000001</v>
      </c>
      <c r="AU53" s="702">
        <v>-0.14879893999999999</v>
      </c>
      <c r="AV53" s="702">
        <v>-0.110301338</v>
      </c>
      <c r="AW53" s="702">
        <v>-4.5857216999999999E-2</v>
      </c>
      <c r="AX53" s="702">
        <v>-5.2812540999999998E-2</v>
      </c>
      <c r="AY53" s="702">
        <v>-5.8338530999999999E-2</v>
      </c>
      <c r="AZ53" s="702">
        <v>5.3607914E-2</v>
      </c>
      <c r="BA53" s="702">
        <v>-1.214148E-3</v>
      </c>
      <c r="BB53" s="702">
        <v>-8.2850790000000007E-3</v>
      </c>
      <c r="BC53" s="702">
        <v>-0.112705632</v>
      </c>
      <c r="BD53" s="702">
        <v>-0.28124189999999999</v>
      </c>
      <c r="BE53" s="702">
        <v>-0.27959450000000002</v>
      </c>
      <c r="BF53" s="703">
        <v>-0.25805709999999998</v>
      </c>
      <c r="BG53" s="703">
        <v>-0.22529070000000001</v>
      </c>
      <c r="BH53" s="703">
        <v>-0.1093206</v>
      </c>
      <c r="BI53" s="703">
        <v>-3.1888199999999998E-2</v>
      </c>
      <c r="BJ53" s="703">
        <v>-5.2652299999999999E-2</v>
      </c>
      <c r="BK53" s="703">
        <v>-4.5636799999999998E-2</v>
      </c>
      <c r="BL53" s="703">
        <v>2.4787099999999999E-2</v>
      </c>
      <c r="BM53" s="703">
        <v>5.2533600000000003E-3</v>
      </c>
      <c r="BN53" s="703">
        <v>-5.5835199999999998E-3</v>
      </c>
      <c r="BO53" s="703">
        <v>-0.1234828</v>
      </c>
      <c r="BP53" s="703">
        <v>-0.26207940000000002</v>
      </c>
      <c r="BQ53" s="703">
        <v>-0.2672061</v>
      </c>
      <c r="BR53" s="703">
        <v>-0.26040930000000001</v>
      </c>
      <c r="BS53" s="703">
        <v>-0.16482769999999999</v>
      </c>
      <c r="BT53" s="703">
        <v>-0.1009845</v>
      </c>
      <c r="BU53" s="703">
        <v>-1.7499799999999999E-2</v>
      </c>
      <c r="BV53" s="703">
        <v>-4.7694199999999999E-2</v>
      </c>
    </row>
    <row r="54" spans="1:74" ht="11.1" customHeight="1" x14ac:dyDescent="0.2">
      <c r="A54" s="499" t="s">
        <v>1247</v>
      </c>
      <c r="B54" s="502" t="s">
        <v>1222</v>
      </c>
      <c r="C54" s="702">
        <v>55.063572962999999</v>
      </c>
      <c r="D54" s="702">
        <v>45.805775615000002</v>
      </c>
      <c r="E54" s="702">
        <v>51.306700241999998</v>
      </c>
      <c r="F54" s="702">
        <v>47.452324547000003</v>
      </c>
      <c r="G54" s="702">
        <v>53.68617381</v>
      </c>
      <c r="H54" s="702">
        <v>57.989172674000002</v>
      </c>
      <c r="I54" s="702">
        <v>66.479321010999996</v>
      </c>
      <c r="J54" s="702">
        <v>64.18728874</v>
      </c>
      <c r="K54" s="702">
        <v>53.481518844</v>
      </c>
      <c r="L54" s="702">
        <v>50.856904073000003</v>
      </c>
      <c r="M54" s="702">
        <v>49.254259290999997</v>
      </c>
      <c r="N54" s="702">
        <v>57.883987382000001</v>
      </c>
      <c r="O54" s="702">
        <v>66.628013693</v>
      </c>
      <c r="P54" s="702">
        <v>47.449592713000001</v>
      </c>
      <c r="Q54" s="702">
        <v>51.361476760000002</v>
      </c>
      <c r="R54" s="702">
        <v>47.065557755999997</v>
      </c>
      <c r="S54" s="702">
        <v>56.729119140000002</v>
      </c>
      <c r="T54" s="702">
        <v>63.201139402000003</v>
      </c>
      <c r="U54" s="702">
        <v>66.926576116999996</v>
      </c>
      <c r="V54" s="702">
        <v>65.845609159999995</v>
      </c>
      <c r="W54" s="702">
        <v>59.602881785999998</v>
      </c>
      <c r="X54" s="702">
        <v>51.875176684000003</v>
      </c>
      <c r="Y54" s="702">
        <v>52.026951650999997</v>
      </c>
      <c r="Z54" s="702">
        <v>54.716295739000003</v>
      </c>
      <c r="AA54" s="702">
        <v>59.129912556000001</v>
      </c>
      <c r="AB54" s="702">
        <v>48.268016324999998</v>
      </c>
      <c r="AC54" s="702">
        <v>51.033313186000001</v>
      </c>
      <c r="AD54" s="702">
        <v>46.888022884999998</v>
      </c>
      <c r="AE54" s="702">
        <v>58.284077175</v>
      </c>
      <c r="AF54" s="702">
        <v>59.149132815000002</v>
      </c>
      <c r="AG54" s="702">
        <v>66.871629846999994</v>
      </c>
      <c r="AH54" s="702">
        <v>65.882592524000003</v>
      </c>
      <c r="AI54" s="702">
        <v>60.890451253999998</v>
      </c>
      <c r="AJ54" s="702">
        <v>51.096971738999997</v>
      </c>
      <c r="AK54" s="702">
        <v>50.806428777999997</v>
      </c>
      <c r="AL54" s="702">
        <v>53.999339096</v>
      </c>
      <c r="AM54" s="702">
        <v>54.424877365999997</v>
      </c>
      <c r="AN54" s="702">
        <v>50.971738813999998</v>
      </c>
      <c r="AO54" s="702">
        <v>47.751588011000003</v>
      </c>
      <c r="AP54" s="702">
        <v>42.246227490999999</v>
      </c>
      <c r="AQ54" s="702">
        <v>48.030562289999999</v>
      </c>
      <c r="AR54" s="702">
        <v>56.462548454999997</v>
      </c>
      <c r="AS54" s="702">
        <v>67.612691225000006</v>
      </c>
      <c r="AT54" s="702">
        <v>64.967422868</v>
      </c>
      <c r="AU54" s="702">
        <v>53.898055317000001</v>
      </c>
      <c r="AV54" s="702">
        <v>47.839185165000004</v>
      </c>
      <c r="AW54" s="702">
        <v>46.204493284000002</v>
      </c>
      <c r="AX54" s="702">
        <v>57.226279570999999</v>
      </c>
      <c r="AY54" s="702">
        <v>58.685573431999998</v>
      </c>
      <c r="AZ54" s="702">
        <v>54.648395004999998</v>
      </c>
      <c r="BA54" s="702">
        <v>48.092638432999998</v>
      </c>
      <c r="BB54" s="702">
        <v>45.815842848999999</v>
      </c>
      <c r="BC54" s="702">
        <v>50.581147364000003</v>
      </c>
      <c r="BD54" s="702">
        <v>59.065750000000001</v>
      </c>
      <c r="BE54" s="702">
        <v>65.056799999999996</v>
      </c>
      <c r="BF54" s="703">
        <v>61.897770000000001</v>
      </c>
      <c r="BG54" s="703">
        <v>52.81823</v>
      </c>
      <c r="BH54" s="703">
        <v>48.622990000000001</v>
      </c>
      <c r="BI54" s="703">
        <v>49.055729999999997</v>
      </c>
      <c r="BJ54" s="703">
        <v>57.28857</v>
      </c>
      <c r="BK54" s="703">
        <v>59.90108</v>
      </c>
      <c r="BL54" s="703">
        <v>51.603540000000002</v>
      </c>
      <c r="BM54" s="703">
        <v>49.034329999999997</v>
      </c>
      <c r="BN54" s="703">
        <v>46.337380000000003</v>
      </c>
      <c r="BO54" s="703">
        <v>52.301879999999997</v>
      </c>
      <c r="BP54" s="703">
        <v>61.164070000000002</v>
      </c>
      <c r="BQ54" s="703">
        <v>68.334479999999999</v>
      </c>
      <c r="BR54" s="703">
        <v>65.367519999999999</v>
      </c>
      <c r="BS54" s="703">
        <v>55.761020000000002</v>
      </c>
      <c r="BT54" s="703">
        <v>50.430419999999998</v>
      </c>
      <c r="BU54" s="703">
        <v>51.9178</v>
      </c>
      <c r="BV54" s="703">
        <v>59.369160000000001</v>
      </c>
    </row>
    <row r="55" spans="1:74" ht="11.1" customHeight="1" x14ac:dyDescent="0.2">
      <c r="A55" s="499" t="s">
        <v>1248</v>
      </c>
      <c r="B55" s="500" t="s">
        <v>1323</v>
      </c>
      <c r="C55" s="702">
        <v>55.621667490999997</v>
      </c>
      <c r="D55" s="702">
        <v>46.575712733000003</v>
      </c>
      <c r="E55" s="702">
        <v>52.137053154999997</v>
      </c>
      <c r="F55" s="702">
        <v>47.996347002</v>
      </c>
      <c r="G55" s="702">
        <v>53.715443694999998</v>
      </c>
      <c r="H55" s="702">
        <v>58.022488349</v>
      </c>
      <c r="I55" s="702">
        <v>66.130823512000006</v>
      </c>
      <c r="J55" s="702">
        <v>63.632087390000002</v>
      </c>
      <c r="K55" s="702">
        <v>53.397994869999998</v>
      </c>
      <c r="L55" s="702">
        <v>49.996052208000002</v>
      </c>
      <c r="M55" s="702">
        <v>48.342561779999997</v>
      </c>
      <c r="N55" s="702">
        <v>56.648190575000001</v>
      </c>
      <c r="O55" s="702">
        <v>66.774840135999995</v>
      </c>
      <c r="P55" s="702">
        <v>47.541246651999998</v>
      </c>
      <c r="Q55" s="702">
        <v>51.657150485000003</v>
      </c>
      <c r="R55" s="702">
        <v>46.700862194000003</v>
      </c>
      <c r="S55" s="702">
        <v>56.277655009</v>
      </c>
      <c r="T55" s="702">
        <v>62.783823974000001</v>
      </c>
      <c r="U55" s="702">
        <v>65.751962993000006</v>
      </c>
      <c r="V55" s="702">
        <v>64.837813468999997</v>
      </c>
      <c r="W55" s="702">
        <v>59.690952279999998</v>
      </c>
      <c r="X55" s="702">
        <v>51.752237911999998</v>
      </c>
      <c r="Y55" s="702">
        <v>51.909578758999999</v>
      </c>
      <c r="Z55" s="702">
        <v>55.616617288</v>
      </c>
      <c r="AA55" s="702">
        <v>60.021401769000001</v>
      </c>
      <c r="AB55" s="702">
        <v>48.710574797</v>
      </c>
      <c r="AC55" s="702">
        <v>51.628486291999998</v>
      </c>
      <c r="AD55" s="702">
        <v>47.647249616000003</v>
      </c>
      <c r="AE55" s="702">
        <v>60.617085093</v>
      </c>
      <c r="AF55" s="702">
        <v>61.167357148999997</v>
      </c>
      <c r="AG55" s="702">
        <v>66.529517859999999</v>
      </c>
      <c r="AH55" s="702">
        <v>65.212837574000005</v>
      </c>
      <c r="AI55" s="702">
        <v>61.435991287999997</v>
      </c>
      <c r="AJ55" s="702">
        <v>50.737599146000001</v>
      </c>
      <c r="AK55" s="702">
        <v>50.386594338000002</v>
      </c>
      <c r="AL55" s="702">
        <v>53.564762811999998</v>
      </c>
      <c r="AM55" s="702">
        <v>55.995116652999997</v>
      </c>
      <c r="AN55" s="702">
        <v>52.427737794999999</v>
      </c>
      <c r="AO55" s="702">
        <v>49.002794903000002</v>
      </c>
      <c r="AP55" s="702">
        <v>43.120963721000003</v>
      </c>
      <c r="AQ55" s="702">
        <v>50.787065869000003</v>
      </c>
      <c r="AR55" s="702">
        <v>58.641233489999998</v>
      </c>
      <c r="AS55" s="702">
        <v>67.174281546000003</v>
      </c>
      <c r="AT55" s="702">
        <v>64.707962158000001</v>
      </c>
      <c r="AU55" s="702">
        <v>54.179087203000002</v>
      </c>
      <c r="AV55" s="702">
        <v>47.971586236</v>
      </c>
      <c r="AW55" s="702">
        <v>47.468561493000003</v>
      </c>
      <c r="AX55" s="702">
        <v>58.245952508999999</v>
      </c>
      <c r="AY55" s="702">
        <v>59.443186492000002</v>
      </c>
      <c r="AZ55" s="702">
        <v>54.393739566999997</v>
      </c>
      <c r="BA55" s="702">
        <v>49.213942592000002</v>
      </c>
      <c r="BB55" s="702">
        <v>46.473260594999999</v>
      </c>
      <c r="BC55" s="702">
        <v>50.469230000000003</v>
      </c>
      <c r="BD55" s="702">
        <v>56.992379999999997</v>
      </c>
      <c r="BE55" s="702">
        <v>64.629499999999993</v>
      </c>
      <c r="BF55" s="703">
        <v>61.948680000000003</v>
      </c>
      <c r="BG55" s="703">
        <v>52.664580000000001</v>
      </c>
      <c r="BH55" s="703">
        <v>47.579070000000002</v>
      </c>
      <c r="BI55" s="703">
        <v>48.743470000000002</v>
      </c>
      <c r="BJ55" s="703">
        <v>57.073569999999997</v>
      </c>
      <c r="BK55" s="703">
        <v>59.407769999999999</v>
      </c>
      <c r="BL55" s="703">
        <v>50.662700000000001</v>
      </c>
      <c r="BM55" s="703">
        <v>49.625680000000003</v>
      </c>
      <c r="BN55" s="703">
        <v>47.247109999999999</v>
      </c>
      <c r="BO55" s="703">
        <v>53.265050000000002</v>
      </c>
      <c r="BP55" s="703">
        <v>59.224490000000003</v>
      </c>
      <c r="BQ55" s="703">
        <v>67.885530000000003</v>
      </c>
      <c r="BR55" s="703">
        <v>64.434619999999995</v>
      </c>
      <c r="BS55" s="703">
        <v>54.625019999999999</v>
      </c>
      <c r="BT55" s="703">
        <v>49.345579999999998</v>
      </c>
      <c r="BU55" s="703">
        <v>50.293109999999999</v>
      </c>
      <c r="BV55" s="703">
        <v>58.628749999999997</v>
      </c>
    </row>
    <row r="56" spans="1:74" ht="11.1" customHeight="1" x14ac:dyDescent="0.2">
      <c r="A56" s="493"/>
      <c r="B56" s="131" t="s">
        <v>1249</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499" t="s">
        <v>1250</v>
      </c>
      <c r="B57" s="500" t="s">
        <v>84</v>
      </c>
      <c r="C57" s="702">
        <v>10.358896862</v>
      </c>
      <c r="D57" s="702">
        <v>9.7268409780000002</v>
      </c>
      <c r="E57" s="702">
        <v>11.365432492</v>
      </c>
      <c r="F57" s="702">
        <v>11.991657621</v>
      </c>
      <c r="G57" s="702">
        <v>14.079647325</v>
      </c>
      <c r="H57" s="702">
        <v>13.940949749</v>
      </c>
      <c r="I57" s="702">
        <v>16.036507297</v>
      </c>
      <c r="J57" s="702">
        <v>16.651808118000002</v>
      </c>
      <c r="K57" s="702">
        <v>14.400463351000001</v>
      </c>
      <c r="L57" s="702">
        <v>13.927178537</v>
      </c>
      <c r="M57" s="702">
        <v>11.029162264</v>
      </c>
      <c r="N57" s="702">
        <v>10.873257008</v>
      </c>
      <c r="O57" s="702">
        <v>11.67024627</v>
      </c>
      <c r="P57" s="702">
        <v>10.852148679000001</v>
      </c>
      <c r="Q57" s="702">
        <v>11.647886418000001</v>
      </c>
      <c r="R57" s="702">
        <v>12.420406678999999</v>
      </c>
      <c r="S57" s="702">
        <v>13.612432969</v>
      </c>
      <c r="T57" s="702">
        <v>15.35300713</v>
      </c>
      <c r="U57" s="702">
        <v>16.482309965999999</v>
      </c>
      <c r="V57" s="702">
        <v>16.745342182000002</v>
      </c>
      <c r="W57" s="702">
        <v>16.771030188000001</v>
      </c>
      <c r="X57" s="702">
        <v>15.826186211</v>
      </c>
      <c r="Y57" s="702">
        <v>12.235906895999999</v>
      </c>
      <c r="Z57" s="702">
        <v>11.222797577</v>
      </c>
      <c r="AA57" s="702">
        <v>11.913719540000001</v>
      </c>
      <c r="AB57" s="702">
        <v>11.26398749</v>
      </c>
      <c r="AC57" s="702">
        <v>12.472542506</v>
      </c>
      <c r="AD57" s="702">
        <v>13.174255058</v>
      </c>
      <c r="AE57" s="702">
        <v>16.507530731999999</v>
      </c>
      <c r="AF57" s="702">
        <v>16.968608961000001</v>
      </c>
      <c r="AG57" s="702">
        <v>17.563178034</v>
      </c>
      <c r="AH57" s="702">
        <v>17.859841793000001</v>
      </c>
      <c r="AI57" s="702">
        <v>17.176754506999998</v>
      </c>
      <c r="AJ57" s="702">
        <v>16.142579980000001</v>
      </c>
      <c r="AK57" s="702">
        <v>11.813047903999999</v>
      </c>
      <c r="AL57" s="702">
        <v>12.041057034</v>
      </c>
      <c r="AM57" s="702">
        <v>12.726201292000001</v>
      </c>
      <c r="AN57" s="702">
        <v>12.668251989</v>
      </c>
      <c r="AO57" s="702">
        <v>14.576026878</v>
      </c>
      <c r="AP57" s="702">
        <v>14.342523533</v>
      </c>
      <c r="AQ57" s="702">
        <v>14.524880661999999</v>
      </c>
      <c r="AR57" s="702">
        <v>16.869029448999999</v>
      </c>
      <c r="AS57" s="702">
        <v>18.316891390999999</v>
      </c>
      <c r="AT57" s="702">
        <v>18.232157190999999</v>
      </c>
      <c r="AU57" s="702">
        <v>16.244296099</v>
      </c>
      <c r="AV57" s="702">
        <v>15.909183389000001</v>
      </c>
      <c r="AW57" s="702">
        <v>13.067202975000001</v>
      </c>
      <c r="AX57" s="702">
        <v>11.978414730000001</v>
      </c>
      <c r="AY57" s="702">
        <v>11.534041233</v>
      </c>
      <c r="AZ57" s="702">
        <v>10.986197493000001</v>
      </c>
      <c r="BA57" s="702">
        <v>12.005725030000001</v>
      </c>
      <c r="BB57" s="702">
        <v>12.86857322</v>
      </c>
      <c r="BC57" s="702">
        <v>15.095343152</v>
      </c>
      <c r="BD57" s="702">
        <v>14.455080000000001</v>
      </c>
      <c r="BE57" s="702">
        <v>15.14983</v>
      </c>
      <c r="BF57" s="703">
        <v>15.61749</v>
      </c>
      <c r="BG57" s="703">
        <v>13.869479999999999</v>
      </c>
      <c r="BH57" s="703">
        <v>13.456709999999999</v>
      </c>
      <c r="BI57" s="703">
        <v>10.40077</v>
      </c>
      <c r="BJ57" s="703">
        <v>10.481529999999999</v>
      </c>
      <c r="BK57" s="703">
        <v>10.535970000000001</v>
      </c>
      <c r="BL57" s="703">
        <v>10.55133</v>
      </c>
      <c r="BM57" s="703">
        <v>10.974449999999999</v>
      </c>
      <c r="BN57" s="703">
        <v>12.485060000000001</v>
      </c>
      <c r="BO57" s="703">
        <v>14.426729999999999</v>
      </c>
      <c r="BP57" s="703">
        <v>16.7622</v>
      </c>
      <c r="BQ57" s="703">
        <v>16.030339999999999</v>
      </c>
      <c r="BR57" s="703">
        <v>16.75939</v>
      </c>
      <c r="BS57" s="703">
        <v>15.05073</v>
      </c>
      <c r="BT57" s="703">
        <v>14.584</v>
      </c>
      <c r="BU57" s="703">
        <v>11.77131</v>
      </c>
      <c r="BV57" s="703">
        <v>11.30772</v>
      </c>
    </row>
    <row r="58" spans="1:74" ht="11.1" customHeight="1" x14ac:dyDescent="0.2">
      <c r="A58" s="499" t="s">
        <v>1251</v>
      </c>
      <c r="B58" s="502" t="s">
        <v>83</v>
      </c>
      <c r="C58" s="702">
        <v>3.0212466560000002</v>
      </c>
      <c r="D58" s="702">
        <v>2.4939706500000001</v>
      </c>
      <c r="E58" s="702">
        <v>2.7592360230000001</v>
      </c>
      <c r="F58" s="702">
        <v>2.997461661</v>
      </c>
      <c r="G58" s="702">
        <v>3.1750902239999998</v>
      </c>
      <c r="H58" s="702">
        <v>3.3441934249999998</v>
      </c>
      <c r="I58" s="702">
        <v>3.4963205629999998</v>
      </c>
      <c r="J58" s="702">
        <v>3.2023226390000001</v>
      </c>
      <c r="K58" s="702">
        <v>2.5075506910000001</v>
      </c>
      <c r="L58" s="702">
        <v>3.0379125789999999</v>
      </c>
      <c r="M58" s="702">
        <v>2.1902409459999999</v>
      </c>
      <c r="N58" s="702">
        <v>2.1787367010000001</v>
      </c>
      <c r="O58" s="702">
        <v>3.114699281</v>
      </c>
      <c r="P58" s="702">
        <v>1.7376257100000001</v>
      </c>
      <c r="Q58" s="702">
        <v>1.5220968909999999</v>
      </c>
      <c r="R58" s="702">
        <v>1.960638441</v>
      </c>
      <c r="S58" s="702">
        <v>2.2408358979999998</v>
      </c>
      <c r="T58" s="702">
        <v>2.5152366800000001</v>
      </c>
      <c r="U58" s="702">
        <v>2.4736096019999998</v>
      </c>
      <c r="V58" s="702">
        <v>2.8997226989999998</v>
      </c>
      <c r="W58" s="702">
        <v>2.470995668</v>
      </c>
      <c r="X58" s="702">
        <v>2.1342549790000001</v>
      </c>
      <c r="Y58" s="702">
        <v>1.8814072900000001</v>
      </c>
      <c r="Z58" s="702">
        <v>2.0974131690000002</v>
      </c>
      <c r="AA58" s="702">
        <v>1.7345724629999999</v>
      </c>
      <c r="AB58" s="702">
        <v>0.92068753400000003</v>
      </c>
      <c r="AC58" s="702">
        <v>1.087805044</v>
      </c>
      <c r="AD58" s="702">
        <v>1.167952192</v>
      </c>
      <c r="AE58" s="702">
        <v>1.7305873510000001</v>
      </c>
      <c r="AF58" s="702">
        <v>1.8876953400000001</v>
      </c>
      <c r="AG58" s="702">
        <v>1.928923977</v>
      </c>
      <c r="AH58" s="702">
        <v>1.712507166</v>
      </c>
      <c r="AI58" s="702">
        <v>1.662759554</v>
      </c>
      <c r="AJ58" s="702">
        <v>1.9560435650000001</v>
      </c>
      <c r="AK58" s="702">
        <v>1.808206744</v>
      </c>
      <c r="AL58" s="702">
        <v>1.034348912</v>
      </c>
      <c r="AM58" s="702">
        <v>0.96290076099999999</v>
      </c>
      <c r="AN58" s="702">
        <v>0.53999663600000003</v>
      </c>
      <c r="AO58" s="702">
        <v>0.57244601100000003</v>
      </c>
      <c r="AP58" s="702">
        <v>0.87348255399999997</v>
      </c>
      <c r="AQ58" s="702">
        <v>1.1971562570000001</v>
      </c>
      <c r="AR58" s="702">
        <v>1.466689599</v>
      </c>
      <c r="AS58" s="702">
        <v>1.8280766159999999</v>
      </c>
      <c r="AT58" s="702">
        <v>1.9967631859999999</v>
      </c>
      <c r="AU58" s="702">
        <v>1.8458949389999999</v>
      </c>
      <c r="AV58" s="702">
        <v>1.9528855110000001</v>
      </c>
      <c r="AW58" s="702">
        <v>1.2637792999999999</v>
      </c>
      <c r="AX58" s="702">
        <v>1.4305349730000001</v>
      </c>
      <c r="AY58" s="702">
        <v>1.545442201</v>
      </c>
      <c r="AZ58" s="702">
        <v>1.593258512</v>
      </c>
      <c r="BA58" s="702">
        <v>1.5147541579999999</v>
      </c>
      <c r="BB58" s="702">
        <v>1.5006867740000001</v>
      </c>
      <c r="BC58" s="702">
        <v>1.8700711919999999</v>
      </c>
      <c r="BD58" s="702">
        <v>1.750345</v>
      </c>
      <c r="BE58" s="702">
        <v>1.8448150000000001</v>
      </c>
      <c r="BF58" s="703">
        <v>2.0466410000000002</v>
      </c>
      <c r="BG58" s="703">
        <v>1.9462839999999999</v>
      </c>
      <c r="BH58" s="703">
        <v>1.6947989999999999</v>
      </c>
      <c r="BI58" s="703">
        <v>1.5895699999999999</v>
      </c>
      <c r="BJ58" s="703">
        <v>1.645572</v>
      </c>
      <c r="BK58" s="703">
        <v>1.731619</v>
      </c>
      <c r="BL58" s="703">
        <v>1.260046</v>
      </c>
      <c r="BM58" s="703">
        <v>1.2734760000000001</v>
      </c>
      <c r="BN58" s="703">
        <v>1.5198879999999999</v>
      </c>
      <c r="BO58" s="703">
        <v>2.4187829999999999</v>
      </c>
      <c r="BP58" s="703">
        <v>2.9484650000000001</v>
      </c>
      <c r="BQ58" s="703">
        <v>2.2357040000000001</v>
      </c>
      <c r="BR58" s="703">
        <v>1.3750979999999999</v>
      </c>
      <c r="BS58" s="703">
        <v>1.391362</v>
      </c>
      <c r="BT58" s="703">
        <v>0.83957090000000001</v>
      </c>
      <c r="BU58" s="703">
        <v>1.0329170000000001</v>
      </c>
      <c r="BV58" s="703">
        <v>1.3592519999999999</v>
      </c>
    </row>
    <row r="59" spans="1:74" ht="11.1" customHeight="1" x14ac:dyDescent="0.2">
      <c r="A59" s="499" t="s">
        <v>1252</v>
      </c>
      <c r="B59" s="502" t="s">
        <v>86</v>
      </c>
      <c r="C59" s="702">
        <v>2.7358039999999999</v>
      </c>
      <c r="D59" s="702">
        <v>2.0829119999999999</v>
      </c>
      <c r="E59" s="702">
        <v>1.857086</v>
      </c>
      <c r="F59" s="702">
        <v>2.09057</v>
      </c>
      <c r="G59" s="702">
        <v>2.7230810000000001</v>
      </c>
      <c r="H59" s="702">
        <v>2.6348250000000002</v>
      </c>
      <c r="I59" s="702">
        <v>2.7092109999999998</v>
      </c>
      <c r="J59" s="702">
        <v>2.700717</v>
      </c>
      <c r="K59" s="702">
        <v>2.3546369999999999</v>
      </c>
      <c r="L59" s="702">
        <v>2.0694750000000002</v>
      </c>
      <c r="M59" s="702">
        <v>2.432776</v>
      </c>
      <c r="N59" s="702">
        <v>2.755125</v>
      </c>
      <c r="O59" s="702">
        <v>2.7718669999999999</v>
      </c>
      <c r="P59" s="702">
        <v>2.4831750000000001</v>
      </c>
      <c r="Q59" s="702">
        <v>2.2617859999999999</v>
      </c>
      <c r="R59" s="702">
        <v>2.3624079999999998</v>
      </c>
      <c r="S59" s="702">
        <v>2.7343489999999999</v>
      </c>
      <c r="T59" s="702">
        <v>2.622598</v>
      </c>
      <c r="U59" s="702">
        <v>2.687157</v>
      </c>
      <c r="V59" s="702">
        <v>2.4485920000000001</v>
      </c>
      <c r="W59" s="702">
        <v>1.8734170000000001</v>
      </c>
      <c r="X59" s="702">
        <v>1.816878</v>
      </c>
      <c r="Y59" s="702">
        <v>2.4661360000000001</v>
      </c>
      <c r="Z59" s="702">
        <v>2.7839860000000001</v>
      </c>
      <c r="AA59" s="702">
        <v>2.7848850000000001</v>
      </c>
      <c r="AB59" s="702">
        <v>2.5095320000000001</v>
      </c>
      <c r="AC59" s="702">
        <v>2.3357999999999999</v>
      </c>
      <c r="AD59" s="702">
        <v>2.2938939999999999</v>
      </c>
      <c r="AE59" s="702">
        <v>1.9673590000000001</v>
      </c>
      <c r="AF59" s="702">
        <v>2.1528749999999999</v>
      </c>
      <c r="AG59" s="702">
        <v>2.7412879999999999</v>
      </c>
      <c r="AH59" s="702">
        <v>2.7347519999999998</v>
      </c>
      <c r="AI59" s="702">
        <v>2.2733889999999999</v>
      </c>
      <c r="AJ59" s="702">
        <v>2.3089050000000002</v>
      </c>
      <c r="AK59" s="702">
        <v>2.2236530000000001</v>
      </c>
      <c r="AL59" s="702">
        <v>2.7817340000000002</v>
      </c>
      <c r="AM59" s="702">
        <v>2.785361</v>
      </c>
      <c r="AN59" s="702">
        <v>2.2682500000000001</v>
      </c>
      <c r="AO59" s="702">
        <v>2.2341259999999998</v>
      </c>
      <c r="AP59" s="702">
        <v>2.138395</v>
      </c>
      <c r="AQ59" s="702">
        <v>2.7600850000000001</v>
      </c>
      <c r="AR59" s="702">
        <v>2.656558</v>
      </c>
      <c r="AS59" s="702">
        <v>2.4182709999999998</v>
      </c>
      <c r="AT59" s="702">
        <v>2.5729730000000002</v>
      </c>
      <c r="AU59" s="702">
        <v>2.6260330000000001</v>
      </c>
      <c r="AV59" s="702">
        <v>2.1504259999999999</v>
      </c>
      <c r="AW59" s="702">
        <v>2.1959</v>
      </c>
      <c r="AX59" s="702">
        <v>2.6129739999999999</v>
      </c>
      <c r="AY59" s="702">
        <v>2.6986210000000002</v>
      </c>
      <c r="AZ59" s="702">
        <v>2.4724119999999998</v>
      </c>
      <c r="BA59" s="702">
        <v>2.6728779999999999</v>
      </c>
      <c r="BB59" s="702">
        <v>2.1834370000000001</v>
      </c>
      <c r="BC59" s="702">
        <v>2.344614</v>
      </c>
      <c r="BD59" s="702">
        <v>2.6713399999999998</v>
      </c>
      <c r="BE59" s="702">
        <v>2.73298</v>
      </c>
      <c r="BF59" s="703">
        <v>2.7195</v>
      </c>
      <c r="BG59" s="703">
        <v>2.4840499999999999</v>
      </c>
      <c r="BH59" s="703">
        <v>1.5184500000000001</v>
      </c>
      <c r="BI59" s="703">
        <v>2.6317699999999999</v>
      </c>
      <c r="BJ59" s="703">
        <v>2.7195</v>
      </c>
      <c r="BK59" s="703">
        <v>2.7195</v>
      </c>
      <c r="BL59" s="703">
        <v>2.4563199999999998</v>
      </c>
      <c r="BM59" s="703">
        <v>2.7195</v>
      </c>
      <c r="BN59" s="703">
        <v>2.0242499999999999</v>
      </c>
      <c r="BO59" s="703">
        <v>2.6537999999999999</v>
      </c>
      <c r="BP59" s="703">
        <v>2.6317699999999999</v>
      </c>
      <c r="BQ59" s="703">
        <v>2.7195</v>
      </c>
      <c r="BR59" s="703">
        <v>2.7195</v>
      </c>
      <c r="BS59" s="703">
        <v>2.6317699999999999</v>
      </c>
      <c r="BT59" s="703">
        <v>2.1832600000000002</v>
      </c>
      <c r="BU59" s="703">
        <v>2.2271100000000001</v>
      </c>
      <c r="BV59" s="703">
        <v>2.7195</v>
      </c>
    </row>
    <row r="60" spans="1:74" ht="11.1" customHeight="1" x14ac:dyDescent="0.2">
      <c r="A60" s="499" t="s">
        <v>1253</v>
      </c>
      <c r="B60" s="502" t="s">
        <v>1218</v>
      </c>
      <c r="C60" s="702">
        <v>2.3294117999999999E-2</v>
      </c>
      <c r="D60" s="702">
        <v>1.9630505999999999E-2</v>
      </c>
      <c r="E60" s="702">
        <v>2.0958880999999999E-2</v>
      </c>
      <c r="F60" s="702">
        <v>2.5552844000000002E-2</v>
      </c>
      <c r="G60" s="702">
        <v>2.6227668999999999E-2</v>
      </c>
      <c r="H60" s="702">
        <v>2.1091854E-2</v>
      </c>
      <c r="I60" s="702">
        <v>1.8160875999999999E-2</v>
      </c>
      <c r="J60" s="702">
        <v>1.4844748E-2</v>
      </c>
      <c r="K60" s="702">
        <v>1.0513012E-2</v>
      </c>
      <c r="L60" s="702">
        <v>1.0674751999999999E-2</v>
      </c>
      <c r="M60" s="702">
        <v>1.6284218E-2</v>
      </c>
      <c r="N60" s="702">
        <v>1.1065522E-2</v>
      </c>
      <c r="O60" s="702">
        <v>1.4669313E-2</v>
      </c>
      <c r="P60" s="702">
        <v>1.7589282000000001E-2</v>
      </c>
      <c r="Q60" s="702">
        <v>1.5322136E-2</v>
      </c>
      <c r="R60" s="702">
        <v>2.0510703000000002E-2</v>
      </c>
      <c r="S60" s="702">
        <v>2.0323805E-2</v>
      </c>
      <c r="T60" s="702">
        <v>1.37316E-2</v>
      </c>
      <c r="U60" s="702">
        <v>1.4107952999999999E-2</v>
      </c>
      <c r="V60" s="702">
        <v>2.0838812000000002E-2</v>
      </c>
      <c r="W60" s="702">
        <v>2.0121963999999999E-2</v>
      </c>
      <c r="X60" s="702">
        <v>2.2375274000000001E-2</v>
      </c>
      <c r="Y60" s="702">
        <v>2.4389589999999999E-2</v>
      </c>
      <c r="Z60" s="702">
        <v>2.8593568E-2</v>
      </c>
      <c r="AA60" s="702">
        <v>3.2909938999999999E-2</v>
      </c>
      <c r="AB60" s="702">
        <v>2.3166724999999999E-2</v>
      </c>
      <c r="AC60" s="702">
        <v>2.2615822000000001E-2</v>
      </c>
      <c r="AD60" s="702">
        <v>2.2362492000000001E-2</v>
      </c>
      <c r="AE60" s="702">
        <v>2.0213445E-2</v>
      </c>
      <c r="AF60" s="702">
        <v>1.8531229999999999E-2</v>
      </c>
      <c r="AG60" s="702">
        <v>1.3094197E-2</v>
      </c>
      <c r="AH60" s="702">
        <v>1.0669636999999999E-2</v>
      </c>
      <c r="AI60" s="702">
        <v>8.4611770000000003E-3</v>
      </c>
      <c r="AJ60" s="702">
        <v>9.9048920000000002E-3</v>
      </c>
      <c r="AK60" s="702">
        <v>1.0188684999999999E-2</v>
      </c>
      <c r="AL60" s="702">
        <v>1.7763759E-2</v>
      </c>
      <c r="AM60" s="702">
        <v>1.8968998000000001E-2</v>
      </c>
      <c r="AN60" s="702">
        <v>1.8338051000000001E-2</v>
      </c>
      <c r="AO60" s="702">
        <v>1.9375982E-2</v>
      </c>
      <c r="AP60" s="702">
        <v>1.8787537999999999E-2</v>
      </c>
      <c r="AQ60" s="702">
        <v>1.8928337999999999E-2</v>
      </c>
      <c r="AR60" s="702">
        <v>1.6664214E-2</v>
      </c>
      <c r="AS60" s="702">
        <v>1.6846364999999999E-2</v>
      </c>
      <c r="AT60" s="702">
        <v>1.6546061000000001E-2</v>
      </c>
      <c r="AU60" s="702">
        <v>1.4990852000000001E-2</v>
      </c>
      <c r="AV60" s="702">
        <v>1.4134529999999999E-2</v>
      </c>
      <c r="AW60" s="702">
        <v>1.6012829999999999E-2</v>
      </c>
      <c r="AX60" s="702">
        <v>1.7688685999999999E-2</v>
      </c>
      <c r="AY60" s="702">
        <v>1.7850149999999999E-2</v>
      </c>
      <c r="AZ60" s="702">
        <v>1.5145954999999999E-2</v>
      </c>
      <c r="BA60" s="702">
        <v>1.8068093E-2</v>
      </c>
      <c r="BB60" s="702">
        <v>1.6203108000000001E-2</v>
      </c>
      <c r="BC60" s="702">
        <v>1.6033214E-2</v>
      </c>
      <c r="BD60" s="702">
        <v>1.29766E-2</v>
      </c>
      <c r="BE60" s="702">
        <v>1.26382E-2</v>
      </c>
      <c r="BF60" s="703">
        <v>1.16071E-2</v>
      </c>
      <c r="BG60" s="703">
        <v>9.9613500000000008E-3</v>
      </c>
      <c r="BH60" s="703">
        <v>1.17161E-2</v>
      </c>
      <c r="BI60" s="703">
        <v>1.23877E-2</v>
      </c>
      <c r="BJ60" s="703">
        <v>1.5821499999999999E-2</v>
      </c>
      <c r="BK60" s="703">
        <v>1.9087699999999999E-2</v>
      </c>
      <c r="BL60" s="703">
        <v>1.63412E-2</v>
      </c>
      <c r="BM60" s="703">
        <v>1.6849599999999999E-2</v>
      </c>
      <c r="BN60" s="703">
        <v>1.65007E-2</v>
      </c>
      <c r="BO60" s="703">
        <v>1.5860200000000001E-2</v>
      </c>
      <c r="BP60" s="703">
        <v>1.2855999999999999E-2</v>
      </c>
      <c r="BQ60" s="703">
        <v>1.2548500000000001E-2</v>
      </c>
      <c r="BR60" s="703">
        <v>1.1542500000000001E-2</v>
      </c>
      <c r="BS60" s="703">
        <v>9.9162899999999995E-3</v>
      </c>
      <c r="BT60" s="703">
        <v>1.16826E-2</v>
      </c>
      <c r="BU60" s="703">
        <v>1.23643E-2</v>
      </c>
      <c r="BV60" s="703">
        <v>1.5804100000000001E-2</v>
      </c>
    </row>
    <row r="61" spans="1:74" ht="11.1" customHeight="1" x14ac:dyDescent="0.2">
      <c r="A61" s="499" t="s">
        <v>1254</v>
      </c>
      <c r="B61" s="502" t="s">
        <v>1321</v>
      </c>
      <c r="C61" s="702">
        <v>0.31924698200000001</v>
      </c>
      <c r="D61" s="702">
        <v>0.293151461</v>
      </c>
      <c r="E61" s="702">
        <v>0.32641483999999998</v>
      </c>
      <c r="F61" s="702">
        <v>0.33217134700000001</v>
      </c>
      <c r="G61" s="702">
        <v>0.32672215199999999</v>
      </c>
      <c r="H61" s="702">
        <v>0.25830676400000002</v>
      </c>
      <c r="I61" s="702">
        <v>0.26751617900000002</v>
      </c>
      <c r="J61" s="702">
        <v>0.27249363300000001</v>
      </c>
      <c r="K61" s="702">
        <v>0.27587152199999998</v>
      </c>
      <c r="L61" s="702">
        <v>0.30431004900000003</v>
      </c>
      <c r="M61" s="702">
        <v>0.34708858999999997</v>
      </c>
      <c r="N61" s="702">
        <v>0.401562111</v>
      </c>
      <c r="O61" s="702">
        <v>0.432219456</v>
      </c>
      <c r="P61" s="702">
        <v>0.41859573</v>
      </c>
      <c r="Q61" s="702">
        <v>0.49259824400000002</v>
      </c>
      <c r="R61" s="702">
        <v>0.45300195300000001</v>
      </c>
      <c r="S61" s="702">
        <v>0.41204792899999998</v>
      </c>
      <c r="T61" s="702">
        <v>0.464895477</v>
      </c>
      <c r="U61" s="702">
        <v>0.42358036100000002</v>
      </c>
      <c r="V61" s="702">
        <v>0.426050716</v>
      </c>
      <c r="W61" s="702">
        <v>0.40338411600000001</v>
      </c>
      <c r="X61" s="702">
        <v>0.44182183200000003</v>
      </c>
      <c r="Y61" s="702">
        <v>0.42019769099999998</v>
      </c>
      <c r="Z61" s="702">
        <v>0.40838026599999999</v>
      </c>
      <c r="AA61" s="702">
        <v>0.46932773799999999</v>
      </c>
      <c r="AB61" s="702">
        <v>0.45010873600000001</v>
      </c>
      <c r="AC61" s="702">
        <v>0.55068344599999997</v>
      </c>
      <c r="AD61" s="702">
        <v>0.55374109999999999</v>
      </c>
      <c r="AE61" s="702">
        <v>0.60736652700000004</v>
      </c>
      <c r="AF61" s="702">
        <v>0.53030766600000001</v>
      </c>
      <c r="AG61" s="702">
        <v>0.53203237599999997</v>
      </c>
      <c r="AH61" s="702">
        <v>0.50461931400000004</v>
      </c>
      <c r="AI61" s="702">
        <v>0.55473050400000001</v>
      </c>
      <c r="AJ61" s="702">
        <v>0.51069381899999999</v>
      </c>
      <c r="AK61" s="702">
        <v>0.41446704299999998</v>
      </c>
      <c r="AL61" s="702">
        <v>0.44846611400000003</v>
      </c>
      <c r="AM61" s="702">
        <v>0.54636906600000001</v>
      </c>
      <c r="AN61" s="702">
        <v>0.58110189700000003</v>
      </c>
      <c r="AO61" s="702">
        <v>0.71843263099999999</v>
      </c>
      <c r="AP61" s="702">
        <v>0.72705067499999998</v>
      </c>
      <c r="AQ61" s="702">
        <v>0.847773518</v>
      </c>
      <c r="AR61" s="702">
        <v>0.78604344599999998</v>
      </c>
      <c r="AS61" s="702">
        <v>0.81164508099999999</v>
      </c>
      <c r="AT61" s="702">
        <v>0.79724250600000002</v>
      </c>
      <c r="AU61" s="702">
        <v>0.67961790099999997</v>
      </c>
      <c r="AV61" s="702">
        <v>0.61685155199999997</v>
      </c>
      <c r="AW61" s="702">
        <v>0.60355899599999996</v>
      </c>
      <c r="AX61" s="702">
        <v>0.67910663100000002</v>
      </c>
      <c r="AY61" s="702">
        <v>0.73189328399999998</v>
      </c>
      <c r="AZ61" s="702">
        <v>0.74099853599999999</v>
      </c>
      <c r="BA61" s="702">
        <v>0.92496622799999995</v>
      </c>
      <c r="BB61" s="702">
        <v>1.024373786</v>
      </c>
      <c r="BC61" s="702">
        <v>1.175807923</v>
      </c>
      <c r="BD61" s="702">
        <v>1.1733499999999999</v>
      </c>
      <c r="BE61" s="702">
        <v>1.9465749999999999</v>
      </c>
      <c r="BF61" s="703">
        <v>1.293601</v>
      </c>
      <c r="BG61" s="703">
        <v>1.4113709999999999</v>
      </c>
      <c r="BH61" s="703">
        <v>0.98623519999999998</v>
      </c>
      <c r="BI61" s="703">
        <v>0.87566049999999995</v>
      </c>
      <c r="BJ61" s="703">
        <v>1.105469</v>
      </c>
      <c r="BK61" s="703">
        <v>1.042413</v>
      </c>
      <c r="BL61" s="703">
        <v>1.112311</v>
      </c>
      <c r="BM61" s="703">
        <v>1.116109</v>
      </c>
      <c r="BN61" s="703">
        <v>1.2207710000000001</v>
      </c>
      <c r="BO61" s="703">
        <v>1.496882</v>
      </c>
      <c r="BP61" s="703">
        <v>1.196744</v>
      </c>
      <c r="BQ61" s="703">
        <v>1.446906</v>
      </c>
      <c r="BR61" s="703">
        <v>1.1863049999999999</v>
      </c>
      <c r="BS61" s="703">
        <v>1.162731</v>
      </c>
      <c r="BT61" s="703">
        <v>0.96058429999999995</v>
      </c>
      <c r="BU61" s="703">
        <v>0.84065909999999999</v>
      </c>
      <c r="BV61" s="703">
        <v>0.99259260000000005</v>
      </c>
    </row>
    <row r="62" spans="1:74" ht="11.1" customHeight="1" x14ac:dyDescent="0.2">
      <c r="A62" s="499" t="s">
        <v>1255</v>
      </c>
      <c r="B62" s="500" t="s">
        <v>1322</v>
      </c>
      <c r="C62" s="702">
        <v>0.27589156500000001</v>
      </c>
      <c r="D62" s="702">
        <v>0.25668819999999998</v>
      </c>
      <c r="E62" s="702">
        <v>0.19430915000000001</v>
      </c>
      <c r="F62" s="702">
        <v>0.20476687900000001</v>
      </c>
      <c r="G62" s="702">
        <v>0.208422722</v>
      </c>
      <c r="H62" s="702">
        <v>0.29644658200000001</v>
      </c>
      <c r="I62" s="702">
        <v>0.23121444299999999</v>
      </c>
      <c r="J62" s="702">
        <v>0.27246383400000002</v>
      </c>
      <c r="K62" s="702">
        <v>0.248594181</v>
      </c>
      <c r="L62" s="702">
        <v>0.245637775</v>
      </c>
      <c r="M62" s="702">
        <v>0.18302042199999999</v>
      </c>
      <c r="N62" s="702">
        <v>0.26083365200000003</v>
      </c>
      <c r="O62" s="702">
        <v>0.47530421099999998</v>
      </c>
      <c r="P62" s="702">
        <v>0.25676259400000001</v>
      </c>
      <c r="Q62" s="702">
        <v>0.218893579</v>
      </c>
      <c r="R62" s="702">
        <v>0.23075362799999999</v>
      </c>
      <c r="S62" s="702">
        <v>0.22717443200000001</v>
      </c>
      <c r="T62" s="702">
        <v>0.33799332599999998</v>
      </c>
      <c r="U62" s="702">
        <v>0.35617348100000001</v>
      </c>
      <c r="V62" s="702">
        <v>0.36540869399999998</v>
      </c>
      <c r="W62" s="702">
        <v>0.40646457499999999</v>
      </c>
      <c r="X62" s="702">
        <v>0.25227106100000002</v>
      </c>
      <c r="Y62" s="702">
        <v>0.16104269700000001</v>
      </c>
      <c r="Z62" s="702">
        <v>0.263396293</v>
      </c>
      <c r="AA62" s="702">
        <v>0.29953679900000002</v>
      </c>
      <c r="AB62" s="702">
        <v>0.27181545699999998</v>
      </c>
      <c r="AC62" s="702">
        <v>0.25539806799999998</v>
      </c>
      <c r="AD62" s="702">
        <v>0.248568759</v>
      </c>
      <c r="AE62" s="702">
        <v>0.30766470200000001</v>
      </c>
      <c r="AF62" s="702">
        <v>0.30005527599999998</v>
      </c>
      <c r="AG62" s="702">
        <v>0.26412963</v>
      </c>
      <c r="AH62" s="702">
        <v>0.25727915899999998</v>
      </c>
      <c r="AI62" s="702">
        <v>0.25382717799999999</v>
      </c>
      <c r="AJ62" s="702">
        <v>0.18012288800000001</v>
      </c>
      <c r="AK62" s="702">
        <v>0.240702637</v>
      </c>
      <c r="AL62" s="702">
        <v>0.26434848</v>
      </c>
      <c r="AM62" s="702">
        <v>0.32732328599999999</v>
      </c>
      <c r="AN62" s="702">
        <v>0.32055957899999998</v>
      </c>
      <c r="AO62" s="702">
        <v>0.23666685700000001</v>
      </c>
      <c r="AP62" s="702">
        <v>0.229745214</v>
      </c>
      <c r="AQ62" s="702">
        <v>0.226637904</v>
      </c>
      <c r="AR62" s="702">
        <v>0.31995322700000001</v>
      </c>
      <c r="AS62" s="702">
        <v>0.35020248900000001</v>
      </c>
      <c r="AT62" s="702">
        <v>0.322676083</v>
      </c>
      <c r="AU62" s="702">
        <v>0.233326318</v>
      </c>
      <c r="AV62" s="702">
        <v>0.23125838000000001</v>
      </c>
      <c r="AW62" s="702">
        <v>0.20988504799999999</v>
      </c>
      <c r="AX62" s="702">
        <v>0.253884006</v>
      </c>
      <c r="AY62" s="702">
        <v>0.24587439999999999</v>
      </c>
      <c r="AZ62" s="702">
        <v>0.33067110300000002</v>
      </c>
      <c r="BA62" s="702">
        <v>0.21883892899999999</v>
      </c>
      <c r="BB62" s="702">
        <v>0.252576939</v>
      </c>
      <c r="BC62" s="702">
        <v>0.2329271</v>
      </c>
      <c r="BD62" s="702">
        <v>0.28524759999999999</v>
      </c>
      <c r="BE62" s="702">
        <v>0.31699250000000001</v>
      </c>
      <c r="BF62" s="703">
        <v>0.2877921</v>
      </c>
      <c r="BG62" s="703">
        <v>0.21446319999999999</v>
      </c>
      <c r="BH62" s="703">
        <v>0.1874623</v>
      </c>
      <c r="BI62" s="703">
        <v>0.163659</v>
      </c>
      <c r="BJ62" s="703">
        <v>0.21854109999999999</v>
      </c>
      <c r="BK62" s="703">
        <v>0.23805499999999999</v>
      </c>
      <c r="BL62" s="703">
        <v>0.32181710000000002</v>
      </c>
      <c r="BM62" s="703">
        <v>0.20552680000000001</v>
      </c>
      <c r="BN62" s="703">
        <v>0.24780389999999999</v>
      </c>
      <c r="BO62" s="703">
        <v>0.2386518</v>
      </c>
      <c r="BP62" s="703">
        <v>0.33477970000000001</v>
      </c>
      <c r="BQ62" s="703">
        <v>0.3281057</v>
      </c>
      <c r="BR62" s="703">
        <v>0.29264230000000002</v>
      </c>
      <c r="BS62" s="703">
        <v>0.22011169999999999</v>
      </c>
      <c r="BT62" s="703">
        <v>0.1970739</v>
      </c>
      <c r="BU62" s="703">
        <v>0.1677612</v>
      </c>
      <c r="BV62" s="703">
        <v>0.22457820000000001</v>
      </c>
    </row>
    <row r="63" spans="1:74" ht="11.1" customHeight="1" x14ac:dyDescent="0.2">
      <c r="A63" s="499" t="s">
        <v>1256</v>
      </c>
      <c r="B63" s="502" t="s">
        <v>1222</v>
      </c>
      <c r="C63" s="702">
        <v>16.734380182999999</v>
      </c>
      <c r="D63" s="702">
        <v>14.873193795000001</v>
      </c>
      <c r="E63" s="702">
        <v>16.523437386000001</v>
      </c>
      <c r="F63" s="702">
        <v>17.642180352</v>
      </c>
      <c r="G63" s="702">
        <v>20.539191091999999</v>
      </c>
      <c r="H63" s="702">
        <v>20.495813374000001</v>
      </c>
      <c r="I63" s="702">
        <v>22.758930358000001</v>
      </c>
      <c r="J63" s="702">
        <v>23.114649971999999</v>
      </c>
      <c r="K63" s="702">
        <v>19.797629756999999</v>
      </c>
      <c r="L63" s="702">
        <v>19.595188692000001</v>
      </c>
      <c r="M63" s="702">
        <v>16.19857244</v>
      </c>
      <c r="N63" s="702">
        <v>16.480579993999999</v>
      </c>
      <c r="O63" s="702">
        <v>18.479005530999999</v>
      </c>
      <c r="P63" s="702">
        <v>15.765896995</v>
      </c>
      <c r="Q63" s="702">
        <v>16.158583268000001</v>
      </c>
      <c r="R63" s="702">
        <v>17.447719404000001</v>
      </c>
      <c r="S63" s="702">
        <v>19.247164033000001</v>
      </c>
      <c r="T63" s="702">
        <v>21.307462213000001</v>
      </c>
      <c r="U63" s="702">
        <v>22.436938362999999</v>
      </c>
      <c r="V63" s="702">
        <v>22.905955103</v>
      </c>
      <c r="W63" s="702">
        <v>21.945413511000002</v>
      </c>
      <c r="X63" s="702">
        <v>20.493787356999999</v>
      </c>
      <c r="Y63" s="702">
        <v>17.189080164</v>
      </c>
      <c r="Z63" s="702">
        <v>16.804566872999999</v>
      </c>
      <c r="AA63" s="702">
        <v>17.234951478999999</v>
      </c>
      <c r="AB63" s="702">
        <v>15.439297942</v>
      </c>
      <c r="AC63" s="702">
        <v>16.724844886</v>
      </c>
      <c r="AD63" s="702">
        <v>17.460773601</v>
      </c>
      <c r="AE63" s="702">
        <v>21.140721757000001</v>
      </c>
      <c r="AF63" s="702">
        <v>21.858073473000001</v>
      </c>
      <c r="AG63" s="702">
        <v>23.042646214000001</v>
      </c>
      <c r="AH63" s="702">
        <v>23.079669069000001</v>
      </c>
      <c r="AI63" s="702">
        <v>21.929921920000002</v>
      </c>
      <c r="AJ63" s="702">
        <v>21.108250143999999</v>
      </c>
      <c r="AK63" s="702">
        <v>16.510266012999999</v>
      </c>
      <c r="AL63" s="702">
        <v>16.587718298999999</v>
      </c>
      <c r="AM63" s="702">
        <v>17.367124402999998</v>
      </c>
      <c r="AN63" s="702">
        <v>16.396498151999999</v>
      </c>
      <c r="AO63" s="702">
        <v>18.357074358999999</v>
      </c>
      <c r="AP63" s="702">
        <v>18.329984514</v>
      </c>
      <c r="AQ63" s="702">
        <v>19.575461679</v>
      </c>
      <c r="AR63" s="702">
        <v>22.114937935</v>
      </c>
      <c r="AS63" s="702">
        <v>23.741932941999998</v>
      </c>
      <c r="AT63" s="702">
        <v>23.938358027</v>
      </c>
      <c r="AU63" s="702">
        <v>21.644159109</v>
      </c>
      <c r="AV63" s="702">
        <v>20.874739362</v>
      </c>
      <c r="AW63" s="702">
        <v>17.356339149</v>
      </c>
      <c r="AX63" s="702">
        <v>16.972603026000002</v>
      </c>
      <c r="AY63" s="702">
        <v>16.773722268</v>
      </c>
      <c r="AZ63" s="702">
        <v>16.138683599</v>
      </c>
      <c r="BA63" s="702">
        <v>17.355230438</v>
      </c>
      <c r="BB63" s="702">
        <v>17.845850827</v>
      </c>
      <c r="BC63" s="702">
        <v>20.734796581000001</v>
      </c>
      <c r="BD63" s="702">
        <v>20.34834</v>
      </c>
      <c r="BE63" s="702">
        <v>22.003830000000001</v>
      </c>
      <c r="BF63" s="703">
        <v>21.97663</v>
      </c>
      <c r="BG63" s="703">
        <v>19.93561</v>
      </c>
      <c r="BH63" s="703">
        <v>17.85538</v>
      </c>
      <c r="BI63" s="703">
        <v>15.673819999999999</v>
      </c>
      <c r="BJ63" s="703">
        <v>16.186440000000001</v>
      </c>
      <c r="BK63" s="703">
        <v>16.286639999999998</v>
      </c>
      <c r="BL63" s="703">
        <v>15.718159999999999</v>
      </c>
      <c r="BM63" s="703">
        <v>16.305910000000001</v>
      </c>
      <c r="BN63" s="703">
        <v>17.51427</v>
      </c>
      <c r="BO63" s="703">
        <v>21.250710000000002</v>
      </c>
      <c r="BP63" s="703">
        <v>23.88682</v>
      </c>
      <c r="BQ63" s="703">
        <v>22.773099999999999</v>
      </c>
      <c r="BR63" s="703">
        <v>22.344480000000001</v>
      </c>
      <c r="BS63" s="703">
        <v>20.466619999999999</v>
      </c>
      <c r="BT63" s="703">
        <v>18.77617</v>
      </c>
      <c r="BU63" s="703">
        <v>16.052119999999999</v>
      </c>
      <c r="BV63" s="703">
        <v>16.619450000000001</v>
      </c>
    </row>
    <row r="64" spans="1:74" ht="11.1" customHeight="1" x14ac:dyDescent="0.2">
      <c r="A64" s="504" t="s">
        <v>1257</v>
      </c>
      <c r="B64" s="505" t="s">
        <v>1323</v>
      </c>
      <c r="C64" s="521">
        <v>17.021687236000002</v>
      </c>
      <c r="D64" s="521">
        <v>15.239779875</v>
      </c>
      <c r="E64" s="521">
        <v>17.333512240000001</v>
      </c>
      <c r="F64" s="521">
        <v>18.540347918999998</v>
      </c>
      <c r="G64" s="521">
        <v>21.654631565999999</v>
      </c>
      <c r="H64" s="521">
        <v>21.221882701999998</v>
      </c>
      <c r="I64" s="521">
        <v>23.446976550999999</v>
      </c>
      <c r="J64" s="521">
        <v>24.101117329000001</v>
      </c>
      <c r="K64" s="521">
        <v>20.502037145999999</v>
      </c>
      <c r="L64" s="521">
        <v>19.851762920999999</v>
      </c>
      <c r="M64" s="521">
        <v>15.939249765</v>
      </c>
      <c r="N64" s="521">
        <v>16.353576363999998</v>
      </c>
      <c r="O64" s="521">
        <v>18.363130559999998</v>
      </c>
      <c r="P64" s="521">
        <v>15.826472235000001</v>
      </c>
      <c r="Q64" s="521">
        <v>16.278246847999998</v>
      </c>
      <c r="R64" s="521">
        <v>17.711586797999999</v>
      </c>
      <c r="S64" s="521">
        <v>19.428465406000001</v>
      </c>
      <c r="T64" s="521">
        <v>21.88427656</v>
      </c>
      <c r="U64" s="521">
        <v>23.036603484</v>
      </c>
      <c r="V64" s="521">
        <v>23.380439787</v>
      </c>
      <c r="W64" s="521">
        <v>22.410714125999998</v>
      </c>
      <c r="X64" s="521">
        <v>20.809480074</v>
      </c>
      <c r="Y64" s="521">
        <v>17.380886527000001</v>
      </c>
      <c r="Z64" s="521">
        <v>16.748185887999998</v>
      </c>
      <c r="AA64" s="521">
        <v>16.993473872999999</v>
      </c>
      <c r="AB64" s="521">
        <v>15.458794465</v>
      </c>
      <c r="AC64" s="521">
        <v>16.921371906000001</v>
      </c>
      <c r="AD64" s="521">
        <v>17.218828579</v>
      </c>
      <c r="AE64" s="521">
        <v>18.425262197999999</v>
      </c>
      <c r="AF64" s="521">
        <v>19.149861392999998</v>
      </c>
      <c r="AG64" s="521">
        <v>23.17232332</v>
      </c>
      <c r="AH64" s="521">
        <v>23.018677748000002</v>
      </c>
      <c r="AI64" s="521">
        <v>21.777347352</v>
      </c>
      <c r="AJ64" s="521">
        <v>21.406691666</v>
      </c>
      <c r="AK64" s="521">
        <v>16.356203128000001</v>
      </c>
      <c r="AL64" s="521">
        <v>16.558428420999999</v>
      </c>
      <c r="AM64" s="521">
        <v>16.407361322</v>
      </c>
      <c r="AN64" s="521">
        <v>15.850294484000001</v>
      </c>
      <c r="AO64" s="521">
        <v>17.957680203999999</v>
      </c>
      <c r="AP64" s="521">
        <v>17.742412723000001</v>
      </c>
      <c r="AQ64" s="521">
        <v>17.012104357999998</v>
      </c>
      <c r="AR64" s="521">
        <v>19.568122500000001</v>
      </c>
      <c r="AS64" s="521">
        <v>24.750654235999999</v>
      </c>
      <c r="AT64" s="521">
        <v>24.962381222000001</v>
      </c>
      <c r="AU64" s="521">
        <v>22.258486474000001</v>
      </c>
      <c r="AV64" s="521">
        <v>21.266520246999999</v>
      </c>
      <c r="AW64" s="521">
        <v>17.648375855000001</v>
      </c>
      <c r="AX64" s="521">
        <v>17.370736853</v>
      </c>
      <c r="AY64" s="521">
        <v>16.868094831000001</v>
      </c>
      <c r="AZ64" s="521">
        <v>16.128588396000001</v>
      </c>
      <c r="BA64" s="521">
        <v>17.647501029000001</v>
      </c>
      <c r="BB64" s="521">
        <v>17.346568855000001</v>
      </c>
      <c r="BC64" s="521">
        <v>17.304729999999999</v>
      </c>
      <c r="BD64" s="521">
        <v>17.915489999999998</v>
      </c>
      <c r="BE64" s="521">
        <v>22.53023</v>
      </c>
      <c r="BF64" s="522">
        <v>22.420570000000001</v>
      </c>
      <c r="BG64" s="522">
        <v>20.743130000000001</v>
      </c>
      <c r="BH64" s="522">
        <v>18.909759999999999</v>
      </c>
      <c r="BI64" s="522">
        <v>16.191839999999999</v>
      </c>
      <c r="BJ64" s="522">
        <v>16.791889999999999</v>
      </c>
      <c r="BK64" s="522">
        <v>16.684419999999999</v>
      </c>
      <c r="BL64" s="522">
        <v>14.70571</v>
      </c>
      <c r="BM64" s="522">
        <v>16.290610000000001</v>
      </c>
      <c r="BN64" s="522">
        <v>16.988959999999999</v>
      </c>
      <c r="BO64" s="522">
        <v>20.010549999999999</v>
      </c>
      <c r="BP64" s="522">
        <v>21.457899999999999</v>
      </c>
      <c r="BQ64" s="522">
        <v>23.190429999999999</v>
      </c>
      <c r="BR64" s="522">
        <v>22.771820000000002</v>
      </c>
      <c r="BS64" s="522">
        <v>21.078240000000001</v>
      </c>
      <c r="BT64" s="522">
        <v>19.309139999999999</v>
      </c>
      <c r="BU64" s="522">
        <v>16.358930000000001</v>
      </c>
      <c r="BV64" s="522">
        <v>16.97345</v>
      </c>
    </row>
    <row r="65" spans="1:74" ht="12" customHeight="1" x14ac:dyDescent="0.25">
      <c r="A65" s="493"/>
      <c r="B65" s="821" t="s">
        <v>1384</v>
      </c>
      <c r="C65" s="822"/>
      <c r="D65" s="822"/>
      <c r="E65" s="822"/>
      <c r="F65" s="822"/>
      <c r="G65" s="822"/>
      <c r="H65" s="822"/>
      <c r="I65" s="822"/>
      <c r="J65" s="822"/>
      <c r="K65" s="822"/>
      <c r="L65" s="822"/>
      <c r="M65" s="822"/>
      <c r="N65" s="822"/>
      <c r="O65" s="822"/>
      <c r="P65" s="822"/>
      <c r="Q65" s="822"/>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620"/>
      <c r="BE65" s="620"/>
      <c r="BF65" s="620"/>
      <c r="BG65" s="506"/>
      <c r="BH65" s="506"/>
      <c r="BI65" s="506"/>
      <c r="BJ65" s="506"/>
      <c r="BK65" s="506"/>
      <c r="BL65" s="506"/>
      <c r="BM65" s="506"/>
      <c r="BN65" s="506"/>
      <c r="BO65" s="506"/>
      <c r="BP65" s="506"/>
      <c r="BQ65" s="506"/>
      <c r="BR65" s="506"/>
      <c r="BS65" s="506"/>
      <c r="BT65" s="506"/>
      <c r="BU65" s="506"/>
      <c r="BV65" s="506"/>
    </row>
    <row r="66" spans="1:74" ht="12" customHeight="1" x14ac:dyDescent="0.25">
      <c r="A66" s="493"/>
      <c r="B66" s="821" t="s">
        <v>1385</v>
      </c>
      <c r="C66" s="822"/>
      <c r="D66" s="822"/>
      <c r="E66" s="822"/>
      <c r="F66" s="822"/>
      <c r="G66" s="822"/>
      <c r="H66" s="822"/>
      <c r="I66" s="822"/>
      <c r="J66" s="822"/>
      <c r="K66" s="822"/>
      <c r="L66" s="822"/>
      <c r="M66" s="822"/>
      <c r="N66" s="822"/>
      <c r="O66" s="822"/>
      <c r="P66" s="822"/>
      <c r="Q66" s="822"/>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20"/>
      <c r="BE66" s="620"/>
      <c r="BF66" s="620"/>
      <c r="BG66" s="506"/>
      <c r="BH66" s="506"/>
      <c r="BI66" s="506"/>
      <c r="BJ66" s="506"/>
      <c r="BK66" s="506"/>
      <c r="BL66" s="506"/>
      <c r="BM66" s="506"/>
      <c r="BN66" s="506"/>
      <c r="BO66" s="506"/>
      <c r="BP66" s="506"/>
      <c r="BQ66" s="506"/>
      <c r="BR66" s="506"/>
      <c r="BS66" s="506"/>
      <c r="BT66" s="506"/>
      <c r="BU66" s="506"/>
      <c r="BV66" s="506"/>
    </row>
    <row r="67" spans="1:74" ht="12" customHeight="1" x14ac:dyDescent="0.25">
      <c r="A67" s="507"/>
      <c r="B67" s="821" t="s">
        <v>1386</v>
      </c>
      <c r="C67" s="822"/>
      <c r="D67" s="822"/>
      <c r="E67" s="822"/>
      <c r="F67" s="822"/>
      <c r="G67" s="822"/>
      <c r="H67" s="822"/>
      <c r="I67" s="822"/>
      <c r="J67" s="822"/>
      <c r="K67" s="822"/>
      <c r="L67" s="822"/>
      <c r="M67" s="822"/>
      <c r="N67" s="822"/>
      <c r="O67" s="822"/>
      <c r="P67" s="822"/>
      <c r="Q67" s="822"/>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21"/>
      <c r="BE67" s="621"/>
      <c r="BF67" s="621"/>
      <c r="BG67" s="508"/>
      <c r="BH67" s="508"/>
      <c r="BI67" s="508"/>
      <c r="BJ67" s="508"/>
      <c r="BK67" s="508"/>
      <c r="BL67" s="508"/>
      <c r="BM67" s="508"/>
      <c r="BN67" s="508"/>
      <c r="BO67" s="508"/>
      <c r="BP67" s="508"/>
      <c r="BQ67" s="508"/>
      <c r="BR67" s="508"/>
      <c r="BS67" s="508"/>
      <c r="BT67" s="508"/>
      <c r="BU67" s="508"/>
      <c r="BV67" s="508"/>
    </row>
    <row r="68" spans="1:74" ht="12" customHeight="1" x14ac:dyDescent="0.25">
      <c r="A68" s="507"/>
      <c r="B68" s="821" t="s">
        <v>1387</v>
      </c>
      <c r="C68" s="822"/>
      <c r="D68" s="822"/>
      <c r="E68" s="822"/>
      <c r="F68" s="822"/>
      <c r="G68" s="822"/>
      <c r="H68" s="822"/>
      <c r="I68" s="822"/>
      <c r="J68" s="822"/>
      <c r="K68" s="822"/>
      <c r="L68" s="822"/>
      <c r="M68" s="822"/>
      <c r="N68" s="822"/>
      <c r="O68" s="822"/>
      <c r="P68" s="822"/>
      <c r="Q68" s="822"/>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21"/>
      <c r="BE68" s="621"/>
      <c r="BF68" s="621"/>
      <c r="BG68" s="508"/>
      <c r="BH68" s="508"/>
      <c r="BI68" s="508"/>
      <c r="BJ68" s="508"/>
      <c r="BK68" s="508"/>
      <c r="BL68" s="508"/>
      <c r="BM68" s="508"/>
      <c r="BN68" s="508"/>
      <c r="BO68" s="508"/>
      <c r="BP68" s="508"/>
      <c r="BQ68" s="508"/>
      <c r="BR68" s="508"/>
      <c r="BS68" s="508"/>
      <c r="BT68" s="508"/>
      <c r="BU68" s="508"/>
      <c r="BV68" s="508"/>
    </row>
    <row r="69" spans="1:74" ht="12" customHeight="1" x14ac:dyDescent="0.25">
      <c r="A69" s="507"/>
      <c r="B69" s="821" t="s">
        <v>1388</v>
      </c>
      <c r="C69" s="822"/>
      <c r="D69" s="822"/>
      <c r="E69" s="822"/>
      <c r="F69" s="822"/>
      <c r="G69" s="822"/>
      <c r="H69" s="822"/>
      <c r="I69" s="822"/>
      <c r="J69" s="822"/>
      <c r="K69" s="822"/>
      <c r="L69" s="822"/>
      <c r="M69" s="822"/>
      <c r="N69" s="822"/>
      <c r="O69" s="822"/>
      <c r="P69" s="822"/>
      <c r="Q69" s="822"/>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21"/>
      <c r="BE69" s="621"/>
      <c r="BF69" s="621"/>
      <c r="BG69" s="508"/>
      <c r="BH69" s="508"/>
      <c r="BI69" s="508"/>
      <c r="BJ69" s="508"/>
      <c r="BK69" s="508"/>
      <c r="BL69" s="508"/>
      <c r="BM69" s="508"/>
      <c r="BN69" s="508"/>
      <c r="BO69" s="508"/>
      <c r="BP69" s="508"/>
      <c r="BQ69" s="508"/>
      <c r="BR69" s="508"/>
      <c r="BS69" s="508"/>
      <c r="BT69" s="508"/>
      <c r="BU69" s="508"/>
      <c r="BV69" s="508"/>
    </row>
    <row r="70" spans="1:74" ht="12" customHeight="1" x14ac:dyDescent="0.25">
      <c r="A70" s="507"/>
      <c r="B70" s="821" t="s">
        <v>1389</v>
      </c>
      <c r="C70" s="822"/>
      <c r="D70" s="822"/>
      <c r="E70" s="822"/>
      <c r="F70" s="822"/>
      <c r="G70" s="822"/>
      <c r="H70" s="822"/>
      <c r="I70" s="822"/>
      <c r="J70" s="822"/>
      <c r="K70" s="822"/>
      <c r="L70" s="822"/>
      <c r="M70" s="822"/>
      <c r="N70" s="822"/>
      <c r="O70" s="822"/>
      <c r="P70" s="822"/>
      <c r="Q70" s="822"/>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21"/>
      <c r="BE70" s="621"/>
      <c r="BF70" s="621"/>
      <c r="BG70" s="508"/>
      <c r="BH70" s="508"/>
      <c r="BI70" s="508"/>
      <c r="BJ70" s="508"/>
      <c r="BK70" s="508"/>
      <c r="BL70" s="508"/>
      <c r="BM70" s="508"/>
      <c r="BN70" s="508"/>
      <c r="BO70" s="508"/>
      <c r="BP70" s="508"/>
      <c r="BQ70" s="508"/>
      <c r="BR70" s="508"/>
      <c r="BS70" s="508"/>
      <c r="BT70" s="508"/>
      <c r="BU70" s="508"/>
      <c r="BV70" s="508"/>
    </row>
    <row r="71" spans="1:74" ht="12" customHeight="1" x14ac:dyDescent="0.25">
      <c r="A71" s="507"/>
      <c r="B71" s="823" t="str">
        <f>"Notes: "&amp;"EIA completed modeling and analysis for this report on " &amp;Dates!D2&amp;"."</f>
        <v>Notes: EIA completed modeling and analysis for this report on Thursday August 5, 2021.</v>
      </c>
      <c r="C71" s="824"/>
      <c r="D71" s="824"/>
      <c r="E71" s="824"/>
      <c r="F71" s="824"/>
      <c r="G71" s="824"/>
      <c r="H71" s="824"/>
      <c r="I71" s="824"/>
      <c r="J71" s="824"/>
      <c r="K71" s="824"/>
      <c r="L71" s="824"/>
      <c r="M71" s="824"/>
      <c r="N71" s="824"/>
      <c r="O71" s="824"/>
      <c r="P71" s="824"/>
      <c r="Q71" s="824"/>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5"/>
      <c r="BB71" s="735"/>
      <c r="BC71" s="735"/>
      <c r="BD71" s="621"/>
      <c r="BE71" s="621"/>
      <c r="BF71" s="621"/>
      <c r="BG71" s="735"/>
      <c r="BH71" s="735"/>
      <c r="BI71" s="735"/>
      <c r="BJ71" s="735"/>
      <c r="BK71" s="735"/>
      <c r="BL71" s="735"/>
      <c r="BM71" s="735"/>
      <c r="BN71" s="735"/>
      <c r="BO71" s="735"/>
      <c r="BP71" s="735"/>
      <c r="BQ71" s="735"/>
      <c r="BR71" s="735"/>
      <c r="BS71" s="735"/>
      <c r="BT71" s="735"/>
      <c r="BU71" s="735"/>
      <c r="BV71" s="735"/>
    </row>
    <row r="72" spans="1:74" ht="12" customHeight="1" x14ac:dyDescent="0.25">
      <c r="A72" s="507"/>
      <c r="B72" s="770" t="s">
        <v>353</v>
      </c>
      <c r="C72" s="744"/>
      <c r="D72" s="744"/>
      <c r="E72" s="744"/>
      <c r="F72" s="744"/>
      <c r="G72" s="744"/>
      <c r="H72" s="744"/>
      <c r="I72" s="744"/>
      <c r="J72" s="744"/>
      <c r="K72" s="744"/>
      <c r="L72" s="744"/>
      <c r="M72" s="744"/>
      <c r="N72" s="744"/>
      <c r="O72" s="744"/>
      <c r="P72" s="744"/>
      <c r="Q72" s="744"/>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621"/>
      <c r="BE72" s="621"/>
      <c r="BF72" s="621"/>
      <c r="BG72" s="735"/>
      <c r="BH72" s="735"/>
      <c r="BI72" s="735"/>
      <c r="BJ72" s="735"/>
      <c r="BK72" s="735"/>
      <c r="BL72" s="735"/>
      <c r="BM72" s="735"/>
      <c r="BN72" s="735"/>
      <c r="BO72" s="735"/>
      <c r="BP72" s="735"/>
      <c r="BQ72" s="735"/>
      <c r="BR72" s="735"/>
      <c r="BS72" s="735"/>
      <c r="BT72" s="735"/>
      <c r="BU72" s="735"/>
      <c r="BV72" s="735"/>
    </row>
    <row r="73" spans="1:74" ht="12" customHeight="1" x14ac:dyDescent="0.25">
      <c r="A73" s="507"/>
      <c r="B73" s="823" t="s">
        <v>1383</v>
      </c>
      <c r="C73" s="825"/>
      <c r="D73" s="825"/>
      <c r="E73" s="825"/>
      <c r="F73" s="825"/>
      <c r="G73" s="825"/>
      <c r="H73" s="825"/>
      <c r="I73" s="825"/>
      <c r="J73" s="825"/>
      <c r="K73" s="825"/>
      <c r="L73" s="825"/>
      <c r="M73" s="825"/>
      <c r="N73" s="825"/>
      <c r="O73" s="825"/>
      <c r="P73" s="825"/>
      <c r="Q73" s="82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621"/>
      <c r="BE73" s="621"/>
      <c r="BF73" s="621"/>
      <c r="BG73" s="735"/>
      <c r="BH73" s="735"/>
      <c r="BI73" s="735"/>
      <c r="BJ73" s="735"/>
      <c r="BK73" s="735"/>
      <c r="BL73" s="735"/>
      <c r="BM73" s="735"/>
      <c r="BN73" s="735"/>
      <c r="BO73" s="735"/>
      <c r="BP73" s="735"/>
      <c r="BQ73" s="735"/>
      <c r="BR73" s="735"/>
      <c r="BS73" s="735"/>
      <c r="BT73" s="735"/>
      <c r="BU73" s="735"/>
      <c r="BV73" s="735"/>
    </row>
    <row r="74" spans="1:74" ht="12" customHeight="1" x14ac:dyDescent="0.25">
      <c r="A74" s="507"/>
      <c r="B74" s="820" t="s">
        <v>1372</v>
      </c>
      <c r="C74" s="820"/>
      <c r="D74" s="820"/>
      <c r="E74" s="820"/>
      <c r="F74" s="820"/>
      <c r="G74" s="820"/>
      <c r="H74" s="820"/>
      <c r="I74" s="820"/>
      <c r="J74" s="820"/>
      <c r="K74" s="820"/>
      <c r="L74" s="820"/>
      <c r="M74" s="820"/>
      <c r="N74" s="820"/>
      <c r="O74" s="820"/>
      <c r="P74" s="820"/>
      <c r="Q74" s="820"/>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21"/>
      <c r="BE74" s="621"/>
      <c r="BF74" s="621"/>
      <c r="BG74" s="508"/>
      <c r="BH74" s="508"/>
      <c r="BI74" s="508"/>
      <c r="BJ74" s="508"/>
      <c r="BK74" s="508"/>
      <c r="BL74" s="508"/>
      <c r="BM74" s="508"/>
      <c r="BN74" s="508"/>
      <c r="BO74" s="508"/>
      <c r="BP74" s="508"/>
      <c r="BQ74" s="508"/>
      <c r="BR74" s="508"/>
      <c r="BS74" s="508"/>
      <c r="BT74" s="508"/>
      <c r="BU74" s="508"/>
      <c r="BV74" s="508"/>
    </row>
    <row r="75" spans="1:74" ht="12" customHeight="1" x14ac:dyDescent="0.25">
      <c r="A75" s="507"/>
      <c r="B75" s="820"/>
      <c r="C75" s="820"/>
      <c r="D75" s="820"/>
      <c r="E75" s="820"/>
      <c r="F75" s="820"/>
      <c r="G75" s="820"/>
      <c r="H75" s="820"/>
      <c r="I75" s="820"/>
      <c r="J75" s="820"/>
      <c r="K75" s="820"/>
      <c r="L75" s="820"/>
      <c r="M75" s="820"/>
      <c r="N75" s="820"/>
      <c r="O75" s="820"/>
      <c r="P75" s="820"/>
      <c r="Q75" s="820"/>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21"/>
      <c r="BE75" s="621"/>
      <c r="BF75" s="621"/>
      <c r="BG75" s="508"/>
      <c r="BH75" s="508"/>
      <c r="BI75" s="508"/>
      <c r="BJ75" s="508"/>
      <c r="BK75" s="508"/>
      <c r="BL75" s="508"/>
      <c r="BM75" s="508"/>
      <c r="BN75" s="508"/>
      <c r="BO75" s="508"/>
      <c r="BP75" s="508"/>
      <c r="BQ75" s="508"/>
      <c r="BR75" s="508"/>
      <c r="BS75" s="508"/>
      <c r="BT75" s="508"/>
      <c r="BU75" s="508"/>
      <c r="BV75" s="508"/>
    </row>
    <row r="76" spans="1:74" ht="12" customHeight="1" x14ac:dyDescent="0.2">
      <c r="A76" s="507"/>
      <c r="B76" s="771" t="s">
        <v>1380</v>
      </c>
      <c r="C76" s="759"/>
      <c r="D76" s="759"/>
      <c r="E76" s="759"/>
      <c r="F76" s="759"/>
      <c r="G76" s="759"/>
      <c r="H76" s="759"/>
      <c r="I76" s="759"/>
      <c r="J76" s="759"/>
      <c r="K76" s="759"/>
      <c r="L76" s="759"/>
      <c r="M76" s="759"/>
      <c r="N76" s="759"/>
      <c r="O76" s="759"/>
      <c r="P76" s="759"/>
      <c r="Q76" s="759"/>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607"/>
      <c r="BE76" s="607"/>
      <c r="BF76" s="607"/>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23"/>
      <c r="BE77" s="623"/>
      <c r="BF77" s="623"/>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23"/>
      <c r="BE78" s="623"/>
      <c r="BF78" s="623"/>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23"/>
      <c r="BE79" s="623"/>
      <c r="BF79" s="623"/>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23"/>
      <c r="BE81" s="623"/>
      <c r="BF81" s="623"/>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23"/>
      <c r="BE82" s="623"/>
      <c r="BF82" s="623"/>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23"/>
      <c r="BE83" s="623"/>
      <c r="BF83" s="623"/>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23"/>
      <c r="BE84" s="623"/>
      <c r="BF84" s="623"/>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23"/>
      <c r="BE85" s="623"/>
      <c r="BF85" s="623"/>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23"/>
      <c r="BE86" s="623"/>
      <c r="BF86" s="623"/>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23"/>
      <c r="BE87" s="623"/>
      <c r="BF87" s="623"/>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23"/>
      <c r="BE89" s="623"/>
      <c r="BF89" s="623"/>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23"/>
      <c r="BE90" s="623"/>
      <c r="BF90" s="623"/>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23"/>
      <c r="BE91" s="623"/>
      <c r="BF91" s="623"/>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24"/>
      <c r="BE93" s="624"/>
      <c r="BF93" s="624"/>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24"/>
      <c r="BE94" s="624"/>
      <c r="BF94" s="624"/>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23"/>
      <c r="BE95" s="623"/>
      <c r="BF95" s="623"/>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25"/>
      <c r="BE97" s="625"/>
      <c r="BF97" s="625"/>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26"/>
      <c r="BE98" s="626"/>
      <c r="BF98" s="626"/>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1.5546875" style="491" customWidth="1"/>
    <col min="2" max="2" width="26.21875" style="491" customWidth="1"/>
    <col min="3" max="55" width="6.5546875" style="491" customWidth="1"/>
    <col min="56" max="58" width="6.5546875" style="627" customWidth="1"/>
    <col min="59" max="74" width="6.5546875" style="491" customWidth="1"/>
    <col min="75" max="249" width="11" style="491"/>
    <col min="250" max="250" width="1.5546875" style="491" customWidth="1"/>
    <col min="251" max="16384" width="11" style="491"/>
  </cols>
  <sheetData>
    <row r="1" spans="1:74" ht="12.75" customHeight="1" x14ac:dyDescent="0.25">
      <c r="A1" s="741" t="s">
        <v>798</v>
      </c>
      <c r="B1" s="490" t="s">
        <v>1362</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42"/>
      <c r="B2" s="486" t="str">
        <f>"U.S. Energy Information Administration  |  Short-Term Energy Outlook  - "&amp;Dates!D1</f>
        <v>U.S. Energy Information Administration  |  Short-Term Energy Outlook  - August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17"/>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
      <c r="A4" s="517"/>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17"/>
      <c r="B5" s="131" t="s">
        <v>1341</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28"/>
      <c r="BE5" s="628"/>
      <c r="BF5" s="628"/>
      <c r="BG5" s="628"/>
      <c r="BH5" s="628"/>
      <c r="BI5" s="628"/>
      <c r="BJ5" s="496"/>
      <c r="BK5" s="496"/>
      <c r="BL5" s="496"/>
      <c r="BM5" s="496"/>
      <c r="BN5" s="496"/>
      <c r="BO5" s="496"/>
      <c r="BP5" s="496"/>
      <c r="BQ5" s="496"/>
      <c r="BR5" s="496"/>
      <c r="BS5" s="496"/>
      <c r="BT5" s="496"/>
      <c r="BU5" s="496"/>
      <c r="BV5" s="496"/>
    </row>
    <row r="6" spans="1:74" ht="11.1" customHeight="1" x14ac:dyDescent="0.2">
      <c r="A6" s="499" t="s">
        <v>1258</v>
      </c>
      <c r="B6" s="500" t="s">
        <v>84</v>
      </c>
      <c r="C6" s="702">
        <v>8.4897370619999997</v>
      </c>
      <c r="D6" s="702">
        <v>7.0327794839999997</v>
      </c>
      <c r="E6" s="702">
        <v>10.457677449</v>
      </c>
      <c r="F6" s="702">
        <v>9.5948950750000002</v>
      </c>
      <c r="G6" s="702">
        <v>9.5720115660000005</v>
      </c>
      <c r="H6" s="702">
        <v>11.549784954</v>
      </c>
      <c r="I6" s="702">
        <v>15.101966707000001</v>
      </c>
      <c r="J6" s="702">
        <v>12.743937075</v>
      </c>
      <c r="K6" s="702">
        <v>11.343688671000001</v>
      </c>
      <c r="L6" s="702">
        <v>10.402173348</v>
      </c>
      <c r="M6" s="702">
        <v>8.8856967709999992</v>
      </c>
      <c r="N6" s="702">
        <v>12.138699162</v>
      </c>
      <c r="O6" s="702">
        <v>12.678626654</v>
      </c>
      <c r="P6" s="702">
        <v>10.575978726000001</v>
      </c>
      <c r="Q6" s="702">
        <v>12.214518447</v>
      </c>
      <c r="R6" s="702">
        <v>12.097160899</v>
      </c>
      <c r="S6" s="702">
        <v>15.435234445000001</v>
      </c>
      <c r="T6" s="702">
        <v>15.040572311</v>
      </c>
      <c r="U6" s="702">
        <v>17.858572319</v>
      </c>
      <c r="V6" s="702">
        <v>16.527351093</v>
      </c>
      <c r="W6" s="702">
        <v>13.784605378</v>
      </c>
      <c r="X6" s="702">
        <v>12.310386528</v>
      </c>
      <c r="Y6" s="702">
        <v>9.3259336529999999</v>
      </c>
      <c r="Z6" s="702">
        <v>9.5208450990000006</v>
      </c>
      <c r="AA6" s="702">
        <v>12.531793628999999</v>
      </c>
      <c r="AB6" s="702">
        <v>11.940308927</v>
      </c>
      <c r="AC6" s="702">
        <v>12.715249875</v>
      </c>
      <c r="AD6" s="702">
        <v>12.943145661000001</v>
      </c>
      <c r="AE6" s="702">
        <v>13.506675039999999</v>
      </c>
      <c r="AF6" s="702">
        <v>15.771325251</v>
      </c>
      <c r="AG6" s="702">
        <v>19.386775902</v>
      </c>
      <c r="AH6" s="702">
        <v>19.597905035</v>
      </c>
      <c r="AI6" s="702">
        <v>15.794247649000001</v>
      </c>
      <c r="AJ6" s="702">
        <v>15.549853471</v>
      </c>
      <c r="AK6" s="702">
        <v>12.806337949</v>
      </c>
      <c r="AL6" s="702">
        <v>14.384839959000001</v>
      </c>
      <c r="AM6" s="702">
        <v>15.910771754000001</v>
      </c>
      <c r="AN6" s="702">
        <v>14.098088000000001</v>
      </c>
      <c r="AO6" s="702">
        <v>13.92422052</v>
      </c>
      <c r="AP6" s="702">
        <v>12.521061825</v>
      </c>
      <c r="AQ6" s="702">
        <v>13.549249496</v>
      </c>
      <c r="AR6" s="702">
        <v>17.147557083999999</v>
      </c>
      <c r="AS6" s="702">
        <v>22.433583508000002</v>
      </c>
      <c r="AT6" s="702">
        <v>18.083068569000002</v>
      </c>
      <c r="AU6" s="702">
        <v>12.932168052</v>
      </c>
      <c r="AV6" s="702">
        <v>14.043503919999999</v>
      </c>
      <c r="AW6" s="702">
        <v>10.556261524</v>
      </c>
      <c r="AX6" s="702">
        <v>13.075228326</v>
      </c>
      <c r="AY6" s="702">
        <v>12.161899057999999</v>
      </c>
      <c r="AZ6" s="702">
        <v>11.726725334999999</v>
      </c>
      <c r="BA6" s="702">
        <v>10.581147273999999</v>
      </c>
      <c r="BB6" s="702">
        <v>12.458295809000001</v>
      </c>
      <c r="BC6" s="702">
        <v>10.880660532</v>
      </c>
      <c r="BD6" s="702">
        <v>15.417820000000001</v>
      </c>
      <c r="BE6" s="702">
        <v>17.36984</v>
      </c>
      <c r="BF6" s="703">
        <v>14.638629999999999</v>
      </c>
      <c r="BG6" s="703">
        <v>12.806319999999999</v>
      </c>
      <c r="BH6" s="703">
        <v>10.366020000000001</v>
      </c>
      <c r="BI6" s="703">
        <v>8.4235000000000007</v>
      </c>
      <c r="BJ6" s="703">
        <v>10.59036</v>
      </c>
      <c r="BK6" s="703">
        <v>10.194100000000001</v>
      </c>
      <c r="BL6" s="703">
        <v>9.8039900000000006</v>
      </c>
      <c r="BM6" s="703">
        <v>10.93172</v>
      </c>
      <c r="BN6" s="703">
        <v>12.760590000000001</v>
      </c>
      <c r="BO6" s="703">
        <v>13.36749</v>
      </c>
      <c r="BP6" s="703">
        <v>16.23535</v>
      </c>
      <c r="BQ6" s="703">
        <v>18.514320000000001</v>
      </c>
      <c r="BR6" s="703">
        <v>19.969560000000001</v>
      </c>
      <c r="BS6" s="703">
        <v>15.110150000000001</v>
      </c>
      <c r="BT6" s="703">
        <v>13.60483</v>
      </c>
      <c r="BU6" s="703">
        <v>11.34686</v>
      </c>
      <c r="BV6" s="703">
        <v>13.76911</v>
      </c>
    </row>
    <row r="7" spans="1:74" ht="11.1" customHeight="1" x14ac:dyDescent="0.2">
      <c r="A7" s="499" t="s">
        <v>1259</v>
      </c>
      <c r="B7" s="500" t="s">
        <v>83</v>
      </c>
      <c r="C7" s="702">
        <v>32.207767830999998</v>
      </c>
      <c r="D7" s="702">
        <v>24.146972636000001</v>
      </c>
      <c r="E7" s="702">
        <v>22.737011014</v>
      </c>
      <c r="F7" s="702">
        <v>22.048587721000001</v>
      </c>
      <c r="G7" s="702">
        <v>25.360741220000001</v>
      </c>
      <c r="H7" s="702">
        <v>29.246865969000002</v>
      </c>
      <c r="I7" s="702">
        <v>33.583942360999998</v>
      </c>
      <c r="J7" s="702">
        <v>30.888354226000001</v>
      </c>
      <c r="K7" s="702">
        <v>26.091083626</v>
      </c>
      <c r="L7" s="702">
        <v>24.448737812000001</v>
      </c>
      <c r="M7" s="702">
        <v>26.568895692000002</v>
      </c>
      <c r="N7" s="702">
        <v>29.199017700999999</v>
      </c>
      <c r="O7" s="702">
        <v>32.768404087999997</v>
      </c>
      <c r="P7" s="702">
        <v>25.680286255999999</v>
      </c>
      <c r="Q7" s="702">
        <v>24.134606596000001</v>
      </c>
      <c r="R7" s="702">
        <v>22.608627373000001</v>
      </c>
      <c r="S7" s="702">
        <v>25.306330289000002</v>
      </c>
      <c r="T7" s="702">
        <v>29.888795932000001</v>
      </c>
      <c r="U7" s="702">
        <v>33.005789204999999</v>
      </c>
      <c r="V7" s="702">
        <v>32.634280216999997</v>
      </c>
      <c r="W7" s="702">
        <v>27.832301411</v>
      </c>
      <c r="X7" s="702">
        <v>25.760542934</v>
      </c>
      <c r="Y7" s="702">
        <v>28.573866748</v>
      </c>
      <c r="Z7" s="702">
        <v>29.560207748</v>
      </c>
      <c r="AA7" s="702">
        <v>29.368176810000001</v>
      </c>
      <c r="AB7" s="702">
        <v>24.706590980000001</v>
      </c>
      <c r="AC7" s="702">
        <v>23.204219622</v>
      </c>
      <c r="AD7" s="702">
        <v>17.651559516999999</v>
      </c>
      <c r="AE7" s="702">
        <v>21.001340102</v>
      </c>
      <c r="AF7" s="702">
        <v>22.509175045999999</v>
      </c>
      <c r="AG7" s="702">
        <v>28.206183723999999</v>
      </c>
      <c r="AH7" s="702">
        <v>25.441317182999999</v>
      </c>
      <c r="AI7" s="702">
        <v>22.486329014999999</v>
      </c>
      <c r="AJ7" s="702">
        <v>18.156531813000001</v>
      </c>
      <c r="AK7" s="702">
        <v>22.031795313</v>
      </c>
      <c r="AL7" s="702">
        <v>21.121619730999999</v>
      </c>
      <c r="AM7" s="702">
        <v>19.267532693</v>
      </c>
      <c r="AN7" s="702">
        <v>16.846362078999999</v>
      </c>
      <c r="AO7" s="702">
        <v>14.930485889</v>
      </c>
      <c r="AP7" s="702">
        <v>10.958939709999999</v>
      </c>
      <c r="AQ7" s="702">
        <v>12.324835123</v>
      </c>
      <c r="AR7" s="702">
        <v>17.845405237000001</v>
      </c>
      <c r="AS7" s="702">
        <v>24.885310707999999</v>
      </c>
      <c r="AT7" s="702">
        <v>25.052199977000001</v>
      </c>
      <c r="AU7" s="702">
        <v>18.530795266999998</v>
      </c>
      <c r="AV7" s="702">
        <v>17.216842377999999</v>
      </c>
      <c r="AW7" s="702">
        <v>18.146367588</v>
      </c>
      <c r="AX7" s="702">
        <v>22.401807689000002</v>
      </c>
      <c r="AY7" s="702">
        <v>25.292085327999999</v>
      </c>
      <c r="AZ7" s="702">
        <v>25.640356064999999</v>
      </c>
      <c r="BA7" s="702">
        <v>18.773020913</v>
      </c>
      <c r="BB7" s="702">
        <v>16.109100493</v>
      </c>
      <c r="BC7" s="702">
        <v>19.374671534000001</v>
      </c>
      <c r="BD7" s="702">
        <v>23.230399999999999</v>
      </c>
      <c r="BE7" s="702">
        <v>30.090229999999998</v>
      </c>
      <c r="BF7" s="703">
        <v>29.901769999999999</v>
      </c>
      <c r="BG7" s="703">
        <v>20.362089999999998</v>
      </c>
      <c r="BH7" s="703">
        <v>20.805759999999999</v>
      </c>
      <c r="BI7" s="703">
        <v>18.899509999999999</v>
      </c>
      <c r="BJ7" s="703">
        <v>27.808</v>
      </c>
      <c r="BK7" s="703">
        <v>29.197279999999999</v>
      </c>
      <c r="BL7" s="703">
        <v>25.128350000000001</v>
      </c>
      <c r="BM7" s="703">
        <v>17.02346</v>
      </c>
      <c r="BN7" s="703">
        <v>17.2529</v>
      </c>
      <c r="BO7" s="703">
        <v>18.529699999999998</v>
      </c>
      <c r="BP7" s="703">
        <v>19.632549999999998</v>
      </c>
      <c r="BQ7" s="703">
        <v>29.24089</v>
      </c>
      <c r="BR7" s="703">
        <v>24.40091</v>
      </c>
      <c r="BS7" s="703">
        <v>16.910360000000001</v>
      </c>
      <c r="BT7" s="703">
        <v>16.9008</v>
      </c>
      <c r="BU7" s="703">
        <v>14.83109</v>
      </c>
      <c r="BV7" s="703">
        <v>23.391539999999999</v>
      </c>
    </row>
    <row r="8" spans="1:74" ht="11.1" customHeight="1" x14ac:dyDescent="0.2">
      <c r="A8" s="499" t="s">
        <v>1260</v>
      </c>
      <c r="B8" s="502" t="s">
        <v>86</v>
      </c>
      <c r="C8" s="702">
        <v>8.5580499999999997</v>
      </c>
      <c r="D8" s="702">
        <v>7.9098740000000003</v>
      </c>
      <c r="E8" s="702">
        <v>8.1775160000000007</v>
      </c>
      <c r="F8" s="702">
        <v>6.0110739999999998</v>
      </c>
      <c r="G8" s="702">
        <v>6.3005550000000001</v>
      </c>
      <c r="H8" s="702">
        <v>8.1147869999999998</v>
      </c>
      <c r="I8" s="702">
        <v>8.7635290000000001</v>
      </c>
      <c r="J8" s="702">
        <v>9.3251659999999994</v>
      </c>
      <c r="K8" s="702">
        <v>8.3040149999999997</v>
      </c>
      <c r="L8" s="702">
        <v>8.175535</v>
      </c>
      <c r="M8" s="702">
        <v>7.7500359999999997</v>
      </c>
      <c r="N8" s="702">
        <v>8.2838279999999997</v>
      </c>
      <c r="O8" s="702">
        <v>8.7423920000000006</v>
      </c>
      <c r="P8" s="702">
        <v>8.3149309999999996</v>
      </c>
      <c r="Q8" s="702">
        <v>9.3643219999999996</v>
      </c>
      <c r="R8" s="702">
        <v>7.5869109999999997</v>
      </c>
      <c r="S8" s="702">
        <v>7.2682719999999996</v>
      </c>
      <c r="T8" s="702">
        <v>8.0426129999999993</v>
      </c>
      <c r="U8" s="702">
        <v>8.5099830000000001</v>
      </c>
      <c r="V8" s="702">
        <v>9.2652090000000005</v>
      </c>
      <c r="W8" s="702">
        <v>7.9223990000000004</v>
      </c>
      <c r="X8" s="702">
        <v>7.0841339999999997</v>
      </c>
      <c r="Y8" s="702">
        <v>8.0397770000000008</v>
      </c>
      <c r="Z8" s="702">
        <v>8.1476240000000004</v>
      </c>
      <c r="AA8" s="702">
        <v>8.7238349999999993</v>
      </c>
      <c r="AB8" s="702">
        <v>7.7350099999999999</v>
      </c>
      <c r="AC8" s="702">
        <v>8.7955830000000006</v>
      </c>
      <c r="AD8" s="702">
        <v>7.1550209999999996</v>
      </c>
      <c r="AE8" s="702">
        <v>7.5885829999999999</v>
      </c>
      <c r="AF8" s="702">
        <v>8.459816</v>
      </c>
      <c r="AG8" s="702">
        <v>8.9073829999999994</v>
      </c>
      <c r="AH8" s="702">
        <v>9.3191249999999997</v>
      </c>
      <c r="AI8" s="702">
        <v>8.877815</v>
      </c>
      <c r="AJ8" s="702">
        <v>8.3179180000000006</v>
      </c>
      <c r="AK8" s="702">
        <v>8.6663490000000003</v>
      </c>
      <c r="AL8" s="702">
        <v>9.7175049999999992</v>
      </c>
      <c r="AM8" s="702">
        <v>9.8692480000000007</v>
      </c>
      <c r="AN8" s="702">
        <v>8.9950550000000007</v>
      </c>
      <c r="AO8" s="702">
        <v>7.7540620000000002</v>
      </c>
      <c r="AP8" s="702">
        <v>6.8925970000000003</v>
      </c>
      <c r="AQ8" s="702">
        <v>7.823499</v>
      </c>
      <c r="AR8" s="702">
        <v>8.1399600000000003</v>
      </c>
      <c r="AS8" s="702">
        <v>8.5673300000000001</v>
      </c>
      <c r="AT8" s="702">
        <v>8.1090520000000001</v>
      </c>
      <c r="AU8" s="702">
        <v>7.714925</v>
      </c>
      <c r="AV8" s="702">
        <v>6.3343489999999996</v>
      </c>
      <c r="AW8" s="702">
        <v>6.836068</v>
      </c>
      <c r="AX8" s="702">
        <v>8.0714109999999994</v>
      </c>
      <c r="AY8" s="702">
        <v>8.4099339999999998</v>
      </c>
      <c r="AZ8" s="702">
        <v>7.4711619999999996</v>
      </c>
      <c r="BA8" s="702">
        <v>7.7380040000000001</v>
      </c>
      <c r="BB8" s="702">
        <v>6.8704140000000002</v>
      </c>
      <c r="BC8" s="702">
        <v>7.5758650000000003</v>
      </c>
      <c r="BD8" s="702">
        <v>8.1327599999999993</v>
      </c>
      <c r="BE8" s="702">
        <v>8.1777599999999993</v>
      </c>
      <c r="BF8" s="703">
        <v>7.8518299999999996</v>
      </c>
      <c r="BG8" s="703">
        <v>6.7851999999999997</v>
      </c>
      <c r="BH8" s="703">
        <v>7.0279199999999999</v>
      </c>
      <c r="BI8" s="703">
        <v>8.3407099999999996</v>
      </c>
      <c r="BJ8" s="703">
        <v>8.6187400000000007</v>
      </c>
      <c r="BK8" s="703">
        <v>8.6187400000000007</v>
      </c>
      <c r="BL8" s="703">
        <v>7.5368500000000003</v>
      </c>
      <c r="BM8" s="703">
        <v>7.6000199999999998</v>
      </c>
      <c r="BN8" s="703">
        <v>5.7601599999999999</v>
      </c>
      <c r="BO8" s="703">
        <v>8.0738199999999996</v>
      </c>
      <c r="BP8" s="703">
        <v>8.3407099999999996</v>
      </c>
      <c r="BQ8" s="703">
        <v>8.0473599999999994</v>
      </c>
      <c r="BR8" s="703">
        <v>8.0473599999999994</v>
      </c>
      <c r="BS8" s="703">
        <v>7.5952400000000004</v>
      </c>
      <c r="BT8" s="703">
        <v>7.3248100000000003</v>
      </c>
      <c r="BU8" s="703">
        <v>7.6105900000000002</v>
      </c>
      <c r="BV8" s="703">
        <v>8.0473599999999994</v>
      </c>
    </row>
    <row r="9" spans="1:74" ht="11.1" customHeight="1" x14ac:dyDescent="0.2">
      <c r="A9" s="499" t="s">
        <v>1261</v>
      </c>
      <c r="B9" s="502" t="s">
        <v>1218</v>
      </c>
      <c r="C9" s="702">
        <v>0.779732651</v>
      </c>
      <c r="D9" s="702">
        <v>0.68079292599999996</v>
      </c>
      <c r="E9" s="702">
        <v>0.77315661599999996</v>
      </c>
      <c r="F9" s="702">
        <v>0.8493404</v>
      </c>
      <c r="G9" s="702">
        <v>0.81884271099999995</v>
      </c>
      <c r="H9" s="702">
        <v>0.83283584399999999</v>
      </c>
      <c r="I9" s="702">
        <v>0.94323286299999998</v>
      </c>
      <c r="J9" s="702">
        <v>0.85341465000000005</v>
      </c>
      <c r="K9" s="702">
        <v>0.73248724899999995</v>
      </c>
      <c r="L9" s="702">
        <v>0.82353308599999997</v>
      </c>
      <c r="M9" s="702">
        <v>0.78919013100000002</v>
      </c>
      <c r="N9" s="702">
        <v>0.74748394299999998</v>
      </c>
      <c r="O9" s="702">
        <v>0.74260077199999996</v>
      </c>
      <c r="P9" s="702">
        <v>0.676423263</v>
      </c>
      <c r="Q9" s="702">
        <v>0.70815714699999999</v>
      </c>
      <c r="R9" s="702">
        <v>0.76303041400000005</v>
      </c>
      <c r="S9" s="702">
        <v>0.82066013800000004</v>
      </c>
      <c r="T9" s="702">
        <v>0.79759728500000004</v>
      </c>
      <c r="U9" s="702">
        <v>0.84546830799999995</v>
      </c>
      <c r="V9" s="702">
        <v>0.67577277599999996</v>
      </c>
      <c r="W9" s="702">
        <v>0.663708195</v>
      </c>
      <c r="X9" s="702">
        <v>0.79972047800000001</v>
      </c>
      <c r="Y9" s="702">
        <v>0.84180094299999997</v>
      </c>
      <c r="Z9" s="702">
        <v>0.84821750100000004</v>
      </c>
      <c r="AA9" s="702">
        <v>1.021603976</v>
      </c>
      <c r="AB9" s="702">
        <v>0.99438993200000003</v>
      </c>
      <c r="AC9" s="702">
        <v>0.92586109299999997</v>
      </c>
      <c r="AD9" s="702">
        <v>1.0338356950000001</v>
      </c>
      <c r="AE9" s="702">
        <v>1.164385483</v>
      </c>
      <c r="AF9" s="702">
        <v>0.90438864399999996</v>
      </c>
      <c r="AG9" s="702">
        <v>0.99763792200000001</v>
      </c>
      <c r="AH9" s="702">
        <v>0.75482625199999998</v>
      </c>
      <c r="AI9" s="702">
        <v>0.752902352</v>
      </c>
      <c r="AJ9" s="702">
        <v>0.79099392999999996</v>
      </c>
      <c r="AK9" s="702">
        <v>0.81418400700000004</v>
      </c>
      <c r="AL9" s="702">
        <v>0.76450495399999996</v>
      </c>
      <c r="AM9" s="702">
        <v>1.038764383</v>
      </c>
      <c r="AN9" s="702">
        <v>1.0785001009999999</v>
      </c>
      <c r="AO9" s="702">
        <v>0.95396209600000004</v>
      </c>
      <c r="AP9" s="702">
        <v>0.88745502799999998</v>
      </c>
      <c r="AQ9" s="702">
        <v>1.180502835</v>
      </c>
      <c r="AR9" s="702">
        <v>1.1066137039999999</v>
      </c>
      <c r="AS9" s="702">
        <v>1.0919575269999999</v>
      </c>
      <c r="AT9" s="702">
        <v>0.95572069500000001</v>
      </c>
      <c r="AU9" s="702">
        <v>0.79349842500000001</v>
      </c>
      <c r="AV9" s="702">
        <v>0.74688465999999998</v>
      </c>
      <c r="AW9" s="702">
        <v>0.92609458700000002</v>
      </c>
      <c r="AX9" s="702">
        <v>1.006461912</v>
      </c>
      <c r="AY9" s="702">
        <v>1.0972651419999999</v>
      </c>
      <c r="AZ9" s="702">
        <v>0.91993462500000001</v>
      </c>
      <c r="BA9" s="702">
        <v>0.82950521899999996</v>
      </c>
      <c r="BB9" s="702">
        <v>0.79344189799999998</v>
      </c>
      <c r="BC9" s="702">
        <v>1.00348367</v>
      </c>
      <c r="BD9" s="702">
        <v>1.004278</v>
      </c>
      <c r="BE9" s="702">
        <v>0.92103310000000005</v>
      </c>
      <c r="BF9" s="703">
        <v>0.80610800000000005</v>
      </c>
      <c r="BG9" s="703">
        <v>0.69302430000000004</v>
      </c>
      <c r="BH9" s="703">
        <v>0.72220139999999999</v>
      </c>
      <c r="BI9" s="703">
        <v>0.72123760000000003</v>
      </c>
      <c r="BJ9" s="703">
        <v>0.73441650000000003</v>
      </c>
      <c r="BK9" s="703">
        <v>0.82090790000000002</v>
      </c>
      <c r="BL9" s="703">
        <v>0.72859910000000006</v>
      </c>
      <c r="BM9" s="703">
        <v>0.8552978</v>
      </c>
      <c r="BN9" s="703">
        <v>0.93957000000000002</v>
      </c>
      <c r="BO9" s="703">
        <v>0.93942610000000004</v>
      </c>
      <c r="BP9" s="703">
        <v>0.95111559999999995</v>
      </c>
      <c r="BQ9" s="703">
        <v>0.88175720000000002</v>
      </c>
      <c r="BR9" s="703">
        <v>0.77802729999999998</v>
      </c>
      <c r="BS9" s="703">
        <v>0.67359539999999996</v>
      </c>
      <c r="BT9" s="703">
        <v>0.70784749999999996</v>
      </c>
      <c r="BU9" s="703">
        <v>0.7113062</v>
      </c>
      <c r="BV9" s="703">
        <v>0.72707929999999998</v>
      </c>
    </row>
    <row r="10" spans="1:74" ht="11.1" customHeight="1" x14ac:dyDescent="0.2">
      <c r="A10" s="499" t="s">
        <v>1262</v>
      </c>
      <c r="B10" s="502" t="s">
        <v>1321</v>
      </c>
      <c r="C10" s="702">
        <v>4.5510876490000003</v>
      </c>
      <c r="D10" s="702">
        <v>5.1498658749999997</v>
      </c>
      <c r="E10" s="702">
        <v>5.771295318</v>
      </c>
      <c r="F10" s="702">
        <v>5.308944254</v>
      </c>
      <c r="G10" s="702">
        <v>4.9750758599999996</v>
      </c>
      <c r="H10" s="702">
        <v>4.3414912259999996</v>
      </c>
      <c r="I10" s="702">
        <v>2.9489492789999998</v>
      </c>
      <c r="J10" s="702">
        <v>2.6273848649999998</v>
      </c>
      <c r="K10" s="702">
        <v>3.9639207600000002</v>
      </c>
      <c r="L10" s="702">
        <v>6.4340382859999998</v>
      </c>
      <c r="M10" s="702">
        <v>6.3675284599999999</v>
      </c>
      <c r="N10" s="702">
        <v>6.9749074550000003</v>
      </c>
      <c r="O10" s="702">
        <v>6.5160820570000002</v>
      </c>
      <c r="P10" s="702">
        <v>5.0827558530000001</v>
      </c>
      <c r="Q10" s="702">
        <v>5.747405519</v>
      </c>
      <c r="R10" s="702">
        <v>5.485555958</v>
      </c>
      <c r="S10" s="702">
        <v>4.3386260449999998</v>
      </c>
      <c r="T10" s="702">
        <v>4.4479935700000004</v>
      </c>
      <c r="U10" s="702">
        <v>3.239282298</v>
      </c>
      <c r="V10" s="702">
        <v>3.482277517</v>
      </c>
      <c r="W10" s="702">
        <v>4.4072345210000003</v>
      </c>
      <c r="X10" s="702">
        <v>5.0664091429999996</v>
      </c>
      <c r="Y10" s="702">
        <v>5.064328401</v>
      </c>
      <c r="Z10" s="702">
        <v>5.537876818</v>
      </c>
      <c r="AA10" s="702">
        <v>5.6902547859999997</v>
      </c>
      <c r="AB10" s="702">
        <v>4.6769349199999999</v>
      </c>
      <c r="AC10" s="702">
        <v>6.2772864310000003</v>
      </c>
      <c r="AD10" s="702">
        <v>6.4090335349999998</v>
      </c>
      <c r="AE10" s="702">
        <v>5.2732024969999998</v>
      </c>
      <c r="AF10" s="702">
        <v>4.3824773380000002</v>
      </c>
      <c r="AG10" s="702">
        <v>3.9699351740000002</v>
      </c>
      <c r="AH10" s="702">
        <v>3.4438678500000002</v>
      </c>
      <c r="AI10" s="702">
        <v>5.236976437</v>
      </c>
      <c r="AJ10" s="702">
        <v>6.5162306000000001</v>
      </c>
      <c r="AK10" s="702">
        <v>6.1559887250000003</v>
      </c>
      <c r="AL10" s="702">
        <v>6.4190989619999996</v>
      </c>
      <c r="AM10" s="702">
        <v>6.3152033049999998</v>
      </c>
      <c r="AN10" s="702">
        <v>7.2560986119999997</v>
      </c>
      <c r="AO10" s="702">
        <v>7.2541882229999999</v>
      </c>
      <c r="AP10" s="702">
        <v>7.1212820649999999</v>
      </c>
      <c r="AQ10" s="702">
        <v>6.4858451349999999</v>
      </c>
      <c r="AR10" s="702">
        <v>6.521545004</v>
      </c>
      <c r="AS10" s="702">
        <v>4.5238248089999997</v>
      </c>
      <c r="AT10" s="702">
        <v>5.2250098210000004</v>
      </c>
      <c r="AU10" s="702">
        <v>6.4114805080000004</v>
      </c>
      <c r="AV10" s="702">
        <v>7.4449178109999998</v>
      </c>
      <c r="AW10" s="702">
        <v>8.845458356</v>
      </c>
      <c r="AX10" s="702">
        <v>7.8858092150000001</v>
      </c>
      <c r="AY10" s="702">
        <v>7.4425441450000003</v>
      </c>
      <c r="AZ10" s="702">
        <v>7.0594610380000002</v>
      </c>
      <c r="BA10" s="702">
        <v>9.7666404300000007</v>
      </c>
      <c r="BB10" s="702">
        <v>8.9395428219999999</v>
      </c>
      <c r="BC10" s="702">
        <v>7.9585725729999997</v>
      </c>
      <c r="BD10" s="702">
        <v>8.1577149999999996</v>
      </c>
      <c r="BE10" s="702">
        <v>5.5617520000000003</v>
      </c>
      <c r="BF10" s="703">
        <v>6.2111130000000001</v>
      </c>
      <c r="BG10" s="703">
        <v>7.628997</v>
      </c>
      <c r="BH10" s="703">
        <v>8.7150639999999999</v>
      </c>
      <c r="BI10" s="703">
        <v>10.370380000000001</v>
      </c>
      <c r="BJ10" s="703">
        <v>8.8512719999999998</v>
      </c>
      <c r="BK10" s="703">
        <v>8.3015039999999996</v>
      </c>
      <c r="BL10" s="703">
        <v>7.0794199999999998</v>
      </c>
      <c r="BM10" s="703">
        <v>10.57226</v>
      </c>
      <c r="BN10" s="703">
        <v>9.7041149999999998</v>
      </c>
      <c r="BO10" s="703">
        <v>8.5133709999999994</v>
      </c>
      <c r="BP10" s="703">
        <v>8.7172149999999995</v>
      </c>
      <c r="BQ10" s="703">
        <v>5.9646049999999997</v>
      </c>
      <c r="BR10" s="703">
        <v>6.5256910000000001</v>
      </c>
      <c r="BS10" s="703">
        <v>8.1202529999999999</v>
      </c>
      <c r="BT10" s="703">
        <v>9.192736</v>
      </c>
      <c r="BU10" s="703">
        <v>10.99926</v>
      </c>
      <c r="BV10" s="703">
        <v>8.841704</v>
      </c>
    </row>
    <row r="11" spans="1:74" ht="11.1" customHeight="1" x14ac:dyDescent="0.2">
      <c r="A11" s="499" t="s">
        <v>1263</v>
      </c>
      <c r="B11" s="500" t="s">
        <v>1322</v>
      </c>
      <c r="C11" s="702">
        <v>0.803342903</v>
      </c>
      <c r="D11" s="702">
        <v>0.62931200300000001</v>
      </c>
      <c r="E11" s="702">
        <v>0.71167445600000001</v>
      </c>
      <c r="F11" s="702">
        <v>0.37433354600000002</v>
      </c>
      <c r="G11" s="702">
        <v>0.83242768599999994</v>
      </c>
      <c r="H11" s="702">
        <v>0.68874354800000004</v>
      </c>
      <c r="I11" s="702">
        <v>0.69374177000000004</v>
      </c>
      <c r="J11" s="702">
        <v>0.56629291000000004</v>
      </c>
      <c r="K11" s="702">
        <v>0.55419663900000005</v>
      </c>
      <c r="L11" s="702">
        <v>0.441765358</v>
      </c>
      <c r="M11" s="702">
        <v>0.67469379799999996</v>
      </c>
      <c r="N11" s="702">
        <v>0.654717259</v>
      </c>
      <c r="O11" s="702">
        <v>0.72981647000000005</v>
      </c>
      <c r="P11" s="702">
        <v>0.62538100799999996</v>
      </c>
      <c r="Q11" s="702">
        <v>0.62290332699999995</v>
      </c>
      <c r="R11" s="702">
        <v>0.58601661000000005</v>
      </c>
      <c r="S11" s="702">
        <v>0.44374764</v>
      </c>
      <c r="T11" s="702">
        <v>0.65435080899999998</v>
      </c>
      <c r="U11" s="702">
        <v>0.622674481</v>
      </c>
      <c r="V11" s="702">
        <v>0.60604445699999998</v>
      </c>
      <c r="W11" s="702">
        <v>0.61611483300000003</v>
      </c>
      <c r="X11" s="702">
        <v>0.37546072699999999</v>
      </c>
      <c r="Y11" s="702">
        <v>0.60913275499999997</v>
      </c>
      <c r="Z11" s="702">
        <v>0.668318407</v>
      </c>
      <c r="AA11" s="702">
        <v>0.72222091099999997</v>
      </c>
      <c r="AB11" s="702">
        <v>0.63384242599999996</v>
      </c>
      <c r="AC11" s="702">
        <v>0.59999751400000001</v>
      </c>
      <c r="AD11" s="702">
        <v>0.32053062599999999</v>
      </c>
      <c r="AE11" s="702">
        <v>0.63464263899999995</v>
      </c>
      <c r="AF11" s="702">
        <v>0.47773586699999998</v>
      </c>
      <c r="AG11" s="702">
        <v>0.624298189</v>
      </c>
      <c r="AH11" s="702">
        <v>0.58123831999999997</v>
      </c>
      <c r="AI11" s="702">
        <v>0.49478881299999999</v>
      </c>
      <c r="AJ11" s="702">
        <v>0.22717230499999999</v>
      </c>
      <c r="AK11" s="702">
        <v>0.35620180699999998</v>
      </c>
      <c r="AL11" s="702">
        <v>0.401239175</v>
      </c>
      <c r="AM11" s="702">
        <v>0.49601823900000003</v>
      </c>
      <c r="AN11" s="702">
        <v>0.38008698899999999</v>
      </c>
      <c r="AO11" s="702">
        <v>0.55177256299999999</v>
      </c>
      <c r="AP11" s="702">
        <v>0.39562143</v>
      </c>
      <c r="AQ11" s="702">
        <v>0.392647674</v>
      </c>
      <c r="AR11" s="702">
        <v>0.479095826</v>
      </c>
      <c r="AS11" s="702">
        <v>0.452282189</v>
      </c>
      <c r="AT11" s="702">
        <v>0.51906094000000003</v>
      </c>
      <c r="AU11" s="702">
        <v>0.29633609500000002</v>
      </c>
      <c r="AV11" s="702">
        <v>0.16883242800000001</v>
      </c>
      <c r="AW11" s="702">
        <v>0.42892997100000002</v>
      </c>
      <c r="AX11" s="702">
        <v>0.63750014499999996</v>
      </c>
      <c r="AY11" s="702">
        <v>0.59552102600000001</v>
      </c>
      <c r="AZ11" s="702">
        <v>0.63055137999999999</v>
      </c>
      <c r="BA11" s="702">
        <v>0.57572837200000004</v>
      </c>
      <c r="BB11" s="702">
        <v>0.34595093700000001</v>
      </c>
      <c r="BC11" s="702">
        <v>0.53326479100000002</v>
      </c>
      <c r="BD11" s="702">
        <v>0.38572109999999998</v>
      </c>
      <c r="BE11" s="702">
        <v>0.30592940000000002</v>
      </c>
      <c r="BF11" s="703">
        <v>0.42273830000000001</v>
      </c>
      <c r="BG11" s="703">
        <v>0.20343030000000001</v>
      </c>
      <c r="BH11" s="703">
        <v>0.12602640000000001</v>
      </c>
      <c r="BI11" s="703">
        <v>0.59831009999999996</v>
      </c>
      <c r="BJ11" s="703">
        <v>0.50605670000000003</v>
      </c>
      <c r="BK11" s="703">
        <v>0.67381380000000002</v>
      </c>
      <c r="BL11" s="703">
        <v>0.4326063</v>
      </c>
      <c r="BM11" s="703">
        <v>0.65096980000000004</v>
      </c>
      <c r="BN11" s="703">
        <v>0.46017599999999997</v>
      </c>
      <c r="BO11" s="703">
        <v>0.56555049999999996</v>
      </c>
      <c r="BP11" s="703">
        <v>0.41165390000000002</v>
      </c>
      <c r="BQ11" s="703">
        <v>0.34701660000000001</v>
      </c>
      <c r="BR11" s="703">
        <v>0.47869539999999999</v>
      </c>
      <c r="BS11" s="703">
        <v>0.28393980000000002</v>
      </c>
      <c r="BT11" s="703">
        <v>-0.167904</v>
      </c>
      <c r="BU11" s="703">
        <v>0.80508760000000001</v>
      </c>
      <c r="BV11" s="703">
        <v>0.6325847</v>
      </c>
    </row>
    <row r="12" spans="1:74" ht="11.1" customHeight="1" x14ac:dyDescent="0.2">
      <c r="A12" s="499" t="s">
        <v>1264</v>
      </c>
      <c r="B12" s="500" t="s">
        <v>1222</v>
      </c>
      <c r="C12" s="702">
        <v>55.389718096000003</v>
      </c>
      <c r="D12" s="702">
        <v>45.549596923999999</v>
      </c>
      <c r="E12" s="702">
        <v>48.628330853000001</v>
      </c>
      <c r="F12" s="702">
        <v>44.187174996000003</v>
      </c>
      <c r="G12" s="702">
        <v>47.859654042999999</v>
      </c>
      <c r="H12" s="702">
        <v>54.774508541000003</v>
      </c>
      <c r="I12" s="702">
        <v>62.035361979999998</v>
      </c>
      <c r="J12" s="702">
        <v>57.004549726</v>
      </c>
      <c r="K12" s="702">
        <v>50.989391945000001</v>
      </c>
      <c r="L12" s="702">
        <v>50.725782889999998</v>
      </c>
      <c r="M12" s="702">
        <v>51.036040851999999</v>
      </c>
      <c r="N12" s="702">
        <v>57.998653519999998</v>
      </c>
      <c r="O12" s="702">
        <v>62.177922041000002</v>
      </c>
      <c r="P12" s="702">
        <v>50.955756106000003</v>
      </c>
      <c r="Q12" s="702">
        <v>52.791913035999997</v>
      </c>
      <c r="R12" s="702">
        <v>49.127302254</v>
      </c>
      <c r="S12" s="702">
        <v>53.612870557000001</v>
      </c>
      <c r="T12" s="702">
        <v>58.871922906999998</v>
      </c>
      <c r="U12" s="702">
        <v>64.081769610999999</v>
      </c>
      <c r="V12" s="702">
        <v>63.190935060000001</v>
      </c>
      <c r="W12" s="702">
        <v>55.226363337999999</v>
      </c>
      <c r="X12" s="702">
        <v>51.396653809999997</v>
      </c>
      <c r="Y12" s="702">
        <v>52.454839499999999</v>
      </c>
      <c r="Z12" s="702">
        <v>54.283089572999998</v>
      </c>
      <c r="AA12" s="702">
        <v>58.057885112000001</v>
      </c>
      <c r="AB12" s="702">
        <v>50.687077185</v>
      </c>
      <c r="AC12" s="702">
        <v>52.518197534999999</v>
      </c>
      <c r="AD12" s="702">
        <v>45.513126034000003</v>
      </c>
      <c r="AE12" s="702">
        <v>49.168828761</v>
      </c>
      <c r="AF12" s="702">
        <v>52.504918146000001</v>
      </c>
      <c r="AG12" s="702">
        <v>62.092213911000002</v>
      </c>
      <c r="AH12" s="702">
        <v>59.13827964</v>
      </c>
      <c r="AI12" s="702">
        <v>53.643059266000002</v>
      </c>
      <c r="AJ12" s="702">
        <v>49.558700119000001</v>
      </c>
      <c r="AK12" s="702">
        <v>50.830856801000003</v>
      </c>
      <c r="AL12" s="702">
        <v>52.808807780999999</v>
      </c>
      <c r="AM12" s="702">
        <v>52.897538374</v>
      </c>
      <c r="AN12" s="702">
        <v>48.654190780999997</v>
      </c>
      <c r="AO12" s="702">
        <v>45.368691290999998</v>
      </c>
      <c r="AP12" s="702">
        <v>38.776957058000001</v>
      </c>
      <c r="AQ12" s="702">
        <v>41.756579262999999</v>
      </c>
      <c r="AR12" s="702">
        <v>51.240176855000001</v>
      </c>
      <c r="AS12" s="702">
        <v>61.954288740999999</v>
      </c>
      <c r="AT12" s="702">
        <v>57.944112001999997</v>
      </c>
      <c r="AU12" s="702">
        <v>46.679203346999998</v>
      </c>
      <c r="AV12" s="702">
        <v>45.955330197000002</v>
      </c>
      <c r="AW12" s="702">
        <v>45.739180026</v>
      </c>
      <c r="AX12" s="702">
        <v>53.078218286999999</v>
      </c>
      <c r="AY12" s="702">
        <v>54.999248698999999</v>
      </c>
      <c r="AZ12" s="702">
        <v>53.448190443000001</v>
      </c>
      <c r="BA12" s="702">
        <v>48.264046208000003</v>
      </c>
      <c r="BB12" s="702">
        <v>45.516745958999998</v>
      </c>
      <c r="BC12" s="702">
        <v>47.326518100000001</v>
      </c>
      <c r="BD12" s="702">
        <v>56.328690000000002</v>
      </c>
      <c r="BE12" s="702">
        <v>62.426540000000003</v>
      </c>
      <c r="BF12" s="703">
        <v>59.832189999999997</v>
      </c>
      <c r="BG12" s="703">
        <v>48.479059999999997</v>
      </c>
      <c r="BH12" s="703">
        <v>47.762990000000002</v>
      </c>
      <c r="BI12" s="703">
        <v>47.353650000000002</v>
      </c>
      <c r="BJ12" s="703">
        <v>57.108849999999997</v>
      </c>
      <c r="BK12" s="703">
        <v>57.806350000000002</v>
      </c>
      <c r="BL12" s="703">
        <v>50.709820000000001</v>
      </c>
      <c r="BM12" s="703">
        <v>47.63373</v>
      </c>
      <c r="BN12" s="703">
        <v>46.877519999999997</v>
      </c>
      <c r="BO12" s="703">
        <v>49.989359999999998</v>
      </c>
      <c r="BP12" s="703">
        <v>54.288589999999999</v>
      </c>
      <c r="BQ12" s="703">
        <v>62.995939999999997</v>
      </c>
      <c r="BR12" s="703">
        <v>60.200240000000001</v>
      </c>
      <c r="BS12" s="703">
        <v>48.693539999999999</v>
      </c>
      <c r="BT12" s="703">
        <v>47.563119999999998</v>
      </c>
      <c r="BU12" s="703">
        <v>46.304200000000002</v>
      </c>
      <c r="BV12" s="703">
        <v>55.409390000000002</v>
      </c>
    </row>
    <row r="13" spans="1:74" ht="11.1" customHeight="1" x14ac:dyDescent="0.2">
      <c r="A13" s="499" t="s">
        <v>1265</v>
      </c>
      <c r="B13" s="500" t="s">
        <v>1323</v>
      </c>
      <c r="C13" s="702">
        <v>54.019850591999997</v>
      </c>
      <c r="D13" s="702">
        <v>45.515019336000002</v>
      </c>
      <c r="E13" s="702">
        <v>49.669127236000001</v>
      </c>
      <c r="F13" s="702">
        <v>45.765910959000003</v>
      </c>
      <c r="G13" s="702">
        <v>49.571356567999999</v>
      </c>
      <c r="H13" s="702">
        <v>55.586229430000003</v>
      </c>
      <c r="I13" s="702">
        <v>62.546108154999999</v>
      </c>
      <c r="J13" s="702">
        <v>57.934519729000002</v>
      </c>
      <c r="K13" s="702">
        <v>52.225578648999999</v>
      </c>
      <c r="L13" s="702">
        <v>50.704334154999998</v>
      </c>
      <c r="M13" s="702">
        <v>50.052068650999999</v>
      </c>
      <c r="N13" s="702">
        <v>56.603939513999997</v>
      </c>
      <c r="O13" s="702">
        <v>60.122512391999997</v>
      </c>
      <c r="P13" s="702">
        <v>49.804185203999999</v>
      </c>
      <c r="Q13" s="702">
        <v>50.906114809000002</v>
      </c>
      <c r="R13" s="702">
        <v>47.605038213</v>
      </c>
      <c r="S13" s="702">
        <v>54.140375704999997</v>
      </c>
      <c r="T13" s="702">
        <v>59.170126404999998</v>
      </c>
      <c r="U13" s="702">
        <v>63.431425224999998</v>
      </c>
      <c r="V13" s="702">
        <v>62.981856188000002</v>
      </c>
      <c r="W13" s="702">
        <v>55.280018130000002</v>
      </c>
      <c r="X13" s="702">
        <v>51.635167873999997</v>
      </c>
      <c r="Y13" s="702">
        <v>52.030539801000003</v>
      </c>
      <c r="Z13" s="702">
        <v>54.755304088000003</v>
      </c>
      <c r="AA13" s="702">
        <v>58.013325921000003</v>
      </c>
      <c r="AB13" s="702">
        <v>50.734998756000003</v>
      </c>
      <c r="AC13" s="702">
        <v>52.051213326999999</v>
      </c>
      <c r="AD13" s="702">
        <v>46.548128052999999</v>
      </c>
      <c r="AE13" s="702">
        <v>50.915491332999999</v>
      </c>
      <c r="AF13" s="702">
        <v>54.450629945999999</v>
      </c>
      <c r="AG13" s="702">
        <v>62.872065577000001</v>
      </c>
      <c r="AH13" s="702">
        <v>60.368613736</v>
      </c>
      <c r="AI13" s="702">
        <v>55.477496610000003</v>
      </c>
      <c r="AJ13" s="702">
        <v>50.180712645</v>
      </c>
      <c r="AK13" s="702">
        <v>50.613301606999997</v>
      </c>
      <c r="AL13" s="702">
        <v>53.627992266</v>
      </c>
      <c r="AM13" s="702">
        <v>54.245726026</v>
      </c>
      <c r="AN13" s="702">
        <v>50.259899589</v>
      </c>
      <c r="AO13" s="702">
        <v>48.480796257000002</v>
      </c>
      <c r="AP13" s="702">
        <v>41.884420796999997</v>
      </c>
      <c r="AQ13" s="702">
        <v>45.056135441999999</v>
      </c>
      <c r="AR13" s="702">
        <v>54.596066415000003</v>
      </c>
      <c r="AS13" s="702">
        <v>64.425765196</v>
      </c>
      <c r="AT13" s="702">
        <v>60.277554289000001</v>
      </c>
      <c r="AU13" s="702">
        <v>49.742097205999997</v>
      </c>
      <c r="AV13" s="702">
        <v>48.194530000999997</v>
      </c>
      <c r="AW13" s="702">
        <v>47.726876015999999</v>
      </c>
      <c r="AX13" s="702">
        <v>53.850467197999997</v>
      </c>
      <c r="AY13" s="702">
        <v>55.173854775000002</v>
      </c>
      <c r="AZ13" s="702">
        <v>54.365030969999999</v>
      </c>
      <c r="BA13" s="702">
        <v>49.442548121999998</v>
      </c>
      <c r="BB13" s="702">
        <v>46.205422839999997</v>
      </c>
      <c r="BC13" s="702">
        <v>49.054567990000002</v>
      </c>
      <c r="BD13" s="702">
        <v>59.173430000000003</v>
      </c>
      <c r="BE13" s="702">
        <v>63.569310000000002</v>
      </c>
      <c r="BF13" s="703">
        <v>61.217689999999997</v>
      </c>
      <c r="BG13" s="703">
        <v>52.222459999999998</v>
      </c>
      <c r="BH13" s="703">
        <v>50.037329999999997</v>
      </c>
      <c r="BI13" s="703">
        <v>49.94849</v>
      </c>
      <c r="BJ13" s="703">
        <v>56.999499999999998</v>
      </c>
      <c r="BK13" s="703">
        <v>57.199060000000003</v>
      </c>
      <c r="BL13" s="703">
        <v>49.782310000000003</v>
      </c>
      <c r="BM13" s="703">
        <v>50.666289999999996</v>
      </c>
      <c r="BN13" s="703">
        <v>48.236899999999999</v>
      </c>
      <c r="BO13" s="703">
        <v>52.705680000000001</v>
      </c>
      <c r="BP13" s="703">
        <v>57.082369999999997</v>
      </c>
      <c r="BQ13" s="703">
        <v>64.398009999999999</v>
      </c>
      <c r="BR13" s="703">
        <v>61.961269999999999</v>
      </c>
      <c r="BS13" s="703">
        <v>52.711280000000002</v>
      </c>
      <c r="BT13" s="703">
        <v>50.540990000000001</v>
      </c>
      <c r="BU13" s="703">
        <v>50.389029999999998</v>
      </c>
      <c r="BV13" s="703">
        <v>57.541040000000002</v>
      </c>
    </row>
    <row r="14" spans="1:74" ht="11.1" customHeight="1" x14ac:dyDescent="0.2">
      <c r="A14" s="517"/>
      <c r="B14" s="131" t="s">
        <v>1342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499" t="s">
        <v>1266</v>
      </c>
      <c r="B15" s="500" t="s">
        <v>84</v>
      </c>
      <c r="C15" s="702">
        <v>3.4642416630000001</v>
      </c>
      <c r="D15" s="702">
        <v>2.781799484</v>
      </c>
      <c r="E15" s="702">
        <v>3.545515226</v>
      </c>
      <c r="F15" s="702">
        <v>3.8771544709999999</v>
      </c>
      <c r="G15" s="702">
        <v>4.4268766900000003</v>
      </c>
      <c r="H15" s="702">
        <v>5.1378464350000002</v>
      </c>
      <c r="I15" s="702">
        <v>6.8873949049999998</v>
      </c>
      <c r="J15" s="702">
        <v>5.375317098</v>
      </c>
      <c r="K15" s="702">
        <v>4.1292010230000002</v>
      </c>
      <c r="L15" s="702">
        <v>3.4969036529999999</v>
      </c>
      <c r="M15" s="702">
        <v>2.9636113339999999</v>
      </c>
      <c r="N15" s="702">
        <v>4.2786363740000004</v>
      </c>
      <c r="O15" s="702">
        <v>4.0762577809999998</v>
      </c>
      <c r="P15" s="702">
        <v>4.174286296</v>
      </c>
      <c r="Q15" s="702">
        <v>3.948199292</v>
      </c>
      <c r="R15" s="702">
        <v>4.2962642359999998</v>
      </c>
      <c r="S15" s="702">
        <v>6.5820069569999999</v>
      </c>
      <c r="T15" s="702">
        <v>6.831932138</v>
      </c>
      <c r="U15" s="702">
        <v>8.1132640449999993</v>
      </c>
      <c r="V15" s="702">
        <v>6.9108349069999999</v>
      </c>
      <c r="W15" s="702">
        <v>5.7769125089999998</v>
      </c>
      <c r="X15" s="702">
        <v>4.7852534779999996</v>
      </c>
      <c r="Y15" s="702">
        <v>4.3836213839999996</v>
      </c>
      <c r="Z15" s="702">
        <v>3.736014682</v>
      </c>
      <c r="AA15" s="702">
        <v>5.0281928029999996</v>
      </c>
      <c r="AB15" s="702">
        <v>4.6976253159999999</v>
      </c>
      <c r="AC15" s="702">
        <v>4.6611139589999997</v>
      </c>
      <c r="AD15" s="702">
        <v>4.222034657</v>
      </c>
      <c r="AE15" s="702">
        <v>5.1636588420000002</v>
      </c>
      <c r="AF15" s="702">
        <v>6.6514421820000003</v>
      </c>
      <c r="AG15" s="702">
        <v>8.326550052</v>
      </c>
      <c r="AH15" s="702">
        <v>9.1018562779999996</v>
      </c>
      <c r="AI15" s="702">
        <v>6.8520639599999997</v>
      </c>
      <c r="AJ15" s="702">
        <v>4.936362516</v>
      </c>
      <c r="AK15" s="702">
        <v>4.2166787579999996</v>
      </c>
      <c r="AL15" s="702">
        <v>5.5767076370000002</v>
      </c>
      <c r="AM15" s="702">
        <v>6.2478565709999998</v>
      </c>
      <c r="AN15" s="702">
        <v>5.7242640690000002</v>
      </c>
      <c r="AO15" s="702">
        <v>5.5121783779999998</v>
      </c>
      <c r="AP15" s="702">
        <v>4.4874516519999998</v>
      </c>
      <c r="AQ15" s="702">
        <v>5.0491568620000002</v>
      </c>
      <c r="AR15" s="702">
        <v>6.7443585910000001</v>
      </c>
      <c r="AS15" s="702">
        <v>9.7129660779999991</v>
      </c>
      <c r="AT15" s="702">
        <v>8.2078510399999995</v>
      </c>
      <c r="AU15" s="702">
        <v>6.288901353</v>
      </c>
      <c r="AV15" s="702">
        <v>5.4113790460000004</v>
      </c>
      <c r="AW15" s="702">
        <v>3.7973660740000001</v>
      </c>
      <c r="AX15" s="702">
        <v>4.461841175</v>
      </c>
      <c r="AY15" s="702">
        <v>4.4935800710000002</v>
      </c>
      <c r="AZ15" s="702">
        <v>4.7861293260000002</v>
      </c>
      <c r="BA15" s="702">
        <v>3.139167107</v>
      </c>
      <c r="BB15" s="702">
        <v>4.0759930390000001</v>
      </c>
      <c r="BC15" s="702">
        <v>4.0136296629999997</v>
      </c>
      <c r="BD15" s="702">
        <v>5.5400520000000002</v>
      </c>
      <c r="BE15" s="702">
        <v>6.7513509999999997</v>
      </c>
      <c r="BF15" s="703">
        <v>6.4964599999999999</v>
      </c>
      <c r="BG15" s="703">
        <v>5.5448180000000002</v>
      </c>
      <c r="BH15" s="703">
        <v>4.1441189999999999</v>
      </c>
      <c r="BI15" s="703">
        <v>3.548683</v>
      </c>
      <c r="BJ15" s="703">
        <v>4.91195</v>
      </c>
      <c r="BK15" s="703">
        <v>4.1228829999999999</v>
      </c>
      <c r="BL15" s="703">
        <v>4.0708659999999997</v>
      </c>
      <c r="BM15" s="703">
        <v>3.331801</v>
      </c>
      <c r="BN15" s="703">
        <v>3.9006069999999999</v>
      </c>
      <c r="BO15" s="703">
        <v>4.3323309999999999</v>
      </c>
      <c r="BP15" s="703">
        <v>5.539809</v>
      </c>
      <c r="BQ15" s="703">
        <v>7.7139230000000003</v>
      </c>
      <c r="BR15" s="703">
        <v>7.8132590000000004</v>
      </c>
      <c r="BS15" s="703">
        <v>6.1402749999999999</v>
      </c>
      <c r="BT15" s="703">
        <v>4.9614200000000004</v>
      </c>
      <c r="BU15" s="703">
        <v>3.8242029999999998</v>
      </c>
      <c r="BV15" s="703">
        <v>5.1772220000000004</v>
      </c>
    </row>
    <row r="16" spans="1:74" ht="11.1" customHeight="1" x14ac:dyDescent="0.2">
      <c r="A16" s="499" t="s">
        <v>1267</v>
      </c>
      <c r="B16" s="500" t="s">
        <v>83</v>
      </c>
      <c r="C16" s="702">
        <v>11.507872363000001</v>
      </c>
      <c r="D16" s="702">
        <v>8.6129886550000005</v>
      </c>
      <c r="E16" s="702">
        <v>8.4159833499999994</v>
      </c>
      <c r="F16" s="702">
        <v>6.2916242220000003</v>
      </c>
      <c r="G16" s="702">
        <v>7.5730387009999998</v>
      </c>
      <c r="H16" s="702">
        <v>10.653632353000001</v>
      </c>
      <c r="I16" s="702">
        <v>13.089709005</v>
      </c>
      <c r="J16" s="702">
        <v>12.583113904999999</v>
      </c>
      <c r="K16" s="702">
        <v>10.568908331999999</v>
      </c>
      <c r="L16" s="702">
        <v>7.8388102259999997</v>
      </c>
      <c r="M16" s="702">
        <v>8.8553502930000008</v>
      </c>
      <c r="N16" s="702">
        <v>10.291186894000001</v>
      </c>
      <c r="O16" s="702">
        <v>10.244258691000001</v>
      </c>
      <c r="P16" s="702">
        <v>8.2745124400000005</v>
      </c>
      <c r="Q16" s="702">
        <v>6.9458870570000002</v>
      </c>
      <c r="R16" s="702">
        <v>6.0962195000000001</v>
      </c>
      <c r="S16" s="702">
        <v>7.4554052280000001</v>
      </c>
      <c r="T16" s="702">
        <v>8.9400707849999996</v>
      </c>
      <c r="U16" s="702">
        <v>11.733870407</v>
      </c>
      <c r="V16" s="702">
        <v>11.004996709</v>
      </c>
      <c r="W16" s="702">
        <v>8.5764752519999998</v>
      </c>
      <c r="X16" s="702">
        <v>7.436443089</v>
      </c>
      <c r="Y16" s="702">
        <v>7.9955940730000004</v>
      </c>
      <c r="Z16" s="702">
        <v>9.6504304649999995</v>
      </c>
      <c r="AA16" s="702">
        <v>9.2105268809999998</v>
      </c>
      <c r="AB16" s="702">
        <v>8.1972200999999991</v>
      </c>
      <c r="AC16" s="702">
        <v>7.3062333480000001</v>
      </c>
      <c r="AD16" s="702">
        <v>4.5441884469999998</v>
      </c>
      <c r="AE16" s="702">
        <v>5.4673752340000004</v>
      </c>
      <c r="AF16" s="702">
        <v>7.1618014490000004</v>
      </c>
      <c r="AG16" s="702">
        <v>8.8848850749999997</v>
      </c>
      <c r="AH16" s="702">
        <v>8.5845008109999998</v>
      </c>
      <c r="AI16" s="702">
        <v>7.3912624759999996</v>
      </c>
      <c r="AJ16" s="702">
        <v>5.0974664519999999</v>
      </c>
      <c r="AK16" s="702">
        <v>6.1641563909999997</v>
      </c>
      <c r="AL16" s="702">
        <v>5.9212464960000002</v>
      </c>
      <c r="AM16" s="702">
        <v>6.5195912509999996</v>
      </c>
      <c r="AN16" s="702">
        <v>5.8205241839999999</v>
      </c>
      <c r="AO16" s="702">
        <v>4.6905778820000004</v>
      </c>
      <c r="AP16" s="702">
        <v>3.8477055889999998</v>
      </c>
      <c r="AQ16" s="702">
        <v>5.0304581840000004</v>
      </c>
      <c r="AR16" s="702">
        <v>6.8491932210000002</v>
      </c>
      <c r="AS16" s="702">
        <v>9.6706501990000007</v>
      </c>
      <c r="AT16" s="702">
        <v>10.090695586000001</v>
      </c>
      <c r="AU16" s="702">
        <v>6.8967414099999997</v>
      </c>
      <c r="AV16" s="702">
        <v>5.8385569200000003</v>
      </c>
      <c r="AW16" s="702">
        <v>5.7766788780000002</v>
      </c>
      <c r="AX16" s="702">
        <v>8.2060000409999994</v>
      </c>
      <c r="AY16" s="702">
        <v>7.9620342129999999</v>
      </c>
      <c r="AZ16" s="702">
        <v>8.3988561530000005</v>
      </c>
      <c r="BA16" s="702">
        <v>5.4431135050000004</v>
      </c>
      <c r="BB16" s="702">
        <v>4.4867975879999999</v>
      </c>
      <c r="BC16" s="702">
        <v>5.901030811</v>
      </c>
      <c r="BD16" s="702">
        <v>8.3095700000000008</v>
      </c>
      <c r="BE16" s="702">
        <v>11.002789999999999</v>
      </c>
      <c r="BF16" s="703">
        <v>11.23696</v>
      </c>
      <c r="BG16" s="703">
        <v>7.0105469999999999</v>
      </c>
      <c r="BH16" s="703">
        <v>5.0461200000000002</v>
      </c>
      <c r="BI16" s="703">
        <v>5.7719240000000003</v>
      </c>
      <c r="BJ16" s="703">
        <v>8.056578</v>
      </c>
      <c r="BK16" s="703">
        <v>8.7443139999999993</v>
      </c>
      <c r="BL16" s="703">
        <v>9.1075289999999995</v>
      </c>
      <c r="BM16" s="703">
        <v>5.0583200000000001</v>
      </c>
      <c r="BN16" s="703">
        <v>3.6146410000000002</v>
      </c>
      <c r="BO16" s="703">
        <v>5.5441659999999997</v>
      </c>
      <c r="BP16" s="703">
        <v>7.9498680000000004</v>
      </c>
      <c r="BQ16" s="703">
        <v>10.699540000000001</v>
      </c>
      <c r="BR16" s="703">
        <v>10.67544</v>
      </c>
      <c r="BS16" s="703">
        <v>6.8657360000000001</v>
      </c>
      <c r="BT16" s="703">
        <v>5.8588699999999996</v>
      </c>
      <c r="BU16" s="703">
        <v>5.7925579999999997</v>
      </c>
      <c r="BV16" s="703">
        <v>8.1846110000000003</v>
      </c>
    </row>
    <row r="17" spans="1:74" ht="11.1" customHeight="1" x14ac:dyDescent="0.2">
      <c r="A17" s="499" t="s">
        <v>1268</v>
      </c>
      <c r="B17" s="502" t="s">
        <v>86</v>
      </c>
      <c r="C17" s="702">
        <v>1.5131509999999999</v>
      </c>
      <c r="D17" s="702">
        <v>1.359829</v>
      </c>
      <c r="E17" s="702">
        <v>1.5055099999999999</v>
      </c>
      <c r="F17" s="702">
        <v>1.4472210000000001</v>
      </c>
      <c r="G17" s="702">
        <v>1.456167</v>
      </c>
      <c r="H17" s="702">
        <v>1.4352320000000001</v>
      </c>
      <c r="I17" s="702">
        <v>1.458178</v>
      </c>
      <c r="J17" s="702">
        <v>1.4747749999999999</v>
      </c>
      <c r="K17" s="702">
        <v>1.440158</v>
      </c>
      <c r="L17" s="702">
        <v>1.5050950000000001</v>
      </c>
      <c r="M17" s="702">
        <v>1.451654</v>
      </c>
      <c r="N17" s="702">
        <v>1.513754</v>
      </c>
      <c r="O17" s="702">
        <v>1.513188</v>
      </c>
      <c r="P17" s="702">
        <v>1.343213</v>
      </c>
      <c r="Q17" s="702">
        <v>1.3459890000000001</v>
      </c>
      <c r="R17" s="702">
        <v>0.56742400000000004</v>
      </c>
      <c r="S17" s="702">
        <v>0.89510699999999999</v>
      </c>
      <c r="T17" s="702">
        <v>1.3240860000000001</v>
      </c>
      <c r="U17" s="702">
        <v>1.4608840000000001</v>
      </c>
      <c r="V17" s="702">
        <v>1.4626920000000001</v>
      </c>
      <c r="W17" s="702">
        <v>1.3556140000000001</v>
      </c>
      <c r="X17" s="702">
        <v>0.90893299999999999</v>
      </c>
      <c r="Y17" s="702">
        <v>1.1152260000000001</v>
      </c>
      <c r="Z17" s="702">
        <v>1.508073</v>
      </c>
      <c r="AA17" s="702">
        <v>1.511528</v>
      </c>
      <c r="AB17" s="702">
        <v>1.3598589999999999</v>
      </c>
      <c r="AC17" s="702">
        <v>1.5056719999999999</v>
      </c>
      <c r="AD17" s="702">
        <v>1.4533860000000001</v>
      </c>
      <c r="AE17" s="702">
        <v>1.495071</v>
      </c>
      <c r="AF17" s="702">
        <v>1.4326239999999999</v>
      </c>
      <c r="AG17" s="702">
        <v>1.467462</v>
      </c>
      <c r="AH17" s="702">
        <v>1.4716</v>
      </c>
      <c r="AI17" s="702">
        <v>1.1383030000000001</v>
      </c>
      <c r="AJ17" s="702">
        <v>0.59143800000000002</v>
      </c>
      <c r="AK17" s="702">
        <v>1.26033</v>
      </c>
      <c r="AL17" s="702">
        <v>1.5120610000000001</v>
      </c>
      <c r="AM17" s="702">
        <v>1.5105420000000001</v>
      </c>
      <c r="AN17" s="702">
        <v>1.3472139999999999</v>
      </c>
      <c r="AO17" s="702">
        <v>1.501199</v>
      </c>
      <c r="AP17" s="702">
        <v>1.4584410000000001</v>
      </c>
      <c r="AQ17" s="702">
        <v>1.495144</v>
      </c>
      <c r="AR17" s="702">
        <v>1.4299109999999999</v>
      </c>
      <c r="AS17" s="702">
        <v>1.4595100000000001</v>
      </c>
      <c r="AT17" s="702">
        <v>1.4489190000000001</v>
      </c>
      <c r="AU17" s="702">
        <v>1.2873030000000001</v>
      </c>
      <c r="AV17" s="702">
        <v>0.98178100000000001</v>
      </c>
      <c r="AW17" s="702">
        <v>1.361526</v>
      </c>
      <c r="AX17" s="702">
        <v>1.4895430000000001</v>
      </c>
      <c r="AY17" s="702">
        <v>1.5047200000000001</v>
      </c>
      <c r="AZ17" s="702">
        <v>1.361008</v>
      </c>
      <c r="BA17" s="702">
        <v>1.269957</v>
      </c>
      <c r="BB17" s="702">
        <v>0.572048</v>
      </c>
      <c r="BC17" s="702">
        <v>1.0095080000000001</v>
      </c>
      <c r="BD17" s="702">
        <v>1.2356400000000001</v>
      </c>
      <c r="BE17" s="702">
        <v>1.48716</v>
      </c>
      <c r="BF17" s="703">
        <v>1.4838</v>
      </c>
      <c r="BG17" s="703">
        <v>1.43594</v>
      </c>
      <c r="BH17" s="703">
        <v>1.4838</v>
      </c>
      <c r="BI17" s="703">
        <v>1.43594</v>
      </c>
      <c r="BJ17" s="703">
        <v>1.4838</v>
      </c>
      <c r="BK17" s="703">
        <v>1.4838</v>
      </c>
      <c r="BL17" s="703">
        <v>1.3402099999999999</v>
      </c>
      <c r="BM17" s="703">
        <v>1.4838</v>
      </c>
      <c r="BN17" s="703">
        <v>1.43594</v>
      </c>
      <c r="BO17" s="703">
        <v>1.4838</v>
      </c>
      <c r="BP17" s="703">
        <v>1.43594</v>
      </c>
      <c r="BQ17" s="703">
        <v>1.4838</v>
      </c>
      <c r="BR17" s="703">
        <v>1.4838</v>
      </c>
      <c r="BS17" s="703">
        <v>1.10358</v>
      </c>
      <c r="BT17" s="703">
        <v>6.4240000000000005E-2</v>
      </c>
      <c r="BU17" s="703">
        <v>0.98063</v>
      </c>
      <c r="BV17" s="703">
        <v>1.4838</v>
      </c>
    </row>
    <row r="18" spans="1:74" ht="11.1" customHeight="1" x14ac:dyDescent="0.2">
      <c r="A18" s="499" t="s">
        <v>1269</v>
      </c>
      <c r="B18" s="502" t="s">
        <v>1218</v>
      </c>
      <c r="C18" s="702">
        <v>1.012226847</v>
      </c>
      <c r="D18" s="702">
        <v>0.82221510900000006</v>
      </c>
      <c r="E18" s="702">
        <v>0.903104554</v>
      </c>
      <c r="F18" s="702">
        <v>1.3013417860000001</v>
      </c>
      <c r="G18" s="702">
        <v>1.72582912</v>
      </c>
      <c r="H18" s="702">
        <v>1.3588962360000001</v>
      </c>
      <c r="I18" s="702">
        <v>1.6344661650000001</v>
      </c>
      <c r="J18" s="702">
        <v>1.2481675860000001</v>
      </c>
      <c r="K18" s="702">
        <v>0.96353450100000004</v>
      </c>
      <c r="L18" s="702">
        <v>1.1945750040000001</v>
      </c>
      <c r="M18" s="702">
        <v>0.99023996000000003</v>
      </c>
      <c r="N18" s="702">
        <v>1.043240132</v>
      </c>
      <c r="O18" s="702">
        <v>1.124550918</v>
      </c>
      <c r="P18" s="702">
        <v>1.0475173069999999</v>
      </c>
      <c r="Q18" s="702">
        <v>1.1481134609999999</v>
      </c>
      <c r="R18" s="702">
        <v>1.318632676</v>
      </c>
      <c r="S18" s="702">
        <v>1.2301119469999999</v>
      </c>
      <c r="T18" s="702">
        <v>1.244902086</v>
      </c>
      <c r="U18" s="702">
        <v>1.7256559840000001</v>
      </c>
      <c r="V18" s="702">
        <v>0.95323878699999998</v>
      </c>
      <c r="W18" s="702">
        <v>1.0353101920000001</v>
      </c>
      <c r="X18" s="702">
        <v>1.583475177</v>
      </c>
      <c r="Y18" s="702">
        <v>1.5944000030000001</v>
      </c>
      <c r="Z18" s="702">
        <v>1.518873462</v>
      </c>
      <c r="AA18" s="702">
        <v>2.0846581139999998</v>
      </c>
      <c r="AB18" s="702">
        <v>1.8948305139999999</v>
      </c>
      <c r="AC18" s="702">
        <v>1.8421724159999999</v>
      </c>
      <c r="AD18" s="702">
        <v>2.218078014</v>
      </c>
      <c r="AE18" s="702">
        <v>2.573728317</v>
      </c>
      <c r="AF18" s="702">
        <v>1.9411821570000001</v>
      </c>
      <c r="AG18" s="702">
        <v>1.842510589</v>
      </c>
      <c r="AH18" s="702">
        <v>1.118697107</v>
      </c>
      <c r="AI18" s="702">
        <v>1.237283548</v>
      </c>
      <c r="AJ18" s="702">
        <v>1.2739121600000001</v>
      </c>
      <c r="AK18" s="702">
        <v>1.2394249740000001</v>
      </c>
      <c r="AL18" s="702">
        <v>1.2685640899999999</v>
      </c>
      <c r="AM18" s="702">
        <v>1.983911693</v>
      </c>
      <c r="AN18" s="702">
        <v>2.0649727530000002</v>
      </c>
      <c r="AO18" s="702">
        <v>1.8016274539999999</v>
      </c>
      <c r="AP18" s="702">
        <v>1.638636615</v>
      </c>
      <c r="AQ18" s="702">
        <v>2.2459231879999999</v>
      </c>
      <c r="AR18" s="702">
        <v>2.0839241190000002</v>
      </c>
      <c r="AS18" s="702">
        <v>2.0121524420000001</v>
      </c>
      <c r="AT18" s="702">
        <v>1.734184814</v>
      </c>
      <c r="AU18" s="702">
        <v>1.3903023990000001</v>
      </c>
      <c r="AV18" s="702">
        <v>1.3080503779999999</v>
      </c>
      <c r="AW18" s="702">
        <v>1.6750381539999999</v>
      </c>
      <c r="AX18" s="702">
        <v>1.8237068869999999</v>
      </c>
      <c r="AY18" s="702">
        <v>2.0328645839999999</v>
      </c>
      <c r="AZ18" s="702">
        <v>1.7288251020000001</v>
      </c>
      <c r="BA18" s="702">
        <v>1.526870143</v>
      </c>
      <c r="BB18" s="702">
        <v>1.387446851</v>
      </c>
      <c r="BC18" s="702">
        <v>1.782712031</v>
      </c>
      <c r="BD18" s="702">
        <v>1.6424019999999999</v>
      </c>
      <c r="BE18" s="702">
        <v>1.646158</v>
      </c>
      <c r="BF18" s="703">
        <v>1.418226</v>
      </c>
      <c r="BG18" s="703">
        <v>1.253898</v>
      </c>
      <c r="BH18" s="703">
        <v>1.1734070000000001</v>
      </c>
      <c r="BI18" s="703">
        <v>1.0793189999999999</v>
      </c>
      <c r="BJ18" s="703">
        <v>1.05969</v>
      </c>
      <c r="BK18" s="703">
        <v>1.2783500000000001</v>
      </c>
      <c r="BL18" s="703">
        <v>1.115998</v>
      </c>
      <c r="BM18" s="703">
        <v>1.177694</v>
      </c>
      <c r="BN18" s="703">
        <v>1.3431139999999999</v>
      </c>
      <c r="BO18" s="703">
        <v>1.524071</v>
      </c>
      <c r="BP18" s="703">
        <v>1.4519850000000001</v>
      </c>
      <c r="BQ18" s="703">
        <v>1.496467</v>
      </c>
      <c r="BR18" s="703">
        <v>1.304346</v>
      </c>
      <c r="BS18" s="703">
        <v>1.170058</v>
      </c>
      <c r="BT18" s="703">
        <v>1.1074980000000001</v>
      </c>
      <c r="BU18" s="703">
        <v>1.030796</v>
      </c>
      <c r="BV18" s="703">
        <v>1.021544</v>
      </c>
    </row>
    <row r="19" spans="1:74" ht="11.1" customHeight="1" x14ac:dyDescent="0.2">
      <c r="A19" s="499" t="s">
        <v>1270</v>
      </c>
      <c r="B19" s="502" t="s">
        <v>1321</v>
      </c>
      <c r="C19" s="702">
        <v>4.626301862</v>
      </c>
      <c r="D19" s="702">
        <v>4.8809969329999996</v>
      </c>
      <c r="E19" s="702">
        <v>5.9702599620000001</v>
      </c>
      <c r="F19" s="702">
        <v>5.8940326650000001</v>
      </c>
      <c r="G19" s="702">
        <v>5.1660230499999997</v>
      </c>
      <c r="H19" s="702">
        <v>4.8625161710000002</v>
      </c>
      <c r="I19" s="702">
        <v>3.922526001</v>
      </c>
      <c r="J19" s="702">
        <v>2.938646592</v>
      </c>
      <c r="K19" s="702">
        <v>4.9045390619999996</v>
      </c>
      <c r="L19" s="702">
        <v>6.3130097850000002</v>
      </c>
      <c r="M19" s="702">
        <v>5.5057711610000002</v>
      </c>
      <c r="N19" s="702">
        <v>5.9488138350000002</v>
      </c>
      <c r="O19" s="702">
        <v>6.745442229</v>
      </c>
      <c r="P19" s="702">
        <v>5.81795683</v>
      </c>
      <c r="Q19" s="702">
        <v>6.9864754930000004</v>
      </c>
      <c r="R19" s="702">
        <v>6.9298936649999998</v>
      </c>
      <c r="S19" s="702">
        <v>5.8173230120000001</v>
      </c>
      <c r="T19" s="702">
        <v>6.7530980190000003</v>
      </c>
      <c r="U19" s="702">
        <v>3.4762889459999999</v>
      </c>
      <c r="V19" s="702">
        <v>5.0912779050000001</v>
      </c>
      <c r="W19" s="702">
        <v>5.1964522889999998</v>
      </c>
      <c r="X19" s="702">
        <v>5.2069986750000004</v>
      </c>
      <c r="Y19" s="702">
        <v>5.6154700829999999</v>
      </c>
      <c r="Z19" s="702">
        <v>6.5508466240000001</v>
      </c>
      <c r="AA19" s="702">
        <v>6.1735895379999999</v>
      </c>
      <c r="AB19" s="702">
        <v>5.4872398540000002</v>
      </c>
      <c r="AC19" s="702">
        <v>6.635895369</v>
      </c>
      <c r="AD19" s="702">
        <v>7.1868008879999996</v>
      </c>
      <c r="AE19" s="702">
        <v>6.190185091</v>
      </c>
      <c r="AF19" s="702">
        <v>5.4105458689999999</v>
      </c>
      <c r="AG19" s="702">
        <v>5.7925416099999998</v>
      </c>
      <c r="AH19" s="702">
        <v>5.1617661860000004</v>
      </c>
      <c r="AI19" s="702">
        <v>7.2108300830000003</v>
      </c>
      <c r="AJ19" s="702">
        <v>7.8967301440000002</v>
      </c>
      <c r="AK19" s="702">
        <v>6.9542563460000002</v>
      </c>
      <c r="AL19" s="702">
        <v>7.1220997070000003</v>
      </c>
      <c r="AM19" s="702">
        <v>6.7757190300000003</v>
      </c>
      <c r="AN19" s="702">
        <v>6.7512800820000001</v>
      </c>
      <c r="AO19" s="702">
        <v>6.822128105</v>
      </c>
      <c r="AP19" s="702">
        <v>7.0184065210000002</v>
      </c>
      <c r="AQ19" s="702">
        <v>6.4351766169999998</v>
      </c>
      <c r="AR19" s="702">
        <v>7.9540334020000003</v>
      </c>
      <c r="AS19" s="702">
        <v>5.397794148</v>
      </c>
      <c r="AT19" s="702">
        <v>5.6296239789999998</v>
      </c>
      <c r="AU19" s="702">
        <v>5.6591468530000002</v>
      </c>
      <c r="AV19" s="702">
        <v>6.8862741390000002</v>
      </c>
      <c r="AW19" s="702">
        <v>7.8365787989999998</v>
      </c>
      <c r="AX19" s="702">
        <v>7.4314041870000001</v>
      </c>
      <c r="AY19" s="702">
        <v>7.5512910839999998</v>
      </c>
      <c r="AZ19" s="702">
        <v>5.5479961470000001</v>
      </c>
      <c r="BA19" s="702">
        <v>9.6803211999999998</v>
      </c>
      <c r="BB19" s="702">
        <v>8.9571576620000002</v>
      </c>
      <c r="BC19" s="702">
        <v>8.2569571629999992</v>
      </c>
      <c r="BD19" s="702">
        <v>7.5536440000000002</v>
      </c>
      <c r="BE19" s="702">
        <v>6.687462</v>
      </c>
      <c r="BF19" s="703">
        <v>6.5126999999999997</v>
      </c>
      <c r="BG19" s="703">
        <v>7.1956160000000002</v>
      </c>
      <c r="BH19" s="703">
        <v>8.1577540000000006</v>
      </c>
      <c r="BI19" s="703">
        <v>9.4528859999999995</v>
      </c>
      <c r="BJ19" s="703">
        <v>8.8916450000000005</v>
      </c>
      <c r="BK19" s="703">
        <v>8.6333920000000006</v>
      </c>
      <c r="BL19" s="703">
        <v>5.9770120000000002</v>
      </c>
      <c r="BM19" s="703">
        <v>11.03518</v>
      </c>
      <c r="BN19" s="703">
        <v>9.6776250000000008</v>
      </c>
      <c r="BO19" s="703">
        <v>8.979222</v>
      </c>
      <c r="BP19" s="703">
        <v>8.7263990000000007</v>
      </c>
      <c r="BQ19" s="703">
        <v>7.5650300000000001</v>
      </c>
      <c r="BR19" s="703">
        <v>7.1274319999999998</v>
      </c>
      <c r="BS19" s="703">
        <v>8.2300799999999992</v>
      </c>
      <c r="BT19" s="703">
        <v>8.9289629999999995</v>
      </c>
      <c r="BU19" s="703">
        <v>10.467090000000001</v>
      </c>
      <c r="BV19" s="703">
        <v>9.5691290000000002</v>
      </c>
    </row>
    <row r="20" spans="1:74" ht="11.1" customHeight="1" x14ac:dyDescent="0.2">
      <c r="A20" s="499" t="s">
        <v>1271</v>
      </c>
      <c r="B20" s="500" t="s">
        <v>1322</v>
      </c>
      <c r="C20" s="702">
        <v>5.7195859000000002E-2</v>
      </c>
      <c r="D20" s="702">
        <v>5.2606525000000001E-2</v>
      </c>
      <c r="E20" s="702">
        <v>5.6870606999999997E-2</v>
      </c>
      <c r="F20" s="702">
        <v>7.8516069999999993E-2</v>
      </c>
      <c r="G20" s="702">
        <v>8.2342256000000003E-2</v>
      </c>
      <c r="H20" s="702">
        <v>8.4969394000000004E-2</v>
      </c>
      <c r="I20" s="702">
        <v>6.2306597999999998E-2</v>
      </c>
      <c r="J20" s="702">
        <v>8.6534711E-2</v>
      </c>
      <c r="K20" s="702">
        <v>6.9515562000000003E-2</v>
      </c>
      <c r="L20" s="702">
        <v>5.4480020999999997E-2</v>
      </c>
      <c r="M20" s="702">
        <v>7.2487661999999994E-2</v>
      </c>
      <c r="N20" s="702">
        <v>6.9500824000000003E-2</v>
      </c>
      <c r="O20" s="702">
        <v>0.110729496</v>
      </c>
      <c r="P20" s="702">
        <v>0.10217140299999999</v>
      </c>
      <c r="Q20" s="702">
        <v>0.120102737</v>
      </c>
      <c r="R20" s="702">
        <v>9.8377395000000006E-2</v>
      </c>
      <c r="S20" s="702">
        <v>8.8584985000000005E-2</v>
      </c>
      <c r="T20" s="702">
        <v>7.7621273000000005E-2</v>
      </c>
      <c r="U20" s="702">
        <v>8.8343711000000005E-2</v>
      </c>
      <c r="V20" s="702">
        <v>8.6060532999999995E-2</v>
      </c>
      <c r="W20" s="702">
        <v>8.5921150000000002E-2</v>
      </c>
      <c r="X20" s="702">
        <v>0.122031294</v>
      </c>
      <c r="Y20" s="702">
        <v>9.8927823999999998E-2</v>
      </c>
      <c r="Z20" s="702">
        <v>0.107092334</v>
      </c>
      <c r="AA20" s="702">
        <v>0.14507715600000001</v>
      </c>
      <c r="AB20" s="702">
        <v>0.117119444</v>
      </c>
      <c r="AC20" s="702">
        <v>0.122020931</v>
      </c>
      <c r="AD20" s="702">
        <v>0.157682082</v>
      </c>
      <c r="AE20" s="702">
        <v>0.13974636600000001</v>
      </c>
      <c r="AF20" s="702">
        <v>0.15107095800000001</v>
      </c>
      <c r="AG20" s="702">
        <v>7.7954124E-2</v>
      </c>
      <c r="AH20" s="702">
        <v>8.2625122999999995E-2</v>
      </c>
      <c r="AI20" s="702">
        <v>7.6321862000000004E-2</v>
      </c>
      <c r="AJ20" s="702">
        <v>4.4507710999999998E-2</v>
      </c>
      <c r="AK20" s="702">
        <v>8.4889093999999998E-2</v>
      </c>
      <c r="AL20" s="702">
        <v>9.5195134000000001E-2</v>
      </c>
      <c r="AM20" s="702">
        <v>5.0603755E-2</v>
      </c>
      <c r="AN20" s="702">
        <v>5.3434701000000001E-2</v>
      </c>
      <c r="AO20" s="702">
        <v>3.9932471999999997E-2</v>
      </c>
      <c r="AP20" s="702">
        <v>3.4179036000000003E-2</v>
      </c>
      <c r="AQ20" s="702">
        <v>2.7338642E-2</v>
      </c>
      <c r="AR20" s="702">
        <v>3.3886033000000003E-2</v>
      </c>
      <c r="AS20" s="702">
        <v>3.1818209E-2</v>
      </c>
      <c r="AT20" s="702">
        <v>3.4239800000000001E-2</v>
      </c>
      <c r="AU20" s="702">
        <v>2.8216357000000001E-2</v>
      </c>
      <c r="AV20" s="702">
        <v>4.3063615E-2</v>
      </c>
      <c r="AW20" s="702">
        <v>5.8407753999999999E-2</v>
      </c>
      <c r="AX20" s="702">
        <v>5.0061467999999998E-2</v>
      </c>
      <c r="AY20" s="702">
        <v>5.2809627999999997E-2</v>
      </c>
      <c r="AZ20" s="702">
        <v>0.17925092500000001</v>
      </c>
      <c r="BA20" s="702">
        <v>5.2020200000000003E-2</v>
      </c>
      <c r="BB20" s="702">
        <v>4.4272195E-2</v>
      </c>
      <c r="BC20" s="702">
        <v>4.0941414000000002E-2</v>
      </c>
      <c r="BD20" s="702">
        <v>1.7454799999999999E-2</v>
      </c>
      <c r="BE20" s="702">
        <v>8.4405299999999999E-3</v>
      </c>
      <c r="BF20" s="703">
        <v>2.3476500000000001E-2</v>
      </c>
      <c r="BG20" s="703">
        <v>2.8382299999999999E-2</v>
      </c>
      <c r="BH20" s="703">
        <v>4.2422799999999997E-2</v>
      </c>
      <c r="BI20" s="703">
        <v>5.9655800000000002E-2</v>
      </c>
      <c r="BJ20" s="703">
        <v>5.23758E-2</v>
      </c>
      <c r="BK20" s="703">
        <v>5.00344E-2</v>
      </c>
      <c r="BL20" s="703">
        <v>-4.3699000000000002E-2</v>
      </c>
      <c r="BM20" s="703">
        <v>5.3768099999999999E-2</v>
      </c>
      <c r="BN20" s="703">
        <v>4.5645199999999997E-2</v>
      </c>
      <c r="BO20" s="703">
        <v>4.7155599999999999E-2</v>
      </c>
      <c r="BP20" s="703">
        <v>1.9703499999999999E-2</v>
      </c>
      <c r="BQ20" s="703">
        <v>1.03792E-2</v>
      </c>
      <c r="BR20" s="703">
        <v>3.0370899999999999E-2</v>
      </c>
      <c r="BS20" s="703">
        <v>2.7882799999999999E-2</v>
      </c>
      <c r="BT20" s="703">
        <v>4.4768500000000003E-2</v>
      </c>
      <c r="BU20" s="703">
        <v>6.09916E-2</v>
      </c>
      <c r="BV20" s="703">
        <v>6.0241299999999998E-2</v>
      </c>
    </row>
    <row r="21" spans="1:74" ht="11.1" customHeight="1" x14ac:dyDescent="0.2">
      <c r="A21" s="499" t="s">
        <v>1272</v>
      </c>
      <c r="B21" s="500" t="s">
        <v>1222</v>
      </c>
      <c r="C21" s="702">
        <v>22.180989594</v>
      </c>
      <c r="D21" s="702">
        <v>18.510435705999999</v>
      </c>
      <c r="E21" s="702">
        <v>20.397243699000001</v>
      </c>
      <c r="F21" s="702">
        <v>18.889890214000001</v>
      </c>
      <c r="G21" s="702">
        <v>20.430276816999999</v>
      </c>
      <c r="H21" s="702">
        <v>23.533092588999999</v>
      </c>
      <c r="I21" s="702">
        <v>27.054580674</v>
      </c>
      <c r="J21" s="702">
        <v>23.706554892</v>
      </c>
      <c r="K21" s="702">
        <v>22.075856479999999</v>
      </c>
      <c r="L21" s="702">
        <v>20.402873689</v>
      </c>
      <c r="M21" s="702">
        <v>19.839114410000001</v>
      </c>
      <c r="N21" s="702">
        <v>23.145132059000002</v>
      </c>
      <c r="O21" s="702">
        <v>23.814427115000001</v>
      </c>
      <c r="P21" s="702">
        <v>20.759657275999999</v>
      </c>
      <c r="Q21" s="702">
        <v>20.494767039999999</v>
      </c>
      <c r="R21" s="702">
        <v>19.306811472</v>
      </c>
      <c r="S21" s="702">
        <v>22.068539129000001</v>
      </c>
      <c r="T21" s="702">
        <v>25.171710301000001</v>
      </c>
      <c r="U21" s="702">
        <v>26.598307092999999</v>
      </c>
      <c r="V21" s="702">
        <v>25.509100840999999</v>
      </c>
      <c r="W21" s="702">
        <v>22.026685392000001</v>
      </c>
      <c r="X21" s="702">
        <v>20.043134713000001</v>
      </c>
      <c r="Y21" s="702">
        <v>20.803239367</v>
      </c>
      <c r="Z21" s="702">
        <v>23.071330567</v>
      </c>
      <c r="AA21" s="702">
        <v>24.153572491999999</v>
      </c>
      <c r="AB21" s="702">
        <v>21.753894228</v>
      </c>
      <c r="AC21" s="702">
        <v>22.073108023</v>
      </c>
      <c r="AD21" s="702">
        <v>19.782170088000001</v>
      </c>
      <c r="AE21" s="702">
        <v>21.029764849999999</v>
      </c>
      <c r="AF21" s="702">
        <v>22.748666615000001</v>
      </c>
      <c r="AG21" s="702">
        <v>26.391903450000001</v>
      </c>
      <c r="AH21" s="702">
        <v>25.521045505</v>
      </c>
      <c r="AI21" s="702">
        <v>23.906064928999999</v>
      </c>
      <c r="AJ21" s="702">
        <v>19.840416983000001</v>
      </c>
      <c r="AK21" s="702">
        <v>19.919735563</v>
      </c>
      <c r="AL21" s="702">
        <v>21.495874063999999</v>
      </c>
      <c r="AM21" s="702">
        <v>23.0882243</v>
      </c>
      <c r="AN21" s="702">
        <v>21.761689788999998</v>
      </c>
      <c r="AO21" s="702">
        <v>20.367643291</v>
      </c>
      <c r="AP21" s="702">
        <v>18.484820413000001</v>
      </c>
      <c r="AQ21" s="702">
        <v>20.283197492999999</v>
      </c>
      <c r="AR21" s="702">
        <v>25.095306365999999</v>
      </c>
      <c r="AS21" s="702">
        <v>28.284891076000001</v>
      </c>
      <c r="AT21" s="702">
        <v>27.145514218999999</v>
      </c>
      <c r="AU21" s="702">
        <v>21.550611371999999</v>
      </c>
      <c r="AV21" s="702">
        <v>20.469105098</v>
      </c>
      <c r="AW21" s="702">
        <v>20.505595659000001</v>
      </c>
      <c r="AX21" s="702">
        <v>23.462556758000002</v>
      </c>
      <c r="AY21" s="702">
        <v>23.597299580000001</v>
      </c>
      <c r="AZ21" s="702">
        <v>22.002065652999999</v>
      </c>
      <c r="BA21" s="702">
        <v>21.111449154999999</v>
      </c>
      <c r="BB21" s="702">
        <v>19.523715334999999</v>
      </c>
      <c r="BC21" s="702">
        <v>21.004779081999999</v>
      </c>
      <c r="BD21" s="702">
        <v>24.298760000000001</v>
      </c>
      <c r="BE21" s="702">
        <v>27.583359999999999</v>
      </c>
      <c r="BF21" s="703">
        <v>27.171620000000001</v>
      </c>
      <c r="BG21" s="703">
        <v>22.469200000000001</v>
      </c>
      <c r="BH21" s="703">
        <v>20.047619999999998</v>
      </c>
      <c r="BI21" s="703">
        <v>21.348410000000001</v>
      </c>
      <c r="BJ21" s="703">
        <v>24.456040000000002</v>
      </c>
      <c r="BK21" s="703">
        <v>24.31277</v>
      </c>
      <c r="BL21" s="703">
        <v>21.567920000000001</v>
      </c>
      <c r="BM21" s="703">
        <v>22.140560000000001</v>
      </c>
      <c r="BN21" s="703">
        <v>20.017569999999999</v>
      </c>
      <c r="BO21" s="703">
        <v>21.91075</v>
      </c>
      <c r="BP21" s="703">
        <v>25.123699999999999</v>
      </c>
      <c r="BQ21" s="703">
        <v>28.969139999999999</v>
      </c>
      <c r="BR21" s="703">
        <v>28.434640000000002</v>
      </c>
      <c r="BS21" s="703">
        <v>23.537610000000001</v>
      </c>
      <c r="BT21" s="703">
        <v>20.96576</v>
      </c>
      <c r="BU21" s="703">
        <v>22.156269999999999</v>
      </c>
      <c r="BV21" s="703">
        <v>25.496549999999999</v>
      </c>
    </row>
    <row r="22" spans="1:74" ht="11.1" customHeight="1" x14ac:dyDescent="0.2">
      <c r="A22" s="499" t="s">
        <v>1273</v>
      </c>
      <c r="B22" s="500" t="s">
        <v>1323</v>
      </c>
      <c r="C22" s="702">
        <v>22.442992700000001</v>
      </c>
      <c r="D22" s="702">
        <v>18.730174578</v>
      </c>
      <c r="E22" s="702">
        <v>20.142356192000001</v>
      </c>
      <c r="F22" s="702">
        <v>18.454056488999999</v>
      </c>
      <c r="G22" s="702">
        <v>20.226458393000001</v>
      </c>
      <c r="H22" s="702">
        <v>23.396733358999999</v>
      </c>
      <c r="I22" s="702">
        <v>26.805203443</v>
      </c>
      <c r="J22" s="702">
        <v>23.682525817999998</v>
      </c>
      <c r="K22" s="702">
        <v>21.526847425</v>
      </c>
      <c r="L22" s="702">
        <v>19.331788</v>
      </c>
      <c r="M22" s="702">
        <v>18.739426327</v>
      </c>
      <c r="N22" s="702">
        <v>21.465488249</v>
      </c>
      <c r="O22" s="702">
        <v>23.745493878000001</v>
      </c>
      <c r="P22" s="702">
        <v>20.569772669999999</v>
      </c>
      <c r="Q22" s="702">
        <v>20.038005636000001</v>
      </c>
      <c r="R22" s="702">
        <v>19.368294952999999</v>
      </c>
      <c r="S22" s="702">
        <v>22.315391599000002</v>
      </c>
      <c r="T22" s="702">
        <v>25.00808889</v>
      </c>
      <c r="U22" s="702">
        <v>27.132358060000001</v>
      </c>
      <c r="V22" s="702">
        <v>26.004106658000001</v>
      </c>
      <c r="W22" s="702">
        <v>21.435349272</v>
      </c>
      <c r="X22" s="702">
        <v>19.807549772000002</v>
      </c>
      <c r="Y22" s="702">
        <v>20.686768041000001</v>
      </c>
      <c r="Z22" s="702">
        <v>22.183831343000001</v>
      </c>
      <c r="AA22" s="702">
        <v>23.460153885</v>
      </c>
      <c r="AB22" s="702">
        <v>21.252882364000001</v>
      </c>
      <c r="AC22" s="702">
        <v>21.237754071000001</v>
      </c>
      <c r="AD22" s="702">
        <v>19.222733433999998</v>
      </c>
      <c r="AE22" s="702">
        <v>21.368784427000001</v>
      </c>
      <c r="AF22" s="702">
        <v>23.410208566000001</v>
      </c>
      <c r="AG22" s="702">
        <v>26.563651199999999</v>
      </c>
      <c r="AH22" s="702">
        <v>26.211562438000001</v>
      </c>
      <c r="AI22" s="702">
        <v>23.477646964000002</v>
      </c>
      <c r="AJ22" s="702">
        <v>19.892083165999999</v>
      </c>
      <c r="AK22" s="702">
        <v>20.452488554999999</v>
      </c>
      <c r="AL22" s="702">
        <v>21.916089916000001</v>
      </c>
      <c r="AM22" s="702">
        <v>22.477748072000001</v>
      </c>
      <c r="AN22" s="702">
        <v>20.83650643</v>
      </c>
      <c r="AO22" s="702">
        <v>19.498246577</v>
      </c>
      <c r="AP22" s="702">
        <v>18.168992014000001</v>
      </c>
      <c r="AQ22" s="702">
        <v>20.057074213</v>
      </c>
      <c r="AR22" s="702">
        <v>25.434662786000001</v>
      </c>
      <c r="AS22" s="702">
        <v>27.699215399</v>
      </c>
      <c r="AT22" s="702">
        <v>26.380951744000001</v>
      </c>
      <c r="AU22" s="702">
        <v>20.655252062999999</v>
      </c>
      <c r="AV22" s="702">
        <v>19.944923178</v>
      </c>
      <c r="AW22" s="702">
        <v>18.949490789999999</v>
      </c>
      <c r="AX22" s="702">
        <v>22.044750171</v>
      </c>
      <c r="AY22" s="702">
        <v>22.745313874000001</v>
      </c>
      <c r="AZ22" s="702">
        <v>22.266816307999999</v>
      </c>
      <c r="BA22" s="702">
        <v>19.697874416000001</v>
      </c>
      <c r="BB22" s="702">
        <v>19.365579576999998</v>
      </c>
      <c r="BC22" s="702">
        <v>19.903199999999998</v>
      </c>
      <c r="BD22" s="702">
        <v>23.969290000000001</v>
      </c>
      <c r="BE22" s="702">
        <v>26.768190000000001</v>
      </c>
      <c r="BF22" s="703">
        <v>26.219180000000001</v>
      </c>
      <c r="BG22" s="703">
        <v>21.230419999999999</v>
      </c>
      <c r="BH22" s="703">
        <v>19.082750000000001</v>
      </c>
      <c r="BI22" s="703">
        <v>19.356570000000001</v>
      </c>
      <c r="BJ22" s="703">
        <v>22.866160000000001</v>
      </c>
      <c r="BK22" s="703">
        <v>23.351120000000002</v>
      </c>
      <c r="BL22" s="703">
        <v>21.418700000000001</v>
      </c>
      <c r="BM22" s="703">
        <v>20.434080000000002</v>
      </c>
      <c r="BN22" s="703">
        <v>19.442240000000002</v>
      </c>
      <c r="BO22" s="703">
        <v>21.063960000000002</v>
      </c>
      <c r="BP22" s="703">
        <v>24.7378</v>
      </c>
      <c r="BQ22" s="703">
        <v>28.199580000000001</v>
      </c>
      <c r="BR22" s="703">
        <v>27.495100000000001</v>
      </c>
      <c r="BS22" s="703">
        <v>22.230650000000001</v>
      </c>
      <c r="BT22" s="703">
        <v>19.937349999999999</v>
      </c>
      <c r="BU22" s="703">
        <v>20.254490000000001</v>
      </c>
      <c r="BV22" s="703">
        <v>23.750869999999999</v>
      </c>
    </row>
    <row r="23" spans="1:74" ht="11.1" customHeight="1" x14ac:dyDescent="0.2">
      <c r="A23" s="517"/>
      <c r="B23" s="131" t="s">
        <v>1326</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499" t="s">
        <v>1274</v>
      </c>
      <c r="B24" s="500" t="s">
        <v>84</v>
      </c>
      <c r="C24" s="702">
        <v>8.1007372669999995</v>
      </c>
      <c r="D24" s="702">
        <v>7.2311945809999996</v>
      </c>
      <c r="E24" s="702">
        <v>8.9717860189999996</v>
      </c>
      <c r="F24" s="702">
        <v>8.7260016040000004</v>
      </c>
      <c r="G24" s="702">
        <v>10.53015583</v>
      </c>
      <c r="H24" s="702">
        <v>15.185772160000001</v>
      </c>
      <c r="I24" s="702">
        <v>19.377884156</v>
      </c>
      <c r="J24" s="702">
        <v>18.234258376</v>
      </c>
      <c r="K24" s="702">
        <v>13.292079806</v>
      </c>
      <c r="L24" s="702">
        <v>10.750955014000001</v>
      </c>
      <c r="M24" s="702">
        <v>8.1137963759999998</v>
      </c>
      <c r="N24" s="702">
        <v>11.153471573999999</v>
      </c>
      <c r="O24" s="702">
        <v>12.129506449000001</v>
      </c>
      <c r="P24" s="702">
        <v>10.827260427000001</v>
      </c>
      <c r="Q24" s="702">
        <v>10.824433433999999</v>
      </c>
      <c r="R24" s="702">
        <v>10.138260428000001</v>
      </c>
      <c r="S24" s="702">
        <v>14.841272871999999</v>
      </c>
      <c r="T24" s="702">
        <v>16.525182287</v>
      </c>
      <c r="U24" s="702">
        <v>21.372707546000001</v>
      </c>
      <c r="V24" s="702">
        <v>19.728400293</v>
      </c>
      <c r="W24" s="702">
        <v>15.909548552</v>
      </c>
      <c r="X24" s="702">
        <v>12.331094848999999</v>
      </c>
      <c r="Y24" s="702">
        <v>10.219806204999999</v>
      </c>
      <c r="Z24" s="702">
        <v>11.927301854</v>
      </c>
      <c r="AA24" s="702">
        <v>13.217144187000001</v>
      </c>
      <c r="AB24" s="702">
        <v>10.247560302</v>
      </c>
      <c r="AC24" s="702">
        <v>11.487813322999999</v>
      </c>
      <c r="AD24" s="702">
        <v>10.81202667</v>
      </c>
      <c r="AE24" s="702">
        <v>14.829761499</v>
      </c>
      <c r="AF24" s="702">
        <v>17.724638408000001</v>
      </c>
      <c r="AG24" s="702">
        <v>20.639015374</v>
      </c>
      <c r="AH24" s="702">
        <v>23.322893069999999</v>
      </c>
      <c r="AI24" s="702">
        <v>19.789741634999999</v>
      </c>
      <c r="AJ24" s="702">
        <v>14.100623533</v>
      </c>
      <c r="AK24" s="702">
        <v>12.128745172</v>
      </c>
      <c r="AL24" s="702">
        <v>13.441653422</v>
      </c>
      <c r="AM24" s="702">
        <v>12.620015526</v>
      </c>
      <c r="AN24" s="702">
        <v>12.432481492999999</v>
      </c>
      <c r="AO24" s="702">
        <v>12.184992295000001</v>
      </c>
      <c r="AP24" s="702">
        <v>11.161572909</v>
      </c>
      <c r="AQ24" s="702">
        <v>14.209602027000001</v>
      </c>
      <c r="AR24" s="702">
        <v>16.709440099999998</v>
      </c>
      <c r="AS24" s="702">
        <v>21.311728612</v>
      </c>
      <c r="AT24" s="702">
        <v>20.998866030999999</v>
      </c>
      <c r="AU24" s="702">
        <v>16.974653089</v>
      </c>
      <c r="AV24" s="702">
        <v>14.456942621</v>
      </c>
      <c r="AW24" s="702">
        <v>10.249808205000001</v>
      </c>
      <c r="AX24" s="702">
        <v>11.245751491</v>
      </c>
      <c r="AY24" s="702">
        <v>11.842208723000001</v>
      </c>
      <c r="AZ24" s="702">
        <v>12.677163046</v>
      </c>
      <c r="BA24" s="702">
        <v>8.5238479379999994</v>
      </c>
      <c r="BB24" s="702">
        <v>10.075338769</v>
      </c>
      <c r="BC24" s="702">
        <v>12.206094330000001</v>
      </c>
      <c r="BD24" s="702">
        <v>17.632280000000002</v>
      </c>
      <c r="BE24" s="702">
        <v>17.965319999999998</v>
      </c>
      <c r="BF24" s="703">
        <v>18.629259999999999</v>
      </c>
      <c r="BG24" s="703">
        <v>14.768649999999999</v>
      </c>
      <c r="BH24" s="703">
        <v>10.41905</v>
      </c>
      <c r="BI24" s="703">
        <v>8.3213340000000002</v>
      </c>
      <c r="BJ24" s="703">
        <v>9.8459789999999998</v>
      </c>
      <c r="BK24" s="703">
        <v>9.9374289999999998</v>
      </c>
      <c r="BL24" s="703">
        <v>7.1093909999999996</v>
      </c>
      <c r="BM24" s="703">
        <v>6.0583799999999997</v>
      </c>
      <c r="BN24" s="703">
        <v>7.1286350000000001</v>
      </c>
      <c r="BO24" s="703">
        <v>9.3390079999999998</v>
      </c>
      <c r="BP24" s="703">
        <v>13.47734</v>
      </c>
      <c r="BQ24" s="703">
        <v>17.024570000000001</v>
      </c>
      <c r="BR24" s="703">
        <v>16.545059999999999</v>
      </c>
      <c r="BS24" s="703">
        <v>12.01834</v>
      </c>
      <c r="BT24" s="703">
        <v>8.5095170000000007</v>
      </c>
      <c r="BU24" s="703">
        <v>7.5249709999999999</v>
      </c>
      <c r="BV24" s="703">
        <v>9.1622269999999997</v>
      </c>
    </row>
    <row r="25" spans="1:74" ht="11.1" customHeight="1" x14ac:dyDescent="0.2">
      <c r="A25" s="499" t="s">
        <v>1275</v>
      </c>
      <c r="B25" s="500" t="s">
        <v>83</v>
      </c>
      <c r="C25" s="702">
        <v>9.5854840649999993</v>
      </c>
      <c r="D25" s="702">
        <v>6.8699275059999998</v>
      </c>
      <c r="E25" s="702">
        <v>7.0599018210000004</v>
      </c>
      <c r="F25" s="702">
        <v>8.7294702449999999</v>
      </c>
      <c r="G25" s="702">
        <v>9.7714721739999995</v>
      </c>
      <c r="H25" s="702">
        <v>10.588542476000001</v>
      </c>
      <c r="I25" s="702">
        <v>11.368415361</v>
      </c>
      <c r="J25" s="702">
        <v>10.931801458000001</v>
      </c>
      <c r="K25" s="702">
        <v>10.562481379999999</v>
      </c>
      <c r="L25" s="702">
        <v>9.4070835049999992</v>
      </c>
      <c r="M25" s="702">
        <v>9.2351229519999993</v>
      </c>
      <c r="N25" s="702">
        <v>9.2701194269999991</v>
      </c>
      <c r="O25" s="702">
        <v>8.3336572370000006</v>
      </c>
      <c r="P25" s="702">
        <v>5.417560613</v>
      </c>
      <c r="Q25" s="702">
        <v>4.6060952220000004</v>
      </c>
      <c r="R25" s="702">
        <v>5.8405297709999999</v>
      </c>
      <c r="S25" s="702">
        <v>7.3144201740000003</v>
      </c>
      <c r="T25" s="702">
        <v>8.2110279629999994</v>
      </c>
      <c r="U25" s="702">
        <v>8.7253489599999998</v>
      </c>
      <c r="V25" s="702">
        <v>8.880167664</v>
      </c>
      <c r="W25" s="702">
        <v>8.1698972550000004</v>
      </c>
      <c r="X25" s="702">
        <v>7.5863785200000002</v>
      </c>
      <c r="Y25" s="702">
        <v>7.3564077320000001</v>
      </c>
      <c r="Z25" s="702">
        <v>6.9514068790000003</v>
      </c>
      <c r="AA25" s="702">
        <v>6.2022458049999996</v>
      </c>
      <c r="AB25" s="702">
        <v>5.733474556</v>
      </c>
      <c r="AC25" s="702">
        <v>5.6305125450000002</v>
      </c>
      <c r="AD25" s="702">
        <v>4.8782187209999996</v>
      </c>
      <c r="AE25" s="702">
        <v>6.2087459269999998</v>
      </c>
      <c r="AF25" s="702">
        <v>6.6644000590000001</v>
      </c>
      <c r="AG25" s="702">
        <v>7.2204106880000003</v>
      </c>
      <c r="AH25" s="702">
        <v>6.8850594960000002</v>
      </c>
      <c r="AI25" s="702">
        <v>6.8122827880000001</v>
      </c>
      <c r="AJ25" s="702">
        <v>5.9943344139999999</v>
      </c>
      <c r="AK25" s="702">
        <v>5.4558301079999998</v>
      </c>
      <c r="AL25" s="702">
        <v>5.1476972280000002</v>
      </c>
      <c r="AM25" s="702">
        <v>4.5846502710000001</v>
      </c>
      <c r="AN25" s="702">
        <v>4.1376341209999996</v>
      </c>
      <c r="AO25" s="702">
        <v>4.3943095210000003</v>
      </c>
      <c r="AP25" s="702">
        <v>5.0645647770000002</v>
      </c>
      <c r="AQ25" s="702">
        <v>5.0921147739999997</v>
      </c>
      <c r="AR25" s="702">
        <v>5.6894726200000001</v>
      </c>
      <c r="AS25" s="702">
        <v>6.5572568929999999</v>
      </c>
      <c r="AT25" s="702">
        <v>7.2227044979999997</v>
      </c>
      <c r="AU25" s="702">
        <v>6.5388102220000004</v>
      </c>
      <c r="AV25" s="702">
        <v>5.9777199960000003</v>
      </c>
      <c r="AW25" s="702">
        <v>5.4697820589999999</v>
      </c>
      <c r="AX25" s="702">
        <v>6.4311338109999996</v>
      </c>
      <c r="AY25" s="702">
        <v>6.7942421519999998</v>
      </c>
      <c r="AZ25" s="702">
        <v>5.4862898910000002</v>
      </c>
      <c r="BA25" s="702">
        <v>4.0082243359999996</v>
      </c>
      <c r="BB25" s="702">
        <v>4.8305158920000002</v>
      </c>
      <c r="BC25" s="702">
        <v>5.8882137490000002</v>
      </c>
      <c r="BD25" s="702">
        <v>6.3265560000000001</v>
      </c>
      <c r="BE25" s="702">
        <v>6.9494540000000002</v>
      </c>
      <c r="BF25" s="703">
        <v>8.3432530000000007</v>
      </c>
      <c r="BG25" s="703">
        <v>8.4387489999999996</v>
      </c>
      <c r="BH25" s="703">
        <v>7.675503</v>
      </c>
      <c r="BI25" s="703">
        <v>5.8124589999999996</v>
      </c>
      <c r="BJ25" s="703">
        <v>7.1172849999999999</v>
      </c>
      <c r="BK25" s="703">
        <v>6.7940870000000002</v>
      </c>
      <c r="BL25" s="703">
        <v>5.3447800000000001</v>
      </c>
      <c r="BM25" s="703">
        <v>4.2636960000000004</v>
      </c>
      <c r="BN25" s="703">
        <v>5.4156750000000002</v>
      </c>
      <c r="BO25" s="703">
        <v>6.6283479999999999</v>
      </c>
      <c r="BP25" s="703">
        <v>5.6111300000000002</v>
      </c>
      <c r="BQ25" s="703">
        <v>6.1211739999999999</v>
      </c>
      <c r="BR25" s="703">
        <v>8.2660549999999997</v>
      </c>
      <c r="BS25" s="703">
        <v>8.1398980000000005</v>
      </c>
      <c r="BT25" s="703">
        <v>6.3097430000000001</v>
      </c>
      <c r="BU25" s="703">
        <v>4.5276899999999998</v>
      </c>
      <c r="BV25" s="703">
        <v>6.285825</v>
      </c>
    </row>
    <row r="26" spans="1:74" ht="11.1" customHeight="1" x14ac:dyDescent="0.2">
      <c r="A26" s="499" t="s">
        <v>1276</v>
      </c>
      <c r="B26" s="502" t="s">
        <v>86</v>
      </c>
      <c r="C26" s="702">
        <v>3.8144209999999998</v>
      </c>
      <c r="D26" s="702">
        <v>3.4328650000000001</v>
      </c>
      <c r="E26" s="702">
        <v>3.2878240000000001</v>
      </c>
      <c r="F26" s="702">
        <v>1.85107</v>
      </c>
      <c r="G26" s="702">
        <v>3.5526369999999998</v>
      </c>
      <c r="H26" s="702">
        <v>2.8256199999999998</v>
      </c>
      <c r="I26" s="702">
        <v>2.8213979999999999</v>
      </c>
      <c r="J26" s="702">
        <v>3.361116</v>
      </c>
      <c r="K26" s="702">
        <v>3.5037219999999998</v>
      </c>
      <c r="L26" s="702">
        <v>3.0472939999999999</v>
      </c>
      <c r="M26" s="702">
        <v>3.293498</v>
      </c>
      <c r="N26" s="702">
        <v>3.789936</v>
      </c>
      <c r="O26" s="702">
        <v>3.8085140000000002</v>
      </c>
      <c r="P26" s="702">
        <v>3.432375</v>
      </c>
      <c r="Q26" s="702">
        <v>3.5376690000000002</v>
      </c>
      <c r="R26" s="702">
        <v>2.7913800000000002</v>
      </c>
      <c r="S26" s="702">
        <v>3.7569159999999999</v>
      </c>
      <c r="T26" s="702">
        <v>3.6040100000000002</v>
      </c>
      <c r="U26" s="702">
        <v>3.7046139999999999</v>
      </c>
      <c r="V26" s="702">
        <v>3.6559360000000001</v>
      </c>
      <c r="W26" s="702">
        <v>3.5876730000000001</v>
      </c>
      <c r="X26" s="702">
        <v>2.90266</v>
      </c>
      <c r="Y26" s="702">
        <v>3.2945500000000001</v>
      </c>
      <c r="Z26" s="702">
        <v>3.109442</v>
      </c>
      <c r="AA26" s="702">
        <v>3.2286229999999998</v>
      </c>
      <c r="AB26" s="702">
        <v>3.4301110000000001</v>
      </c>
      <c r="AC26" s="702">
        <v>3.7206229999999998</v>
      </c>
      <c r="AD26" s="702">
        <v>3.2512400000000001</v>
      </c>
      <c r="AE26" s="702">
        <v>2.933249</v>
      </c>
      <c r="AF26" s="702">
        <v>3.600193</v>
      </c>
      <c r="AG26" s="702">
        <v>3.7037710000000001</v>
      </c>
      <c r="AH26" s="702">
        <v>3.6901869999999999</v>
      </c>
      <c r="AI26" s="702">
        <v>3.581048</v>
      </c>
      <c r="AJ26" s="702">
        <v>2.8721549999999998</v>
      </c>
      <c r="AK26" s="702">
        <v>3.497306</v>
      </c>
      <c r="AL26" s="702">
        <v>3.789501</v>
      </c>
      <c r="AM26" s="702">
        <v>3.7118679999999999</v>
      </c>
      <c r="AN26" s="702">
        <v>3.5480139999999998</v>
      </c>
      <c r="AO26" s="702">
        <v>3.1865260000000002</v>
      </c>
      <c r="AP26" s="702">
        <v>2.6729599999999998</v>
      </c>
      <c r="AQ26" s="702">
        <v>3.3859940000000002</v>
      </c>
      <c r="AR26" s="702">
        <v>3.6130110000000002</v>
      </c>
      <c r="AS26" s="702">
        <v>3.7159200000000001</v>
      </c>
      <c r="AT26" s="702">
        <v>3.6970000000000001</v>
      </c>
      <c r="AU26" s="702">
        <v>3.6033080000000002</v>
      </c>
      <c r="AV26" s="702">
        <v>3.1025360000000002</v>
      </c>
      <c r="AW26" s="702">
        <v>3.4002919999999999</v>
      </c>
      <c r="AX26" s="702">
        <v>3.8012760000000001</v>
      </c>
      <c r="AY26" s="702">
        <v>3.799445</v>
      </c>
      <c r="AZ26" s="702">
        <v>3.3135479999999999</v>
      </c>
      <c r="BA26" s="702">
        <v>3.3692790000000001</v>
      </c>
      <c r="BB26" s="702">
        <v>2.9864459999999999</v>
      </c>
      <c r="BC26" s="702">
        <v>3.7490230000000002</v>
      </c>
      <c r="BD26" s="702">
        <v>3.1207500000000001</v>
      </c>
      <c r="BE26" s="702">
        <v>3.69604</v>
      </c>
      <c r="BF26" s="703">
        <v>3.6795800000000001</v>
      </c>
      <c r="BG26" s="703">
        <v>2.9119199999999998</v>
      </c>
      <c r="BH26" s="703">
        <v>2.6291199999999999</v>
      </c>
      <c r="BI26" s="703">
        <v>3.2014499999999999</v>
      </c>
      <c r="BJ26" s="703">
        <v>3.6795800000000001</v>
      </c>
      <c r="BK26" s="703">
        <v>3.6795800000000001</v>
      </c>
      <c r="BL26" s="703">
        <v>3.3234900000000001</v>
      </c>
      <c r="BM26" s="703">
        <v>3.6795800000000001</v>
      </c>
      <c r="BN26" s="703">
        <v>2.9034</v>
      </c>
      <c r="BO26" s="703">
        <v>3.4834700000000001</v>
      </c>
      <c r="BP26" s="703">
        <v>3.5608900000000001</v>
      </c>
      <c r="BQ26" s="703">
        <v>3.6795800000000001</v>
      </c>
      <c r="BR26" s="703">
        <v>3.6795800000000001</v>
      </c>
      <c r="BS26" s="703">
        <v>3.19679</v>
      </c>
      <c r="BT26" s="703">
        <v>3.5639799999999999</v>
      </c>
      <c r="BU26" s="703">
        <v>3.5608900000000001</v>
      </c>
      <c r="BV26" s="703">
        <v>3.6795800000000001</v>
      </c>
    </row>
    <row r="27" spans="1:74" ht="11.1" customHeight="1" x14ac:dyDescent="0.2">
      <c r="A27" s="499" t="s">
        <v>1277</v>
      </c>
      <c r="B27" s="502" t="s">
        <v>1218</v>
      </c>
      <c r="C27" s="702">
        <v>7.3927754999999998E-2</v>
      </c>
      <c r="D27" s="702">
        <v>6.9500775000000001E-2</v>
      </c>
      <c r="E27" s="702">
        <v>6.7014406999999998E-2</v>
      </c>
      <c r="F27" s="702">
        <v>5.3897896000000001E-2</v>
      </c>
      <c r="G27" s="702">
        <v>6.2060175000000002E-2</v>
      </c>
      <c r="H27" s="702">
        <v>7.0949612999999995E-2</v>
      </c>
      <c r="I27" s="702">
        <v>8.2220473000000002E-2</v>
      </c>
      <c r="J27" s="702">
        <v>6.2182614999999997E-2</v>
      </c>
      <c r="K27" s="702">
        <v>8.8684519000000003E-2</v>
      </c>
      <c r="L27" s="702">
        <v>7.2961193999999993E-2</v>
      </c>
      <c r="M27" s="702">
        <v>6.3604964999999999E-2</v>
      </c>
      <c r="N27" s="702">
        <v>7.0950612999999996E-2</v>
      </c>
      <c r="O27" s="702">
        <v>7.3217634000000004E-2</v>
      </c>
      <c r="P27" s="702">
        <v>7.2152162000000006E-2</v>
      </c>
      <c r="Q27" s="702">
        <v>7.3193202999999998E-2</v>
      </c>
      <c r="R27" s="702">
        <v>7.7740136000000001E-2</v>
      </c>
      <c r="S27" s="702">
        <v>8.7064186000000002E-2</v>
      </c>
      <c r="T27" s="702">
        <v>7.9056879999999996E-2</v>
      </c>
      <c r="U27" s="702">
        <v>6.8212685999999995E-2</v>
      </c>
      <c r="V27" s="702">
        <v>6.0174445E-2</v>
      </c>
      <c r="W27" s="702">
        <v>5.1038485000000001E-2</v>
      </c>
      <c r="X27" s="702">
        <v>4.8326088000000003E-2</v>
      </c>
      <c r="Y27" s="702">
        <v>5.6574008000000002E-2</v>
      </c>
      <c r="Z27" s="702">
        <v>6.1211086999999997E-2</v>
      </c>
      <c r="AA27" s="702">
        <v>7.9355413E-2</v>
      </c>
      <c r="AB27" s="702">
        <v>0.12574712499999999</v>
      </c>
      <c r="AC27" s="702">
        <v>5.0425216000000002E-2</v>
      </c>
      <c r="AD27" s="702">
        <v>9.2701317000000005E-2</v>
      </c>
      <c r="AE27" s="702">
        <v>0.107377139</v>
      </c>
      <c r="AF27" s="702">
        <v>6.5425364E-2</v>
      </c>
      <c r="AG27" s="702">
        <v>0.10296158</v>
      </c>
      <c r="AH27" s="702">
        <v>4.7683756000000001E-2</v>
      </c>
      <c r="AI27" s="702">
        <v>5.0468671999999999E-2</v>
      </c>
      <c r="AJ27" s="702">
        <v>4.75912E-2</v>
      </c>
      <c r="AK27" s="702">
        <v>4.4301047000000003E-2</v>
      </c>
      <c r="AL27" s="702">
        <v>3.6501170999999999E-2</v>
      </c>
      <c r="AM27" s="702">
        <v>0.105046765</v>
      </c>
      <c r="AN27" s="702">
        <v>0.11965580300000001</v>
      </c>
      <c r="AO27" s="702">
        <v>0.120262313</v>
      </c>
      <c r="AP27" s="702">
        <v>0.108019326</v>
      </c>
      <c r="AQ27" s="702">
        <v>0.10718000900000001</v>
      </c>
      <c r="AR27" s="702">
        <v>8.8335255000000001E-2</v>
      </c>
      <c r="AS27" s="702">
        <v>9.1215820000000003E-2</v>
      </c>
      <c r="AT27" s="702">
        <v>9.7934591000000001E-2</v>
      </c>
      <c r="AU27" s="702">
        <v>6.6708324999999999E-2</v>
      </c>
      <c r="AV27" s="702">
        <v>4.2099504000000003E-2</v>
      </c>
      <c r="AW27" s="702">
        <v>7.8427486000000005E-2</v>
      </c>
      <c r="AX27" s="702">
        <v>8.7403535000000004E-2</v>
      </c>
      <c r="AY27" s="702">
        <v>9.5391011999999997E-2</v>
      </c>
      <c r="AZ27" s="702">
        <v>9.0153558999999994E-2</v>
      </c>
      <c r="BA27" s="702">
        <v>0.106011642</v>
      </c>
      <c r="BB27" s="702">
        <v>9.1621706999999997E-2</v>
      </c>
      <c r="BC27" s="702">
        <v>8.6618533999999997E-2</v>
      </c>
      <c r="BD27" s="702">
        <v>7.5500200000000003E-2</v>
      </c>
      <c r="BE27" s="702">
        <v>6.0830799999999997E-2</v>
      </c>
      <c r="BF27" s="703">
        <v>5.2520499999999998E-2</v>
      </c>
      <c r="BG27" s="703">
        <v>4.8878900000000003E-2</v>
      </c>
      <c r="BH27" s="703">
        <v>3.7262000000000003E-2</v>
      </c>
      <c r="BI27" s="703">
        <v>3.7328100000000003E-2</v>
      </c>
      <c r="BJ27" s="703">
        <v>3.59412E-2</v>
      </c>
      <c r="BK27" s="703">
        <v>5.7974100000000001E-2</v>
      </c>
      <c r="BL27" s="703">
        <v>5.0501699999999997E-2</v>
      </c>
      <c r="BM27" s="703">
        <v>6.5570100000000006E-2</v>
      </c>
      <c r="BN27" s="703">
        <v>7.8054700000000005E-2</v>
      </c>
      <c r="BO27" s="703">
        <v>7.4538300000000002E-2</v>
      </c>
      <c r="BP27" s="703">
        <v>6.9408499999999998E-2</v>
      </c>
      <c r="BQ27" s="703">
        <v>5.7580100000000002E-2</v>
      </c>
      <c r="BR27" s="703">
        <v>5.1017800000000002E-2</v>
      </c>
      <c r="BS27" s="703">
        <v>4.8430000000000001E-2</v>
      </c>
      <c r="BT27" s="703">
        <v>3.64692E-2</v>
      </c>
      <c r="BU27" s="703">
        <v>3.6894099999999999E-2</v>
      </c>
      <c r="BV27" s="703">
        <v>3.5687499999999997E-2</v>
      </c>
    </row>
    <row r="28" spans="1:74" ht="11.1" customHeight="1" x14ac:dyDescent="0.2">
      <c r="A28" s="499" t="s">
        <v>1278</v>
      </c>
      <c r="B28" s="502" t="s">
        <v>1321</v>
      </c>
      <c r="C28" s="702">
        <v>5.3675252200000001</v>
      </c>
      <c r="D28" s="702">
        <v>5.2939626640000004</v>
      </c>
      <c r="E28" s="702">
        <v>6.5535879819999998</v>
      </c>
      <c r="F28" s="702">
        <v>6.4729860009999998</v>
      </c>
      <c r="G28" s="702">
        <v>6.0344368739999998</v>
      </c>
      <c r="H28" s="702">
        <v>4.6991769269999999</v>
      </c>
      <c r="I28" s="702">
        <v>4.4174432560000003</v>
      </c>
      <c r="J28" s="702">
        <v>3.634341279</v>
      </c>
      <c r="K28" s="702">
        <v>4.6213813850000003</v>
      </c>
      <c r="L28" s="702">
        <v>5.9115046649999998</v>
      </c>
      <c r="M28" s="702">
        <v>5.8278387040000004</v>
      </c>
      <c r="N28" s="702">
        <v>5.3565990369999996</v>
      </c>
      <c r="O28" s="702">
        <v>6.1285282820000004</v>
      </c>
      <c r="P28" s="702">
        <v>5.605183448</v>
      </c>
      <c r="Q28" s="702">
        <v>6.7022015650000002</v>
      </c>
      <c r="R28" s="702">
        <v>6.9590571959999998</v>
      </c>
      <c r="S28" s="702">
        <v>7.2160151130000001</v>
      </c>
      <c r="T28" s="702">
        <v>7.3010971290000004</v>
      </c>
      <c r="U28" s="702">
        <v>4.5823967650000004</v>
      </c>
      <c r="V28" s="702">
        <v>5.7547630789999999</v>
      </c>
      <c r="W28" s="702">
        <v>3.9442990039999999</v>
      </c>
      <c r="X28" s="702">
        <v>5.2137726820000001</v>
      </c>
      <c r="Y28" s="702">
        <v>5.6371666759999997</v>
      </c>
      <c r="Z28" s="702">
        <v>6.0730032510000003</v>
      </c>
      <c r="AA28" s="702">
        <v>6.4247097569999996</v>
      </c>
      <c r="AB28" s="702">
        <v>6.1434013580000002</v>
      </c>
      <c r="AC28" s="702">
        <v>6.3279869350000002</v>
      </c>
      <c r="AD28" s="702">
        <v>7.4615323939999998</v>
      </c>
      <c r="AE28" s="702">
        <v>7.4318298240000003</v>
      </c>
      <c r="AF28" s="702">
        <v>6.1140384399999999</v>
      </c>
      <c r="AG28" s="702">
        <v>6.4712001450000001</v>
      </c>
      <c r="AH28" s="702">
        <v>6.3011474840000004</v>
      </c>
      <c r="AI28" s="702">
        <v>6.124456704</v>
      </c>
      <c r="AJ28" s="702">
        <v>6.9225711199999997</v>
      </c>
      <c r="AK28" s="702">
        <v>6.4288574360000004</v>
      </c>
      <c r="AL28" s="702">
        <v>6.7428912319999998</v>
      </c>
      <c r="AM28" s="702">
        <v>7.6845715449999998</v>
      </c>
      <c r="AN28" s="702">
        <v>7.4366613089999998</v>
      </c>
      <c r="AO28" s="702">
        <v>7.4536048409999998</v>
      </c>
      <c r="AP28" s="702">
        <v>7.6714460149999999</v>
      </c>
      <c r="AQ28" s="702">
        <v>8.3480537019999996</v>
      </c>
      <c r="AR28" s="702">
        <v>8.8101643480000007</v>
      </c>
      <c r="AS28" s="702">
        <v>7.6578573099999998</v>
      </c>
      <c r="AT28" s="702">
        <v>7.1974749060000001</v>
      </c>
      <c r="AU28" s="702">
        <v>5.9940741759999998</v>
      </c>
      <c r="AV28" s="702">
        <v>7.8403012460000001</v>
      </c>
      <c r="AW28" s="702">
        <v>8.0353470869999999</v>
      </c>
      <c r="AX28" s="702">
        <v>8.4928942939999992</v>
      </c>
      <c r="AY28" s="702">
        <v>7.9785845340000003</v>
      </c>
      <c r="AZ28" s="702">
        <v>6.4385417069999997</v>
      </c>
      <c r="BA28" s="702">
        <v>10.826166157999999</v>
      </c>
      <c r="BB28" s="702">
        <v>9.6103441099999998</v>
      </c>
      <c r="BC28" s="702">
        <v>9.8067105100000003</v>
      </c>
      <c r="BD28" s="702">
        <v>10.32118</v>
      </c>
      <c r="BE28" s="702">
        <v>10.276199999999999</v>
      </c>
      <c r="BF28" s="703">
        <v>9.2873140000000003</v>
      </c>
      <c r="BG28" s="703">
        <v>8.2736029999999996</v>
      </c>
      <c r="BH28" s="703">
        <v>10.39012</v>
      </c>
      <c r="BI28" s="703">
        <v>10.646660000000001</v>
      </c>
      <c r="BJ28" s="703">
        <v>10.74173</v>
      </c>
      <c r="BK28" s="703">
        <v>10.4321</v>
      </c>
      <c r="BL28" s="703">
        <v>11.22579</v>
      </c>
      <c r="BM28" s="703">
        <v>13.81071</v>
      </c>
      <c r="BN28" s="703">
        <v>13.083550000000001</v>
      </c>
      <c r="BO28" s="703">
        <v>13.52379</v>
      </c>
      <c r="BP28" s="703">
        <v>13.43046</v>
      </c>
      <c r="BQ28" s="703">
        <v>12.68439</v>
      </c>
      <c r="BR28" s="703">
        <v>11.058719999999999</v>
      </c>
      <c r="BS28" s="703">
        <v>10.434419999999999</v>
      </c>
      <c r="BT28" s="703">
        <v>12.025790000000001</v>
      </c>
      <c r="BU28" s="703">
        <v>11.647399999999999</v>
      </c>
      <c r="BV28" s="703">
        <v>11.607150000000001</v>
      </c>
    </row>
    <row r="29" spans="1:74" ht="11.1" customHeight="1" x14ac:dyDescent="0.2">
      <c r="A29" s="499" t="s">
        <v>1279</v>
      </c>
      <c r="B29" s="500" t="s">
        <v>1322</v>
      </c>
      <c r="C29" s="702">
        <v>0.10670033199999999</v>
      </c>
      <c r="D29" s="702">
        <v>0.102855082</v>
      </c>
      <c r="E29" s="702">
        <v>0.116322963</v>
      </c>
      <c r="F29" s="702">
        <v>0.113655535</v>
      </c>
      <c r="G29" s="702">
        <v>0.11708948800000001</v>
      </c>
      <c r="H29" s="702">
        <v>0.11270287900000001</v>
      </c>
      <c r="I29" s="702">
        <v>0.12908797299999999</v>
      </c>
      <c r="J29" s="702">
        <v>0.113605047</v>
      </c>
      <c r="K29" s="702">
        <v>0.12314383700000001</v>
      </c>
      <c r="L29" s="702">
        <v>0.13414220099999999</v>
      </c>
      <c r="M29" s="702">
        <v>0.123433785</v>
      </c>
      <c r="N29" s="702">
        <v>0.12221726500000001</v>
      </c>
      <c r="O29" s="702">
        <v>0.101199287</v>
      </c>
      <c r="P29" s="702">
        <v>0.100539066</v>
      </c>
      <c r="Q29" s="702">
        <v>0.101519163</v>
      </c>
      <c r="R29" s="702">
        <v>0.12849954</v>
      </c>
      <c r="S29" s="702">
        <v>0.13537152</v>
      </c>
      <c r="T29" s="702">
        <v>0.106338691</v>
      </c>
      <c r="U29" s="702">
        <v>0.12996112400000001</v>
      </c>
      <c r="V29" s="702">
        <v>0.114098279</v>
      </c>
      <c r="W29" s="702">
        <v>8.2141875000000003E-2</v>
      </c>
      <c r="X29" s="702">
        <v>9.7016979000000003E-2</v>
      </c>
      <c r="Y29" s="702">
        <v>0.113922315</v>
      </c>
      <c r="Z29" s="702">
        <v>0.114417487</v>
      </c>
      <c r="AA29" s="702">
        <v>0.14233694099999999</v>
      </c>
      <c r="AB29" s="702">
        <v>0.13946989100000001</v>
      </c>
      <c r="AC29" s="702">
        <v>0.14589618900000001</v>
      </c>
      <c r="AD29" s="702">
        <v>0.155302776</v>
      </c>
      <c r="AE29" s="702">
        <v>0.118178133</v>
      </c>
      <c r="AF29" s="702">
        <v>0.11246611300000001</v>
      </c>
      <c r="AG29" s="702">
        <v>0.136843775</v>
      </c>
      <c r="AH29" s="702">
        <v>0.14555903100000001</v>
      </c>
      <c r="AI29" s="702">
        <v>0.130201761</v>
      </c>
      <c r="AJ29" s="702">
        <v>0.123746944</v>
      </c>
      <c r="AK29" s="702">
        <v>0.132321779</v>
      </c>
      <c r="AL29" s="702">
        <v>0.14394602200000001</v>
      </c>
      <c r="AM29" s="702">
        <v>0.13680403799999999</v>
      </c>
      <c r="AN29" s="702">
        <v>0.141636453</v>
      </c>
      <c r="AO29" s="702">
        <v>0.124523858</v>
      </c>
      <c r="AP29" s="702">
        <v>0.10406480999999999</v>
      </c>
      <c r="AQ29" s="702">
        <v>0.11831852599999999</v>
      </c>
      <c r="AR29" s="702">
        <v>0.107563926</v>
      </c>
      <c r="AS29" s="702">
        <v>0.11911293000000001</v>
      </c>
      <c r="AT29" s="702">
        <v>0.14574401000000001</v>
      </c>
      <c r="AU29" s="702">
        <v>0.115000541</v>
      </c>
      <c r="AV29" s="702">
        <v>0.11902707999999999</v>
      </c>
      <c r="AW29" s="702">
        <v>0.155982542</v>
      </c>
      <c r="AX29" s="702">
        <v>0.14928873400000001</v>
      </c>
      <c r="AY29" s="702">
        <v>0.13668963100000001</v>
      </c>
      <c r="AZ29" s="702">
        <v>6.5878949000000006E-2</v>
      </c>
      <c r="BA29" s="702">
        <v>3.3551064999999998E-2</v>
      </c>
      <c r="BB29" s="702">
        <v>9.8596914999999993E-2</v>
      </c>
      <c r="BC29" s="702">
        <v>9.2970536000000006E-2</v>
      </c>
      <c r="BD29" s="702">
        <v>0.1043597</v>
      </c>
      <c r="BE29" s="702">
        <v>0.1153888</v>
      </c>
      <c r="BF29" s="703">
        <v>0.1346115</v>
      </c>
      <c r="BG29" s="703">
        <v>0.1098452</v>
      </c>
      <c r="BH29" s="703">
        <v>0.1171328</v>
      </c>
      <c r="BI29" s="703">
        <v>0.15044450000000001</v>
      </c>
      <c r="BJ29" s="703">
        <v>0.1548253</v>
      </c>
      <c r="BK29" s="703">
        <v>0.12968370000000001</v>
      </c>
      <c r="BL29" s="703">
        <v>5.2484500000000003E-2</v>
      </c>
      <c r="BM29" s="703">
        <v>3.1070299999999999E-2</v>
      </c>
      <c r="BN29" s="703">
        <v>0.1012633</v>
      </c>
      <c r="BO29" s="703">
        <v>9.5455799999999993E-2</v>
      </c>
      <c r="BP29" s="703">
        <v>0.1006276</v>
      </c>
      <c r="BQ29" s="703">
        <v>0.1154225</v>
      </c>
      <c r="BR29" s="703">
        <v>0.1307285</v>
      </c>
      <c r="BS29" s="703">
        <v>0.10722619999999999</v>
      </c>
      <c r="BT29" s="703">
        <v>0.1125456</v>
      </c>
      <c r="BU29" s="703">
        <v>0.14539099999999999</v>
      </c>
      <c r="BV29" s="703">
        <v>0.14947369999999999</v>
      </c>
    </row>
    <row r="30" spans="1:74" ht="11.1" customHeight="1" x14ac:dyDescent="0.2">
      <c r="A30" s="499" t="s">
        <v>1280</v>
      </c>
      <c r="B30" s="500" t="s">
        <v>1222</v>
      </c>
      <c r="C30" s="702">
        <v>27.048795639000002</v>
      </c>
      <c r="D30" s="702">
        <v>23.000305608000001</v>
      </c>
      <c r="E30" s="702">
        <v>26.056437192000001</v>
      </c>
      <c r="F30" s="702">
        <v>25.947081280999999</v>
      </c>
      <c r="G30" s="702">
        <v>30.067851541</v>
      </c>
      <c r="H30" s="702">
        <v>33.482764054999997</v>
      </c>
      <c r="I30" s="702">
        <v>38.196449219000002</v>
      </c>
      <c r="J30" s="702">
        <v>36.337304775</v>
      </c>
      <c r="K30" s="702">
        <v>32.191492926999999</v>
      </c>
      <c r="L30" s="702">
        <v>29.323940578999999</v>
      </c>
      <c r="M30" s="702">
        <v>26.657294782000001</v>
      </c>
      <c r="N30" s="702">
        <v>29.763293915999999</v>
      </c>
      <c r="O30" s="702">
        <v>30.574622889</v>
      </c>
      <c r="P30" s="702">
        <v>25.455070716000002</v>
      </c>
      <c r="Q30" s="702">
        <v>25.845111587000002</v>
      </c>
      <c r="R30" s="702">
        <v>25.935467071000001</v>
      </c>
      <c r="S30" s="702">
        <v>33.351059865000003</v>
      </c>
      <c r="T30" s="702">
        <v>35.826712950000001</v>
      </c>
      <c r="U30" s="702">
        <v>38.583241080999997</v>
      </c>
      <c r="V30" s="702">
        <v>38.19353976</v>
      </c>
      <c r="W30" s="702">
        <v>31.744598171</v>
      </c>
      <c r="X30" s="702">
        <v>28.179249118000001</v>
      </c>
      <c r="Y30" s="702">
        <v>26.678426936000001</v>
      </c>
      <c r="Z30" s="702">
        <v>28.236782558000002</v>
      </c>
      <c r="AA30" s="702">
        <v>29.294415102999999</v>
      </c>
      <c r="AB30" s="702">
        <v>25.819764232000001</v>
      </c>
      <c r="AC30" s="702">
        <v>27.363257208</v>
      </c>
      <c r="AD30" s="702">
        <v>26.651021878000002</v>
      </c>
      <c r="AE30" s="702">
        <v>31.629141522000001</v>
      </c>
      <c r="AF30" s="702">
        <v>34.281161384000001</v>
      </c>
      <c r="AG30" s="702">
        <v>38.274202561999999</v>
      </c>
      <c r="AH30" s="702">
        <v>40.392529836999998</v>
      </c>
      <c r="AI30" s="702">
        <v>36.488199559999998</v>
      </c>
      <c r="AJ30" s="702">
        <v>30.061022211000001</v>
      </c>
      <c r="AK30" s="702">
        <v>27.687361542000001</v>
      </c>
      <c r="AL30" s="702">
        <v>29.302190074999999</v>
      </c>
      <c r="AM30" s="702">
        <v>28.842956144999999</v>
      </c>
      <c r="AN30" s="702">
        <v>27.816083179</v>
      </c>
      <c r="AO30" s="702">
        <v>27.464218828</v>
      </c>
      <c r="AP30" s="702">
        <v>26.782627837</v>
      </c>
      <c r="AQ30" s="702">
        <v>31.261263037999999</v>
      </c>
      <c r="AR30" s="702">
        <v>35.017987249000001</v>
      </c>
      <c r="AS30" s="702">
        <v>39.453091565000001</v>
      </c>
      <c r="AT30" s="702">
        <v>39.359724036000003</v>
      </c>
      <c r="AU30" s="702">
        <v>33.292554353</v>
      </c>
      <c r="AV30" s="702">
        <v>31.538626446999999</v>
      </c>
      <c r="AW30" s="702">
        <v>27.389639378999998</v>
      </c>
      <c r="AX30" s="702">
        <v>30.207747865000002</v>
      </c>
      <c r="AY30" s="702">
        <v>30.646561051999999</v>
      </c>
      <c r="AZ30" s="702">
        <v>28.071575152000001</v>
      </c>
      <c r="BA30" s="702">
        <v>26.867080138999999</v>
      </c>
      <c r="BB30" s="702">
        <v>27.692863393</v>
      </c>
      <c r="BC30" s="702">
        <v>31.829630658999999</v>
      </c>
      <c r="BD30" s="702">
        <v>37.580629999999999</v>
      </c>
      <c r="BE30" s="702">
        <v>39.063229999999997</v>
      </c>
      <c r="BF30" s="703">
        <v>40.126539999999999</v>
      </c>
      <c r="BG30" s="703">
        <v>34.551650000000002</v>
      </c>
      <c r="BH30" s="703">
        <v>31.268180000000001</v>
      </c>
      <c r="BI30" s="703">
        <v>28.16968</v>
      </c>
      <c r="BJ30" s="703">
        <v>31.575340000000001</v>
      </c>
      <c r="BK30" s="703">
        <v>31.030850000000001</v>
      </c>
      <c r="BL30" s="703">
        <v>27.10643</v>
      </c>
      <c r="BM30" s="703">
        <v>27.909009999999999</v>
      </c>
      <c r="BN30" s="703">
        <v>28.710570000000001</v>
      </c>
      <c r="BO30" s="703">
        <v>33.14461</v>
      </c>
      <c r="BP30" s="703">
        <v>36.249859999999998</v>
      </c>
      <c r="BQ30" s="703">
        <v>39.68271</v>
      </c>
      <c r="BR30" s="703">
        <v>39.731160000000003</v>
      </c>
      <c r="BS30" s="703">
        <v>33.945099999999996</v>
      </c>
      <c r="BT30" s="703">
        <v>30.558050000000001</v>
      </c>
      <c r="BU30" s="703">
        <v>27.44323</v>
      </c>
      <c r="BV30" s="703">
        <v>30.91994</v>
      </c>
    </row>
    <row r="31" spans="1:74" ht="11.1" customHeight="1" x14ac:dyDescent="0.2">
      <c r="A31" s="499" t="s">
        <v>1281</v>
      </c>
      <c r="B31" s="500" t="s">
        <v>1323</v>
      </c>
      <c r="C31" s="702">
        <v>27.048795639000002</v>
      </c>
      <c r="D31" s="702">
        <v>23.000305608000001</v>
      </c>
      <c r="E31" s="702">
        <v>26.056437192000001</v>
      </c>
      <c r="F31" s="702">
        <v>25.947081280999999</v>
      </c>
      <c r="G31" s="702">
        <v>30.067851541</v>
      </c>
      <c r="H31" s="702">
        <v>33.482764054999997</v>
      </c>
      <c r="I31" s="702">
        <v>38.196449219000002</v>
      </c>
      <c r="J31" s="702">
        <v>36.337304775</v>
      </c>
      <c r="K31" s="702">
        <v>32.191492926999999</v>
      </c>
      <c r="L31" s="702">
        <v>29.323940578999999</v>
      </c>
      <c r="M31" s="702">
        <v>26.657294782000001</v>
      </c>
      <c r="N31" s="702">
        <v>29.763293915999999</v>
      </c>
      <c r="O31" s="702">
        <v>30.574622889</v>
      </c>
      <c r="P31" s="702">
        <v>25.455070716000002</v>
      </c>
      <c r="Q31" s="702">
        <v>25.845111587000002</v>
      </c>
      <c r="R31" s="702">
        <v>25.935467071000001</v>
      </c>
      <c r="S31" s="702">
        <v>33.351059865000003</v>
      </c>
      <c r="T31" s="702">
        <v>35.826712950000001</v>
      </c>
      <c r="U31" s="702">
        <v>38.583241080999997</v>
      </c>
      <c r="V31" s="702">
        <v>38.19353976</v>
      </c>
      <c r="W31" s="702">
        <v>31.744598171</v>
      </c>
      <c r="X31" s="702">
        <v>28.179249118000001</v>
      </c>
      <c r="Y31" s="702">
        <v>26.678426936000001</v>
      </c>
      <c r="Z31" s="702">
        <v>28.236782558000002</v>
      </c>
      <c r="AA31" s="702">
        <v>29.294415102999999</v>
      </c>
      <c r="AB31" s="702">
        <v>25.819764232000001</v>
      </c>
      <c r="AC31" s="702">
        <v>27.363257208</v>
      </c>
      <c r="AD31" s="702">
        <v>26.651021878000002</v>
      </c>
      <c r="AE31" s="702">
        <v>31.629141522000001</v>
      </c>
      <c r="AF31" s="702">
        <v>34.281161384000001</v>
      </c>
      <c r="AG31" s="702">
        <v>38.274202561999999</v>
      </c>
      <c r="AH31" s="702">
        <v>40.392529836999998</v>
      </c>
      <c r="AI31" s="702">
        <v>36.488199559999998</v>
      </c>
      <c r="AJ31" s="702">
        <v>30.061022211000001</v>
      </c>
      <c r="AK31" s="702">
        <v>27.687361542000001</v>
      </c>
      <c r="AL31" s="702">
        <v>29.302190074999999</v>
      </c>
      <c r="AM31" s="702">
        <v>28.842956144999999</v>
      </c>
      <c r="AN31" s="702">
        <v>27.816083179</v>
      </c>
      <c r="AO31" s="702">
        <v>27.464218828</v>
      </c>
      <c r="AP31" s="702">
        <v>26.782627837</v>
      </c>
      <c r="AQ31" s="702">
        <v>31.261263037999999</v>
      </c>
      <c r="AR31" s="702">
        <v>35.017987249000001</v>
      </c>
      <c r="AS31" s="702">
        <v>39.453091565000001</v>
      </c>
      <c r="AT31" s="702">
        <v>39.359724036000003</v>
      </c>
      <c r="AU31" s="702">
        <v>33.292554353</v>
      </c>
      <c r="AV31" s="702">
        <v>31.538626446999999</v>
      </c>
      <c r="AW31" s="702">
        <v>27.389639378999998</v>
      </c>
      <c r="AX31" s="702">
        <v>30.207747865000002</v>
      </c>
      <c r="AY31" s="702">
        <v>30.646561051999999</v>
      </c>
      <c r="AZ31" s="702">
        <v>28.071575152000001</v>
      </c>
      <c r="BA31" s="702">
        <v>26.867080138999999</v>
      </c>
      <c r="BB31" s="702">
        <v>27.692863393</v>
      </c>
      <c r="BC31" s="702">
        <v>31.829630658999999</v>
      </c>
      <c r="BD31" s="702">
        <v>37.580629999999999</v>
      </c>
      <c r="BE31" s="702">
        <v>39.063229999999997</v>
      </c>
      <c r="BF31" s="703">
        <v>40.126539999999999</v>
      </c>
      <c r="BG31" s="703">
        <v>34.551650000000002</v>
      </c>
      <c r="BH31" s="703">
        <v>31.268180000000001</v>
      </c>
      <c r="BI31" s="703">
        <v>28.16968</v>
      </c>
      <c r="BJ31" s="703">
        <v>31.575340000000001</v>
      </c>
      <c r="BK31" s="703">
        <v>31.030850000000001</v>
      </c>
      <c r="BL31" s="703">
        <v>27.10643</v>
      </c>
      <c r="BM31" s="703">
        <v>27.909009999999999</v>
      </c>
      <c r="BN31" s="703">
        <v>28.710570000000001</v>
      </c>
      <c r="BO31" s="703">
        <v>33.14461</v>
      </c>
      <c r="BP31" s="703">
        <v>36.249859999999998</v>
      </c>
      <c r="BQ31" s="703">
        <v>39.68271</v>
      </c>
      <c r="BR31" s="703">
        <v>39.731160000000003</v>
      </c>
      <c r="BS31" s="703">
        <v>33.945099999999996</v>
      </c>
      <c r="BT31" s="703">
        <v>30.558050000000001</v>
      </c>
      <c r="BU31" s="703">
        <v>27.44323</v>
      </c>
      <c r="BV31" s="703">
        <v>30.91994</v>
      </c>
    </row>
    <row r="32" spans="1:74" ht="11.1" customHeight="1" x14ac:dyDescent="0.2">
      <c r="A32" s="517"/>
      <c r="B32" s="131" t="s">
        <v>1343</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499" t="s">
        <v>1282</v>
      </c>
      <c r="B33" s="500" t="s">
        <v>84</v>
      </c>
      <c r="C33" s="702">
        <v>7.6310404680000001</v>
      </c>
      <c r="D33" s="702">
        <v>4.6759540959999999</v>
      </c>
      <c r="E33" s="702">
        <v>3.3910988550000001</v>
      </c>
      <c r="F33" s="702">
        <v>3.3140928870000002</v>
      </c>
      <c r="G33" s="702">
        <v>3.5775309489999998</v>
      </c>
      <c r="H33" s="702">
        <v>4.6983737769999996</v>
      </c>
      <c r="I33" s="702">
        <v>8.5647145869999992</v>
      </c>
      <c r="J33" s="702">
        <v>9.2702213130000004</v>
      </c>
      <c r="K33" s="702">
        <v>7.2028645520000003</v>
      </c>
      <c r="L33" s="702">
        <v>6.5856887110000004</v>
      </c>
      <c r="M33" s="702">
        <v>6.0483553409999997</v>
      </c>
      <c r="N33" s="702">
        <v>7.6331565020000003</v>
      </c>
      <c r="O33" s="702">
        <v>6.4390753939999996</v>
      </c>
      <c r="P33" s="702">
        <v>5.3679650990000001</v>
      </c>
      <c r="Q33" s="702">
        <v>6.0035999320000002</v>
      </c>
      <c r="R33" s="702">
        <v>4.7552858100000002</v>
      </c>
      <c r="S33" s="702">
        <v>4.7092808640000001</v>
      </c>
      <c r="T33" s="702">
        <v>6.2565567399999997</v>
      </c>
      <c r="U33" s="702">
        <v>10.378365046000001</v>
      </c>
      <c r="V33" s="702">
        <v>10.176178804999999</v>
      </c>
      <c r="W33" s="702">
        <v>9.0496515330000005</v>
      </c>
      <c r="X33" s="702">
        <v>6.8053741490000004</v>
      </c>
      <c r="Y33" s="702">
        <v>6.1737094590000003</v>
      </c>
      <c r="Z33" s="702">
        <v>7.052231473</v>
      </c>
      <c r="AA33" s="702">
        <v>7.98085413</v>
      </c>
      <c r="AB33" s="702">
        <v>6.8854015909999999</v>
      </c>
      <c r="AC33" s="702">
        <v>7.0198669369999998</v>
      </c>
      <c r="AD33" s="702">
        <v>5.4641559429999997</v>
      </c>
      <c r="AE33" s="702">
        <v>4.411171102</v>
      </c>
      <c r="AF33" s="702">
        <v>6.9576507840000001</v>
      </c>
      <c r="AG33" s="702">
        <v>10.435376519</v>
      </c>
      <c r="AH33" s="702">
        <v>10.854307188</v>
      </c>
      <c r="AI33" s="702">
        <v>8.9005845469999993</v>
      </c>
      <c r="AJ33" s="702">
        <v>7.1371313150000004</v>
      </c>
      <c r="AK33" s="702">
        <v>7.6816376000000002</v>
      </c>
      <c r="AL33" s="702">
        <v>9.1258755669999996</v>
      </c>
      <c r="AM33" s="702">
        <v>8.3615540999999993</v>
      </c>
      <c r="AN33" s="702">
        <v>7.3685544189999996</v>
      </c>
      <c r="AO33" s="702">
        <v>7.9224206019999999</v>
      </c>
      <c r="AP33" s="702">
        <v>6.5853147329999997</v>
      </c>
      <c r="AQ33" s="702">
        <v>4.7013353609999999</v>
      </c>
      <c r="AR33" s="702">
        <v>5.8278656519999998</v>
      </c>
      <c r="AS33" s="702">
        <v>8.6349216949999992</v>
      </c>
      <c r="AT33" s="702">
        <v>9.8467311899999999</v>
      </c>
      <c r="AU33" s="702">
        <v>8.8307145489999996</v>
      </c>
      <c r="AV33" s="702">
        <v>7.7341516700000001</v>
      </c>
      <c r="AW33" s="702">
        <v>6.1008545439999997</v>
      </c>
      <c r="AX33" s="702">
        <v>7.7312803370000003</v>
      </c>
      <c r="AY33" s="702">
        <v>7.3293258940000001</v>
      </c>
      <c r="AZ33" s="702">
        <v>6.5741997259999998</v>
      </c>
      <c r="BA33" s="702">
        <v>6.9678882389999997</v>
      </c>
      <c r="BB33" s="702">
        <v>6.7447884570000003</v>
      </c>
      <c r="BC33" s="702">
        <v>5.437100858</v>
      </c>
      <c r="BD33" s="702">
        <v>7.6317823359999997</v>
      </c>
      <c r="BE33" s="702">
        <v>9.5308965064999995</v>
      </c>
      <c r="BF33" s="703">
        <v>8.5793409999999994</v>
      </c>
      <c r="BG33" s="703">
        <v>7.5558329999999998</v>
      </c>
      <c r="BH33" s="703">
        <v>6.0199740000000004</v>
      </c>
      <c r="BI33" s="703">
        <v>4.5915400000000002</v>
      </c>
      <c r="BJ33" s="703">
        <v>7.367286</v>
      </c>
      <c r="BK33" s="703">
        <v>3.2811590000000002</v>
      </c>
      <c r="BL33" s="703">
        <v>6.6199859999999999</v>
      </c>
      <c r="BM33" s="703">
        <v>4.3264100000000001</v>
      </c>
      <c r="BN33" s="703">
        <v>4.3100389999999997</v>
      </c>
      <c r="BO33" s="703">
        <v>4.5258120000000002</v>
      </c>
      <c r="BP33" s="703">
        <v>5.5034260000000002</v>
      </c>
      <c r="BQ33" s="703">
        <v>9.6107750000000003</v>
      </c>
      <c r="BR33" s="703">
        <v>7.7171669999999999</v>
      </c>
      <c r="BS33" s="703">
        <v>7.8714149999999998</v>
      </c>
      <c r="BT33" s="703">
        <v>5.9707689999999998</v>
      </c>
      <c r="BU33" s="703">
        <v>5.0492530000000002</v>
      </c>
      <c r="BV33" s="703">
        <v>7.3287880000000003</v>
      </c>
    </row>
    <row r="34" spans="1:74" ht="11.1" customHeight="1" x14ac:dyDescent="0.2">
      <c r="A34" s="499" t="s">
        <v>1283</v>
      </c>
      <c r="B34" s="500" t="s">
        <v>83</v>
      </c>
      <c r="C34" s="702">
        <v>10.938000907999999</v>
      </c>
      <c r="D34" s="702">
        <v>8.813834495</v>
      </c>
      <c r="E34" s="702">
        <v>7.5227450090000003</v>
      </c>
      <c r="F34" s="702">
        <v>6.0032591890000004</v>
      </c>
      <c r="G34" s="702">
        <v>6.9077745510000002</v>
      </c>
      <c r="H34" s="702">
        <v>8.097990437</v>
      </c>
      <c r="I34" s="702">
        <v>11.257835291999999</v>
      </c>
      <c r="J34" s="702">
        <v>11.498287839</v>
      </c>
      <c r="K34" s="702">
        <v>10.300913332</v>
      </c>
      <c r="L34" s="702">
        <v>9.3435287900000006</v>
      </c>
      <c r="M34" s="702">
        <v>9.52002317</v>
      </c>
      <c r="N34" s="702">
        <v>10.269740766</v>
      </c>
      <c r="O34" s="702">
        <v>10.69974294</v>
      </c>
      <c r="P34" s="702">
        <v>8.3791269820000007</v>
      </c>
      <c r="Q34" s="702">
        <v>8.7159472390000001</v>
      </c>
      <c r="R34" s="702">
        <v>6.9846350470000003</v>
      </c>
      <c r="S34" s="702">
        <v>6.6285387809999996</v>
      </c>
      <c r="T34" s="702">
        <v>8.3916515159999996</v>
      </c>
      <c r="U34" s="702">
        <v>11.374095242999999</v>
      </c>
      <c r="V34" s="702">
        <v>11.67999936</v>
      </c>
      <c r="W34" s="702">
        <v>10.612312381000001</v>
      </c>
      <c r="X34" s="702">
        <v>10.204865891000001</v>
      </c>
      <c r="Y34" s="702">
        <v>10.623527428999999</v>
      </c>
      <c r="Z34" s="702">
        <v>11.955885293</v>
      </c>
      <c r="AA34" s="702">
        <v>11.961520329000001</v>
      </c>
      <c r="AB34" s="702">
        <v>10.59970094</v>
      </c>
      <c r="AC34" s="702">
        <v>9.777790371</v>
      </c>
      <c r="AD34" s="702">
        <v>6.8249814579999999</v>
      </c>
      <c r="AE34" s="702">
        <v>5.8526963470000002</v>
      </c>
      <c r="AF34" s="702">
        <v>7.4026632709999998</v>
      </c>
      <c r="AG34" s="702">
        <v>10.435923988000001</v>
      </c>
      <c r="AH34" s="702">
        <v>11.360206093</v>
      </c>
      <c r="AI34" s="702">
        <v>10.090100529000001</v>
      </c>
      <c r="AJ34" s="702">
        <v>9.5213554980000001</v>
      </c>
      <c r="AK34" s="702">
        <v>9.8893469710000002</v>
      </c>
      <c r="AL34" s="702">
        <v>11.180659915</v>
      </c>
      <c r="AM34" s="702">
        <v>8.4455537280000001</v>
      </c>
      <c r="AN34" s="702">
        <v>6.9021318159999998</v>
      </c>
      <c r="AO34" s="702">
        <v>6.9052107180000002</v>
      </c>
      <c r="AP34" s="702">
        <v>5.6389677029999996</v>
      </c>
      <c r="AQ34" s="702">
        <v>4.8594443170000003</v>
      </c>
      <c r="AR34" s="702">
        <v>5.6338967980000003</v>
      </c>
      <c r="AS34" s="702">
        <v>7.8146397590000003</v>
      </c>
      <c r="AT34" s="702">
        <v>8.951361511</v>
      </c>
      <c r="AU34" s="702">
        <v>7.7702838950000004</v>
      </c>
      <c r="AV34" s="702">
        <v>7.418091907</v>
      </c>
      <c r="AW34" s="702">
        <v>7.4929252489999998</v>
      </c>
      <c r="AX34" s="702">
        <v>8.2993457950000007</v>
      </c>
      <c r="AY34" s="702">
        <v>7.6778197810000002</v>
      </c>
      <c r="AZ34" s="702">
        <v>7.2205445299999997</v>
      </c>
      <c r="BA34" s="702">
        <v>7.6051015529999999</v>
      </c>
      <c r="BB34" s="702">
        <v>5.5663106689999999</v>
      </c>
      <c r="BC34" s="702">
        <v>5.8423341229999997</v>
      </c>
      <c r="BD34" s="702">
        <v>5.8204760000000002</v>
      </c>
      <c r="BE34" s="702">
        <v>8.9455530000000003</v>
      </c>
      <c r="BF34" s="703">
        <v>9.3887160000000005</v>
      </c>
      <c r="BG34" s="703">
        <v>7.9807430000000004</v>
      </c>
      <c r="BH34" s="703">
        <v>8.4574069999999999</v>
      </c>
      <c r="BI34" s="703">
        <v>6.4781940000000002</v>
      </c>
      <c r="BJ34" s="703">
        <v>8.9735610000000001</v>
      </c>
      <c r="BK34" s="703">
        <v>8.2170380000000005</v>
      </c>
      <c r="BL34" s="703">
        <v>5.0881949999999998</v>
      </c>
      <c r="BM34" s="703">
        <v>7.6386370000000001</v>
      </c>
      <c r="BN34" s="703">
        <v>3.5204740000000001</v>
      </c>
      <c r="BO34" s="703">
        <v>2.3217310000000002</v>
      </c>
      <c r="BP34" s="703">
        <v>2.4885030000000001</v>
      </c>
      <c r="BQ34" s="703">
        <v>5.6468059999999998</v>
      </c>
      <c r="BR34" s="703">
        <v>7.7721920000000004</v>
      </c>
      <c r="BS34" s="703">
        <v>7.2045909999999997</v>
      </c>
      <c r="BT34" s="703">
        <v>7.4613019999999999</v>
      </c>
      <c r="BU34" s="703">
        <v>5.2715810000000003</v>
      </c>
      <c r="BV34" s="703">
        <v>7.4072699999999996</v>
      </c>
    </row>
    <row r="35" spans="1:74" ht="11.1" customHeight="1" x14ac:dyDescent="0.2">
      <c r="A35" s="499" t="s">
        <v>1284</v>
      </c>
      <c r="B35" s="502" t="s">
        <v>86</v>
      </c>
      <c r="C35" s="702">
        <v>0.84062700000000001</v>
      </c>
      <c r="D35" s="702">
        <v>0.75684300000000004</v>
      </c>
      <c r="E35" s="702">
        <v>0.79163899999999998</v>
      </c>
      <c r="F35" s="702">
        <v>0.55125000000000002</v>
      </c>
      <c r="G35" s="702">
        <v>0.223028</v>
      </c>
      <c r="H35" s="702">
        <v>0.26971699999999998</v>
      </c>
      <c r="I35" s="702">
        <v>0.85583399999999998</v>
      </c>
      <c r="J35" s="702">
        <v>0.53701900000000002</v>
      </c>
      <c r="K35" s="702">
        <v>0.73565000000000003</v>
      </c>
      <c r="L35" s="702">
        <v>0.85805200000000004</v>
      </c>
      <c r="M35" s="702">
        <v>0.84159700000000004</v>
      </c>
      <c r="N35" s="702">
        <v>0.86700299999999997</v>
      </c>
      <c r="O35" s="702">
        <v>0.86232799999999998</v>
      </c>
      <c r="P35" s="702">
        <v>0.78793899999999994</v>
      </c>
      <c r="Q35" s="702">
        <v>0.86643700000000001</v>
      </c>
      <c r="R35" s="702">
        <v>0.82247899999999996</v>
      </c>
      <c r="S35" s="702">
        <v>0.60275299999999998</v>
      </c>
      <c r="T35" s="702">
        <v>0.72396000000000005</v>
      </c>
      <c r="U35" s="702">
        <v>0.84852099999999997</v>
      </c>
      <c r="V35" s="702">
        <v>0.84925499999999998</v>
      </c>
      <c r="W35" s="702">
        <v>0.82927700000000004</v>
      </c>
      <c r="X35" s="702">
        <v>0.86246199999999995</v>
      </c>
      <c r="Y35" s="702">
        <v>0.84036100000000002</v>
      </c>
      <c r="Z35" s="702">
        <v>0.81266899999999997</v>
      </c>
      <c r="AA35" s="702">
        <v>0.84955700000000001</v>
      </c>
      <c r="AB35" s="702">
        <v>0.77974600000000005</v>
      </c>
      <c r="AC35" s="702">
        <v>0.86134900000000003</v>
      </c>
      <c r="AD35" s="702">
        <v>0.81644000000000005</v>
      </c>
      <c r="AE35" s="702">
        <v>0.243895</v>
      </c>
      <c r="AF35" s="702">
        <v>0.244696</v>
      </c>
      <c r="AG35" s="702">
        <v>0.83834200000000003</v>
      </c>
      <c r="AH35" s="702">
        <v>0.84835400000000005</v>
      </c>
      <c r="AI35" s="702">
        <v>0.82288499999999998</v>
      </c>
      <c r="AJ35" s="702">
        <v>0.86165899999999995</v>
      </c>
      <c r="AK35" s="702">
        <v>0.83929500000000001</v>
      </c>
      <c r="AL35" s="702">
        <v>0.86028099999999996</v>
      </c>
      <c r="AM35" s="702">
        <v>0.86132399999999998</v>
      </c>
      <c r="AN35" s="702">
        <v>0.72480299999999998</v>
      </c>
      <c r="AO35" s="702">
        <v>0.85381799999999997</v>
      </c>
      <c r="AP35" s="702">
        <v>0.83510099999999998</v>
      </c>
      <c r="AQ35" s="702">
        <v>0.78814099999999998</v>
      </c>
      <c r="AR35" s="702">
        <v>0.42041600000000001</v>
      </c>
      <c r="AS35" s="702">
        <v>0.76592099999999996</v>
      </c>
      <c r="AT35" s="702">
        <v>0.84852399999999994</v>
      </c>
      <c r="AU35" s="702">
        <v>0.81708599999999998</v>
      </c>
      <c r="AV35" s="702">
        <v>0.85855599999999999</v>
      </c>
      <c r="AW35" s="702">
        <v>0.79508800000000002</v>
      </c>
      <c r="AX35" s="702">
        <v>0.85827200000000003</v>
      </c>
      <c r="AY35" s="702">
        <v>0.86509400000000003</v>
      </c>
      <c r="AZ35" s="702">
        <v>0.76846099999999995</v>
      </c>
      <c r="BA35" s="702">
        <v>0.84978100000000001</v>
      </c>
      <c r="BB35" s="702">
        <v>0.74666699999999997</v>
      </c>
      <c r="BC35" s="702">
        <v>0.150615</v>
      </c>
      <c r="BD35" s="702">
        <v>0.31835999999999998</v>
      </c>
      <c r="BE35" s="702">
        <v>0.86697999999999997</v>
      </c>
      <c r="BF35" s="703">
        <v>0.82152000000000003</v>
      </c>
      <c r="BG35" s="703">
        <v>0.79501999999999995</v>
      </c>
      <c r="BH35" s="703">
        <v>0.82152000000000003</v>
      </c>
      <c r="BI35" s="703">
        <v>0.79501999999999995</v>
      </c>
      <c r="BJ35" s="703">
        <v>0.82152000000000003</v>
      </c>
      <c r="BK35" s="703">
        <v>0.82152000000000003</v>
      </c>
      <c r="BL35" s="703">
        <v>0.74202000000000001</v>
      </c>
      <c r="BM35" s="703">
        <v>0.82152000000000003</v>
      </c>
      <c r="BN35" s="703">
        <v>0.79501999999999995</v>
      </c>
      <c r="BO35" s="703">
        <v>0.82152000000000003</v>
      </c>
      <c r="BP35" s="703">
        <v>0.79501999999999995</v>
      </c>
      <c r="BQ35" s="703">
        <v>0.82152000000000003</v>
      </c>
      <c r="BR35" s="703">
        <v>0.82152000000000003</v>
      </c>
      <c r="BS35" s="703">
        <v>0.79501999999999995</v>
      </c>
      <c r="BT35" s="703">
        <v>0.82152000000000003</v>
      </c>
      <c r="BU35" s="703">
        <v>0.79501999999999995</v>
      </c>
      <c r="BV35" s="703">
        <v>0.82152000000000003</v>
      </c>
    </row>
    <row r="36" spans="1:74" ht="11.1" customHeight="1" x14ac:dyDescent="0.2">
      <c r="A36" s="499" t="s">
        <v>1285</v>
      </c>
      <c r="B36" s="502" t="s">
        <v>1218</v>
      </c>
      <c r="C36" s="702">
        <v>13.618834769999999</v>
      </c>
      <c r="D36" s="702">
        <v>12.200355081</v>
      </c>
      <c r="E36" s="702">
        <v>15.498305705</v>
      </c>
      <c r="F36" s="702">
        <v>15.049445560000001</v>
      </c>
      <c r="G36" s="702">
        <v>15.826954220999999</v>
      </c>
      <c r="H36" s="702">
        <v>15.834026234</v>
      </c>
      <c r="I36" s="702">
        <v>12.083445595000001</v>
      </c>
      <c r="J36" s="702">
        <v>9.0835369690000007</v>
      </c>
      <c r="K36" s="702">
        <v>8.7679309809999992</v>
      </c>
      <c r="L36" s="702">
        <v>7.9360543789999998</v>
      </c>
      <c r="M36" s="702">
        <v>9.3578202229999992</v>
      </c>
      <c r="N36" s="702">
        <v>11.803306702</v>
      </c>
      <c r="O36" s="702">
        <v>13.873814731</v>
      </c>
      <c r="P36" s="702">
        <v>13.994692903000001</v>
      </c>
      <c r="Q36" s="702">
        <v>13.611366035</v>
      </c>
      <c r="R36" s="702">
        <v>13.842006808000001</v>
      </c>
      <c r="S36" s="702">
        <v>16.062231679</v>
      </c>
      <c r="T36" s="702">
        <v>14.637867297</v>
      </c>
      <c r="U36" s="702">
        <v>11.757271901999999</v>
      </c>
      <c r="V36" s="702">
        <v>9.7706735410000007</v>
      </c>
      <c r="W36" s="702">
        <v>7.9713199450000003</v>
      </c>
      <c r="X36" s="702">
        <v>8.064607466</v>
      </c>
      <c r="Y36" s="702">
        <v>9.6700349479999996</v>
      </c>
      <c r="Z36" s="702">
        <v>9.6683600950000006</v>
      </c>
      <c r="AA36" s="702">
        <v>10.385723687</v>
      </c>
      <c r="AB36" s="702">
        <v>9.7063216329999999</v>
      </c>
      <c r="AC36" s="702">
        <v>10.365712204999999</v>
      </c>
      <c r="AD36" s="702">
        <v>11.004657756</v>
      </c>
      <c r="AE36" s="702">
        <v>14.116726622</v>
      </c>
      <c r="AF36" s="702">
        <v>11.977093279</v>
      </c>
      <c r="AG36" s="702">
        <v>9.9989144129999996</v>
      </c>
      <c r="AH36" s="702">
        <v>9.6610923819999996</v>
      </c>
      <c r="AI36" s="702">
        <v>7.4330947539999999</v>
      </c>
      <c r="AJ36" s="702">
        <v>7.6395099880000004</v>
      </c>
      <c r="AK36" s="702">
        <v>9.3968034639999996</v>
      </c>
      <c r="AL36" s="702">
        <v>9.1489141709999995</v>
      </c>
      <c r="AM36" s="702">
        <v>11.700228229</v>
      </c>
      <c r="AN36" s="702">
        <v>13.083998822</v>
      </c>
      <c r="AO36" s="702">
        <v>10.249161078</v>
      </c>
      <c r="AP36" s="702">
        <v>8.5437510999999997</v>
      </c>
      <c r="AQ36" s="702">
        <v>15.007633983</v>
      </c>
      <c r="AR36" s="702">
        <v>15.120597452</v>
      </c>
      <c r="AS36" s="702">
        <v>13.653156032</v>
      </c>
      <c r="AT36" s="702">
        <v>10.591585769</v>
      </c>
      <c r="AU36" s="702">
        <v>8.1534202439999994</v>
      </c>
      <c r="AV36" s="702">
        <v>8.2640077959999996</v>
      </c>
      <c r="AW36" s="702">
        <v>10.551444993</v>
      </c>
      <c r="AX36" s="702">
        <v>11.072247664000001</v>
      </c>
      <c r="AY36" s="702">
        <v>13.730411367</v>
      </c>
      <c r="AZ36" s="702">
        <v>11.312810315</v>
      </c>
      <c r="BA36" s="702">
        <v>9.2184009600000003</v>
      </c>
      <c r="BB36" s="702">
        <v>7.9200338329999997</v>
      </c>
      <c r="BC36" s="702">
        <v>11.334477031</v>
      </c>
      <c r="BD36" s="702">
        <v>12.04</v>
      </c>
      <c r="BE36" s="702">
        <v>10.830880000000001</v>
      </c>
      <c r="BF36" s="703">
        <v>8.9928299999999997</v>
      </c>
      <c r="BG36" s="703">
        <v>7.6287940000000001</v>
      </c>
      <c r="BH36" s="703">
        <v>7.7042780000000004</v>
      </c>
      <c r="BI36" s="703">
        <v>9.4301329999999997</v>
      </c>
      <c r="BJ36" s="703">
        <v>10.11331</v>
      </c>
      <c r="BK36" s="703">
        <v>11.50825</v>
      </c>
      <c r="BL36" s="703">
        <v>10.2544</v>
      </c>
      <c r="BM36" s="703">
        <v>11.27815</v>
      </c>
      <c r="BN36" s="703">
        <v>11.25775</v>
      </c>
      <c r="BO36" s="703">
        <v>14.73189</v>
      </c>
      <c r="BP36" s="703">
        <v>15.257339999999999</v>
      </c>
      <c r="BQ36" s="703">
        <v>12.76491</v>
      </c>
      <c r="BR36" s="703">
        <v>10.09693</v>
      </c>
      <c r="BS36" s="703">
        <v>8.0832789999999992</v>
      </c>
      <c r="BT36" s="703">
        <v>8.0734739999999992</v>
      </c>
      <c r="BU36" s="703">
        <v>9.6140209999999993</v>
      </c>
      <c r="BV36" s="703">
        <v>10.54068</v>
      </c>
    </row>
    <row r="37" spans="1:74" ht="11.1" customHeight="1" x14ac:dyDescent="0.2">
      <c r="A37" s="499" t="s">
        <v>1286</v>
      </c>
      <c r="B37" s="502" t="s">
        <v>1321</v>
      </c>
      <c r="C37" s="702">
        <v>2.80288658</v>
      </c>
      <c r="D37" s="702">
        <v>3.1831470359999998</v>
      </c>
      <c r="E37" s="702">
        <v>3.9612113779999998</v>
      </c>
      <c r="F37" s="702">
        <v>4.3689187389999997</v>
      </c>
      <c r="G37" s="702">
        <v>3.648011001</v>
      </c>
      <c r="H37" s="702">
        <v>3.758458836</v>
      </c>
      <c r="I37" s="702">
        <v>3.7112454370000001</v>
      </c>
      <c r="J37" s="702">
        <v>3.2967127519999999</v>
      </c>
      <c r="K37" s="702">
        <v>3.1598894930000001</v>
      </c>
      <c r="L37" s="702">
        <v>4.2770562610000002</v>
      </c>
      <c r="M37" s="702">
        <v>3.6817450919999999</v>
      </c>
      <c r="N37" s="702">
        <v>3.5962724050000001</v>
      </c>
      <c r="O37" s="702">
        <v>3.2260324800000002</v>
      </c>
      <c r="P37" s="702">
        <v>3.9394863949999999</v>
      </c>
      <c r="Q37" s="702">
        <v>4.265538362</v>
      </c>
      <c r="R37" s="702">
        <v>4.5164876310000004</v>
      </c>
      <c r="S37" s="702">
        <v>4.1115987890000003</v>
      </c>
      <c r="T37" s="702">
        <v>4.5315225410000002</v>
      </c>
      <c r="U37" s="702">
        <v>4.0960611010000001</v>
      </c>
      <c r="V37" s="702">
        <v>4.204084055</v>
      </c>
      <c r="W37" s="702">
        <v>3.5785432460000002</v>
      </c>
      <c r="X37" s="702">
        <v>3.1146699990000002</v>
      </c>
      <c r="Y37" s="702">
        <v>3.3750614149999998</v>
      </c>
      <c r="Z37" s="702">
        <v>3.4902458840000001</v>
      </c>
      <c r="AA37" s="702">
        <v>3.1507209860000001</v>
      </c>
      <c r="AB37" s="702">
        <v>3.133044709</v>
      </c>
      <c r="AC37" s="702">
        <v>3.450879526</v>
      </c>
      <c r="AD37" s="702">
        <v>4.3702460829999996</v>
      </c>
      <c r="AE37" s="702">
        <v>4.1970845949999998</v>
      </c>
      <c r="AF37" s="702">
        <v>4.5631128619999997</v>
      </c>
      <c r="AG37" s="702">
        <v>4.6037991979999999</v>
      </c>
      <c r="AH37" s="702">
        <v>4.1776993239999998</v>
      </c>
      <c r="AI37" s="702">
        <v>4.3426729350000004</v>
      </c>
      <c r="AJ37" s="702">
        <v>3.8718354060000002</v>
      </c>
      <c r="AK37" s="702">
        <v>3.2484780359999998</v>
      </c>
      <c r="AL37" s="702">
        <v>2.9500654759999998</v>
      </c>
      <c r="AM37" s="702">
        <v>4.4966762469999999</v>
      </c>
      <c r="AN37" s="702">
        <v>4.8136581500000002</v>
      </c>
      <c r="AO37" s="702">
        <v>4.613368232</v>
      </c>
      <c r="AP37" s="702">
        <v>4.7524777499999997</v>
      </c>
      <c r="AQ37" s="702">
        <v>4.8121036970000004</v>
      </c>
      <c r="AR37" s="702">
        <v>4.6267832760000003</v>
      </c>
      <c r="AS37" s="702">
        <v>4.3856393950000001</v>
      </c>
      <c r="AT37" s="702">
        <v>4.2449691749999996</v>
      </c>
      <c r="AU37" s="702">
        <v>3.9713123719999999</v>
      </c>
      <c r="AV37" s="702">
        <v>4.6478842399999998</v>
      </c>
      <c r="AW37" s="702">
        <v>5.0922902910000003</v>
      </c>
      <c r="AX37" s="702">
        <v>5.1475104610000004</v>
      </c>
      <c r="AY37" s="702">
        <v>4.6704540679999997</v>
      </c>
      <c r="AZ37" s="702">
        <v>4.9547654919999999</v>
      </c>
      <c r="BA37" s="702">
        <v>5.7052730089999999</v>
      </c>
      <c r="BB37" s="702">
        <v>5.8181503579999996</v>
      </c>
      <c r="BC37" s="702">
        <v>5.6588622190000004</v>
      </c>
      <c r="BD37" s="702">
        <v>5.1167199999999999</v>
      </c>
      <c r="BE37" s="702">
        <v>5.0233150000000002</v>
      </c>
      <c r="BF37" s="703">
        <v>4.5786600000000002</v>
      </c>
      <c r="BG37" s="703">
        <v>4.3965880000000004</v>
      </c>
      <c r="BH37" s="703">
        <v>5.226915</v>
      </c>
      <c r="BI37" s="703">
        <v>5.6340979999999998</v>
      </c>
      <c r="BJ37" s="703">
        <v>5.6512799999999999</v>
      </c>
      <c r="BK37" s="703">
        <v>5.7114529999999997</v>
      </c>
      <c r="BL37" s="703">
        <v>4.9066900000000002</v>
      </c>
      <c r="BM37" s="703">
        <v>6.176768</v>
      </c>
      <c r="BN37" s="703">
        <v>6.1104950000000002</v>
      </c>
      <c r="BO37" s="703">
        <v>6.01396</v>
      </c>
      <c r="BP37" s="703">
        <v>4.9215960000000001</v>
      </c>
      <c r="BQ37" s="703">
        <v>4.6177029999999997</v>
      </c>
      <c r="BR37" s="703">
        <v>4.7820039999999997</v>
      </c>
      <c r="BS37" s="703">
        <v>4.7323399999999998</v>
      </c>
      <c r="BT37" s="703">
        <v>5.478402</v>
      </c>
      <c r="BU37" s="703">
        <v>6.3323749999999999</v>
      </c>
      <c r="BV37" s="703">
        <v>6.1825710000000003</v>
      </c>
    </row>
    <row r="38" spans="1:74" ht="11.1" customHeight="1" x14ac:dyDescent="0.2">
      <c r="A38" s="499" t="s">
        <v>1287</v>
      </c>
      <c r="B38" s="500" t="s">
        <v>1322</v>
      </c>
      <c r="C38" s="702">
        <v>7.8400754000000003E-2</v>
      </c>
      <c r="D38" s="702">
        <v>5.8525517999999999E-2</v>
      </c>
      <c r="E38" s="702">
        <v>6.2666385000000005E-2</v>
      </c>
      <c r="F38" s="702">
        <v>5.8468461999999999E-2</v>
      </c>
      <c r="G38" s="702">
        <v>6.1638198999999998E-2</v>
      </c>
      <c r="H38" s="702">
        <v>5.7942481999999997E-2</v>
      </c>
      <c r="I38" s="702">
        <v>7.0167095999999998E-2</v>
      </c>
      <c r="J38" s="702">
        <v>7.4483239000000007E-2</v>
      </c>
      <c r="K38" s="702">
        <v>7.6430712999999997E-2</v>
      </c>
      <c r="L38" s="702">
        <v>6.8434493999999998E-2</v>
      </c>
      <c r="M38" s="702">
        <v>6.0154209E-2</v>
      </c>
      <c r="N38" s="702">
        <v>7.4461068000000005E-2</v>
      </c>
      <c r="O38" s="702">
        <v>7.5016843999999999E-2</v>
      </c>
      <c r="P38" s="702">
        <v>7.4201458999999997E-2</v>
      </c>
      <c r="Q38" s="702">
        <v>8.3901642999999998E-2</v>
      </c>
      <c r="R38" s="702">
        <v>7.1868103000000003E-2</v>
      </c>
      <c r="S38" s="702">
        <v>6.4547605999999993E-2</v>
      </c>
      <c r="T38" s="702">
        <v>4.5374493000000002E-2</v>
      </c>
      <c r="U38" s="702">
        <v>8.6593241000000001E-2</v>
      </c>
      <c r="V38" s="702">
        <v>9.2130055000000002E-2</v>
      </c>
      <c r="W38" s="702">
        <v>9.9517300000000003E-2</v>
      </c>
      <c r="X38" s="702">
        <v>9.1747222000000003E-2</v>
      </c>
      <c r="Y38" s="702">
        <v>8.3330975000000002E-2</v>
      </c>
      <c r="Z38" s="702">
        <v>7.2068572999999997E-2</v>
      </c>
      <c r="AA38" s="702">
        <v>4.3312497999999998E-2</v>
      </c>
      <c r="AB38" s="702">
        <v>4.5326399000000003E-2</v>
      </c>
      <c r="AC38" s="702">
        <v>5.3470402E-2</v>
      </c>
      <c r="AD38" s="702">
        <v>5.3703364000000003E-2</v>
      </c>
      <c r="AE38" s="702">
        <v>5.2089929E-2</v>
      </c>
      <c r="AF38" s="702">
        <v>4.3549669999999999E-2</v>
      </c>
      <c r="AG38" s="702">
        <v>5.1022652000000002E-2</v>
      </c>
      <c r="AH38" s="702">
        <v>5.2419335999999997E-2</v>
      </c>
      <c r="AI38" s="702">
        <v>4.2838308999999998E-2</v>
      </c>
      <c r="AJ38" s="702">
        <v>2.0978245999999999E-2</v>
      </c>
      <c r="AK38" s="702">
        <v>5.0622316000000001E-2</v>
      </c>
      <c r="AL38" s="702">
        <v>6.6841374999999995E-2</v>
      </c>
      <c r="AM38" s="702">
        <v>6.8435681999999998E-2</v>
      </c>
      <c r="AN38" s="702">
        <v>5.8852956999999997E-2</v>
      </c>
      <c r="AO38" s="702">
        <v>5.0006069E-2</v>
      </c>
      <c r="AP38" s="702">
        <v>4.8518751999999998E-2</v>
      </c>
      <c r="AQ38" s="702">
        <v>6.0166197999999997E-2</v>
      </c>
      <c r="AR38" s="702">
        <v>4.4147429000000002E-2</v>
      </c>
      <c r="AS38" s="702">
        <v>3.7881415000000002E-2</v>
      </c>
      <c r="AT38" s="702">
        <v>4.960966E-2</v>
      </c>
      <c r="AU38" s="702">
        <v>5.5505288999999999E-2</v>
      </c>
      <c r="AV38" s="702">
        <v>6.2031812999999998E-2</v>
      </c>
      <c r="AW38" s="702">
        <v>5.1621399999999998E-2</v>
      </c>
      <c r="AX38" s="702">
        <v>4.4625606999999998E-2</v>
      </c>
      <c r="AY38" s="702">
        <v>4.4707366999999998E-2</v>
      </c>
      <c r="AZ38" s="702">
        <v>5.5607406999999998E-2</v>
      </c>
      <c r="BA38" s="702">
        <v>6.6667169999999998E-2</v>
      </c>
      <c r="BB38" s="702">
        <v>7.0810045000000002E-2</v>
      </c>
      <c r="BC38" s="702">
        <v>6.4055959999999995E-2</v>
      </c>
      <c r="BD38" s="702">
        <v>0.14645130000000001</v>
      </c>
      <c r="BE38" s="702">
        <v>0.1452148</v>
      </c>
      <c r="BF38" s="703">
        <v>2.4279499999999999E-2</v>
      </c>
      <c r="BG38" s="703">
        <v>3.7702800000000002E-2</v>
      </c>
      <c r="BH38" s="703">
        <v>4.5861499999999999E-2</v>
      </c>
      <c r="BI38" s="703">
        <v>3.5686200000000001E-2</v>
      </c>
      <c r="BJ38" s="703">
        <v>4.5033200000000002E-2</v>
      </c>
      <c r="BK38" s="703">
        <v>3.4068300000000003E-2</v>
      </c>
      <c r="BL38" s="703">
        <v>6.2367600000000002E-2</v>
      </c>
      <c r="BM38" s="703">
        <v>6.3747899999999996E-2</v>
      </c>
      <c r="BN38" s="703">
        <v>6.5713499999999994E-2</v>
      </c>
      <c r="BO38" s="703">
        <v>6.4416600000000004E-2</v>
      </c>
      <c r="BP38" s="703">
        <v>4.1941600000000002E-2</v>
      </c>
      <c r="BQ38" s="703">
        <v>3.2586799999999999E-2</v>
      </c>
      <c r="BR38" s="703">
        <v>2.9587599999999999E-2</v>
      </c>
      <c r="BS38" s="703">
        <v>3.9715500000000001E-2</v>
      </c>
      <c r="BT38" s="703">
        <v>4.5791699999999998E-2</v>
      </c>
      <c r="BU38" s="703">
        <v>3.2223000000000002E-2</v>
      </c>
      <c r="BV38" s="703">
        <v>3.9802900000000002E-2</v>
      </c>
    </row>
    <row r="39" spans="1:74" ht="11.1" customHeight="1" x14ac:dyDescent="0.2">
      <c r="A39" s="499" t="s">
        <v>1288</v>
      </c>
      <c r="B39" s="500" t="s">
        <v>1222</v>
      </c>
      <c r="C39" s="702">
        <v>35.909790479999998</v>
      </c>
      <c r="D39" s="702">
        <v>29.688659225999999</v>
      </c>
      <c r="E39" s="702">
        <v>31.227666331999998</v>
      </c>
      <c r="F39" s="702">
        <v>29.345434836999999</v>
      </c>
      <c r="G39" s="702">
        <v>30.244936921000001</v>
      </c>
      <c r="H39" s="702">
        <v>32.716508765999997</v>
      </c>
      <c r="I39" s="702">
        <v>36.543242007000003</v>
      </c>
      <c r="J39" s="702">
        <v>33.760261112000002</v>
      </c>
      <c r="K39" s="702">
        <v>30.243679070999999</v>
      </c>
      <c r="L39" s="702">
        <v>29.068814634999999</v>
      </c>
      <c r="M39" s="702">
        <v>29.509695035</v>
      </c>
      <c r="N39" s="702">
        <v>34.243940443</v>
      </c>
      <c r="O39" s="702">
        <v>35.176010388999998</v>
      </c>
      <c r="P39" s="702">
        <v>32.543411837999997</v>
      </c>
      <c r="Q39" s="702">
        <v>33.546790211000001</v>
      </c>
      <c r="R39" s="702">
        <v>30.992762399</v>
      </c>
      <c r="S39" s="702">
        <v>32.178950718999999</v>
      </c>
      <c r="T39" s="702">
        <v>34.586932587</v>
      </c>
      <c r="U39" s="702">
        <v>38.540907533000002</v>
      </c>
      <c r="V39" s="702">
        <v>36.772320815999997</v>
      </c>
      <c r="W39" s="702">
        <v>32.140621404999997</v>
      </c>
      <c r="X39" s="702">
        <v>29.143726727000001</v>
      </c>
      <c r="Y39" s="702">
        <v>30.766025226</v>
      </c>
      <c r="Z39" s="702">
        <v>33.051460317999997</v>
      </c>
      <c r="AA39" s="702">
        <v>34.371688630000001</v>
      </c>
      <c r="AB39" s="702">
        <v>31.149541272</v>
      </c>
      <c r="AC39" s="702">
        <v>31.529068441</v>
      </c>
      <c r="AD39" s="702">
        <v>28.534184604</v>
      </c>
      <c r="AE39" s="702">
        <v>28.873663595</v>
      </c>
      <c r="AF39" s="702">
        <v>31.188765866000001</v>
      </c>
      <c r="AG39" s="702">
        <v>36.363378769999997</v>
      </c>
      <c r="AH39" s="702">
        <v>36.954078322999997</v>
      </c>
      <c r="AI39" s="702">
        <v>31.632176074</v>
      </c>
      <c r="AJ39" s="702">
        <v>29.052469453</v>
      </c>
      <c r="AK39" s="702">
        <v>31.106183387000002</v>
      </c>
      <c r="AL39" s="702">
        <v>33.332637503999997</v>
      </c>
      <c r="AM39" s="702">
        <v>33.933771985999996</v>
      </c>
      <c r="AN39" s="702">
        <v>32.951999164</v>
      </c>
      <c r="AO39" s="702">
        <v>30.593984699</v>
      </c>
      <c r="AP39" s="702">
        <v>26.404131037999999</v>
      </c>
      <c r="AQ39" s="702">
        <v>30.228824555999999</v>
      </c>
      <c r="AR39" s="702">
        <v>31.673706607</v>
      </c>
      <c r="AS39" s="702">
        <v>35.292159296000001</v>
      </c>
      <c r="AT39" s="702">
        <v>34.532781305</v>
      </c>
      <c r="AU39" s="702">
        <v>29.598322349</v>
      </c>
      <c r="AV39" s="702">
        <v>28.984723425999999</v>
      </c>
      <c r="AW39" s="702">
        <v>30.084224476999999</v>
      </c>
      <c r="AX39" s="702">
        <v>33.153281864</v>
      </c>
      <c r="AY39" s="702">
        <v>34.317812476999997</v>
      </c>
      <c r="AZ39" s="702">
        <v>30.88638847</v>
      </c>
      <c r="BA39" s="702">
        <v>30.413111931</v>
      </c>
      <c r="BB39" s="702">
        <v>26.866760362000001</v>
      </c>
      <c r="BC39" s="702">
        <v>28.487445190999999</v>
      </c>
      <c r="BD39" s="702">
        <v>31.073789999999999</v>
      </c>
      <c r="BE39" s="702">
        <v>35.342840000000002</v>
      </c>
      <c r="BF39" s="703">
        <v>32.385350000000003</v>
      </c>
      <c r="BG39" s="703">
        <v>28.394680000000001</v>
      </c>
      <c r="BH39" s="703">
        <v>28.275960000000001</v>
      </c>
      <c r="BI39" s="703">
        <v>26.964670000000002</v>
      </c>
      <c r="BJ39" s="703">
        <v>32.971989999999998</v>
      </c>
      <c r="BK39" s="703">
        <v>29.57349</v>
      </c>
      <c r="BL39" s="703">
        <v>27.673660000000002</v>
      </c>
      <c r="BM39" s="703">
        <v>30.305230000000002</v>
      </c>
      <c r="BN39" s="703">
        <v>26.05949</v>
      </c>
      <c r="BO39" s="703">
        <v>28.479320000000001</v>
      </c>
      <c r="BP39" s="703">
        <v>29.007829999999998</v>
      </c>
      <c r="BQ39" s="703">
        <v>33.494300000000003</v>
      </c>
      <c r="BR39" s="703">
        <v>31.2194</v>
      </c>
      <c r="BS39" s="703">
        <v>28.72636</v>
      </c>
      <c r="BT39" s="703">
        <v>27.85126</v>
      </c>
      <c r="BU39" s="703">
        <v>27.094470000000001</v>
      </c>
      <c r="BV39" s="703">
        <v>32.320639999999997</v>
      </c>
    </row>
    <row r="40" spans="1:74" ht="11.1" customHeight="1" x14ac:dyDescent="0.2">
      <c r="A40" s="499" t="s">
        <v>1289</v>
      </c>
      <c r="B40" s="500" t="s">
        <v>1323</v>
      </c>
      <c r="C40" s="702">
        <v>33.468597893000002</v>
      </c>
      <c r="D40" s="702">
        <v>27.104836252999998</v>
      </c>
      <c r="E40" s="702">
        <v>26.499372268999998</v>
      </c>
      <c r="F40" s="702">
        <v>25.637260281</v>
      </c>
      <c r="G40" s="702">
        <v>26.955166091999999</v>
      </c>
      <c r="H40" s="702">
        <v>29.485019586</v>
      </c>
      <c r="I40" s="702">
        <v>33.357565082000001</v>
      </c>
      <c r="J40" s="702">
        <v>31.900463849000001</v>
      </c>
      <c r="K40" s="702">
        <v>26.984751597999999</v>
      </c>
      <c r="L40" s="702">
        <v>26.450127948999999</v>
      </c>
      <c r="M40" s="702">
        <v>26.747978372999999</v>
      </c>
      <c r="N40" s="702">
        <v>31.017969509</v>
      </c>
      <c r="O40" s="702">
        <v>30.841958515000002</v>
      </c>
      <c r="P40" s="702">
        <v>28.461280678000001</v>
      </c>
      <c r="Q40" s="702">
        <v>29.531316010000001</v>
      </c>
      <c r="R40" s="702">
        <v>27.112537492000001</v>
      </c>
      <c r="S40" s="702">
        <v>28.071493683</v>
      </c>
      <c r="T40" s="702">
        <v>30.401614170999999</v>
      </c>
      <c r="U40" s="702">
        <v>34.466896151</v>
      </c>
      <c r="V40" s="702">
        <v>32.684747522999999</v>
      </c>
      <c r="W40" s="702">
        <v>28.601846349999999</v>
      </c>
      <c r="X40" s="702">
        <v>28.917436370000001</v>
      </c>
      <c r="Y40" s="702">
        <v>30.083317463</v>
      </c>
      <c r="Z40" s="702">
        <v>32.735969130999997</v>
      </c>
      <c r="AA40" s="702">
        <v>32.707210000000003</v>
      </c>
      <c r="AB40" s="702">
        <v>31.387910000000002</v>
      </c>
      <c r="AC40" s="702">
        <v>31.512119999999999</v>
      </c>
      <c r="AD40" s="702">
        <v>27.608180000000001</v>
      </c>
      <c r="AE40" s="702">
        <v>28.172319999999999</v>
      </c>
      <c r="AF40" s="702">
        <v>30.146899999999999</v>
      </c>
      <c r="AG40" s="702">
        <v>34.900419999999997</v>
      </c>
      <c r="AH40" s="702">
        <v>35.186120000000003</v>
      </c>
      <c r="AI40" s="702">
        <v>29.631779999999999</v>
      </c>
      <c r="AJ40" s="702">
        <v>29.092009999999998</v>
      </c>
      <c r="AK40" s="702">
        <v>29.68805</v>
      </c>
      <c r="AL40" s="702">
        <v>32.096429999999998</v>
      </c>
      <c r="AM40" s="702">
        <v>31.855399999999999</v>
      </c>
      <c r="AN40" s="702">
        <v>29.855879999999999</v>
      </c>
      <c r="AO40" s="702">
        <v>28.223210000000002</v>
      </c>
      <c r="AP40" s="702">
        <v>25.18366</v>
      </c>
      <c r="AQ40" s="702">
        <v>27.403310000000001</v>
      </c>
      <c r="AR40" s="702">
        <v>29.133220000000001</v>
      </c>
      <c r="AS40" s="702">
        <v>32.939430000000002</v>
      </c>
      <c r="AT40" s="702">
        <v>32.824669999999998</v>
      </c>
      <c r="AU40" s="702">
        <v>27.79569</v>
      </c>
      <c r="AV40" s="702">
        <v>27.539850000000001</v>
      </c>
      <c r="AW40" s="702">
        <v>28.479479999999999</v>
      </c>
      <c r="AX40" s="702">
        <v>31.722079999999998</v>
      </c>
      <c r="AY40" s="702">
        <v>31.79458</v>
      </c>
      <c r="AZ40" s="702">
        <v>28.619869999999999</v>
      </c>
      <c r="BA40" s="702">
        <v>28.46781</v>
      </c>
      <c r="BB40" s="702">
        <v>26.136430000000001</v>
      </c>
      <c r="BC40" s="702">
        <v>27.6236</v>
      </c>
      <c r="BD40" s="702">
        <v>32.360849999999999</v>
      </c>
      <c r="BE40" s="702">
        <v>36.359459999999999</v>
      </c>
      <c r="BF40" s="703">
        <v>32.094670000000001</v>
      </c>
      <c r="BG40" s="703">
        <v>27.445689999999999</v>
      </c>
      <c r="BH40" s="703">
        <v>28.246639999999999</v>
      </c>
      <c r="BI40" s="703">
        <v>27.27694</v>
      </c>
      <c r="BJ40" s="703">
        <v>33.495229999999999</v>
      </c>
      <c r="BK40" s="703">
        <v>30.964169999999999</v>
      </c>
      <c r="BL40" s="703">
        <v>27.413509999999999</v>
      </c>
      <c r="BM40" s="703">
        <v>29.908370000000001</v>
      </c>
      <c r="BN40" s="703">
        <v>25.602820000000001</v>
      </c>
      <c r="BO40" s="703">
        <v>27.889559999999999</v>
      </c>
      <c r="BP40" s="703">
        <v>30.858889999999999</v>
      </c>
      <c r="BQ40" s="703">
        <v>35.287399999999998</v>
      </c>
      <c r="BR40" s="703">
        <v>31.81025</v>
      </c>
      <c r="BS40" s="703">
        <v>27.591809999999999</v>
      </c>
      <c r="BT40" s="703">
        <v>28.276060000000001</v>
      </c>
      <c r="BU40" s="703">
        <v>27.415199999999999</v>
      </c>
      <c r="BV40" s="703">
        <v>33.67642</v>
      </c>
    </row>
    <row r="41" spans="1:74" ht="11.1" customHeight="1" x14ac:dyDescent="0.2">
      <c r="A41" s="517"/>
      <c r="B41" s="131" t="s">
        <v>1290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499" t="s">
        <v>1291</v>
      </c>
      <c r="B42" s="500" t="s">
        <v>84</v>
      </c>
      <c r="C42" s="702">
        <v>1.7053876059999999</v>
      </c>
      <c r="D42" s="702">
        <v>1.0642680870000001</v>
      </c>
      <c r="E42" s="702">
        <v>1.3054246970000001</v>
      </c>
      <c r="F42" s="702">
        <v>2.2542027849999999</v>
      </c>
      <c r="G42" s="702">
        <v>3.1656024760000001</v>
      </c>
      <c r="H42" s="702">
        <v>4.3983111839999998</v>
      </c>
      <c r="I42" s="702">
        <v>5.3742274480000001</v>
      </c>
      <c r="J42" s="702">
        <v>4.9426186349999996</v>
      </c>
      <c r="K42" s="702">
        <v>4.0509174650000004</v>
      </c>
      <c r="L42" s="702">
        <v>3.431134884</v>
      </c>
      <c r="M42" s="702">
        <v>2.0490348219999999</v>
      </c>
      <c r="N42" s="702">
        <v>2.7663687590000001</v>
      </c>
      <c r="O42" s="702">
        <v>2.1459455300000001</v>
      </c>
      <c r="P42" s="702">
        <v>1.9622146439999999</v>
      </c>
      <c r="Q42" s="702">
        <v>2.0743502509999998</v>
      </c>
      <c r="R42" s="702">
        <v>2.9099626829999998</v>
      </c>
      <c r="S42" s="702">
        <v>3.4552790569999998</v>
      </c>
      <c r="T42" s="702">
        <v>4.4747618100000004</v>
      </c>
      <c r="U42" s="702">
        <v>5.9292395740000003</v>
      </c>
      <c r="V42" s="702">
        <v>6.2361172490000003</v>
      </c>
      <c r="W42" s="702">
        <v>5.7401245879999996</v>
      </c>
      <c r="X42" s="702">
        <v>4.7088064059999999</v>
      </c>
      <c r="Y42" s="702">
        <v>3.5622692269999998</v>
      </c>
      <c r="Z42" s="702">
        <v>3.8984326600000001</v>
      </c>
      <c r="AA42" s="702">
        <v>3.7136536530000002</v>
      </c>
      <c r="AB42" s="702">
        <v>3.336914444</v>
      </c>
      <c r="AC42" s="702">
        <v>3.3793589869999998</v>
      </c>
      <c r="AD42" s="702">
        <v>3.7678275769999998</v>
      </c>
      <c r="AE42" s="702">
        <v>3.7934420090000001</v>
      </c>
      <c r="AF42" s="702">
        <v>5.1345561970000002</v>
      </c>
      <c r="AG42" s="702">
        <v>6.4168073860000003</v>
      </c>
      <c r="AH42" s="702">
        <v>6.5977859739999998</v>
      </c>
      <c r="AI42" s="702">
        <v>5.8542297330000004</v>
      </c>
      <c r="AJ42" s="702">
        <v>5.1964041720000003</v>
      </c>
      <c r="AK42" s="702">
        <v>3.9399256889999998</v>
      </c>
      <c r="AL42" s="702">
        <v>5.0085879789999996</v>
      </c>
      <c r="AM42" s="702">
        <v>4.2393890330000001</v>
      </c>
      <c r="AN42" s="702">
        <v>4.002400282</v>
      </c>
      <c r="AO42" s="702">
        <v>3.5309089660000001</v>
      </c>
      <c r="AP42" s="702">
        <v>4.0440466800000001</v>
      </c>
      <c r="AQ42" s="702">
        <v>5.1460853020000004</v>
      </c>
      <c r="AR42" s="702">
        <v>5.5127518530000001</v>
      </c>
      <c r="AS42" s="702">
        <v>7.0203277240000004</v>
      </c>
      <c r="AT42" s="702">
        <v>7.1173611860000001</v>
      </c>
      <c r="AU42" s="702">
        <v>6.2576117870000001</v>
      </c>
      <c r="AV42" s="702">
        <v>5.5904840929999997</v>
      </c>
      <c r="AW42" s="702">
        <v>4.4113591430000003</v>
      </c>
      <c r="AX42" s="702">
        <v>4.7969687839999997</v>
      </c>
      <c r="AY42" s="702">
        <v>4.514621301</v>
      </c>
      <c r="AZ42" s="702">
        <v>2.7370619299999999</v>
      </c>
      <c r="BA42" s="702">
        <v>3.7191738239999999</v>
      </c>
      <c r="BB42" s="702">
        <v>4.3169182270000004</v>
      </c>
      <c r="BC42" s="702">
        <v>5.2471828540000001</v>
      </c>
      <c r="BD42" s="702">
        <v>6.7261899999999999</v>
      </c>
      <c r="BE42" s="702">
        <v>8.2393719999999995</v>
      </c>
      <c r="BF42" s="703">
        <v>6.9622609999999998</v>
      </c>
      <c r="BG42" s="703">
        <v>6.1584729999999999</v>
      </c>
      <c r="BH42" s="703">
        <v>5.3356329999999996</v>
      </c>
      <c r="BI42" s="703">
        <v>3.6449739999999999</v>
      </c>
      <c r="BJ42" s="703">
        <v>6.7927739999999996</v>
      </c>
      <c r="BK42" s="703">
        <v>1.6169819999999999</v>
      </c>
      <c r="BL42" s="703">
        <v>4.345097</v>
      </c>
      <c r="BM42" s="703">
        <v>3.95417</v>
      </c>
      <c r="BN42" s="703">
        <v>4.1786770000000004</v>
      </c>
      <c r="BO42" s="703">
        <v>5.5420579999999999</v>
      </c>
      <c r="BP42" s="703">
        <v>6.1354889999999997</v>
      </c>
      <c r="BQ42" s="703">
        <v>9.6327409999999993</v>
      </c>
      <c r="BR42" s="703">
        <v>7.003622</v>
      </c>
      <c r="BS42" s="703">
        <v>5.5797379999999999</v>
      </c>
      <c r="BT42" s="703">
        <v>6.1917460000000002</v>
      </c>
      <c r="BU42" s="703">
        <v>3.5876450000000002</v>
      </c>
      <c r="BV42" s="703">
        <v>5.2052820000000004</v>
      </c>
    </row>
    <row r="43" spans="1:74" ht="11.1" customHeight="1" x14ac:dyDescent="0.2">
      <c r="A43" s="499" t="s">
        <v>1292</v>
      </c>
      <c r="B43" s="500" t="s">
        <v>83</v>
      </c>
      <c r="C43" s="702">
        <v>4.699195403</v>
      </c>
      <c r="D43" s="702">
        <v>3.7994969169999999</v>
      </c>
      <c r="E43" s="702">
        <v>3.8964121989999998</v>
      </c>
      <c r="F43" s="702">
        <v>3.2280968699999999</v>
      </c>
      <c r="G43" s="702">
        <v>3.3199084349999999</v>
      </c>
      <c r="H43" s="702">
        <v>4.0055087489999996</v>
      </c>
      <c r="I43" s="702">
        <v>4.8856146889999996</v>
      </c>
      <c r="J43" s="702">
        <v>5.1417944520000001</v>
      </c>
      <c r="K43" s="702">
        <v>4.0800545399999999</v>
      </c>
      <c r="L43" s="702">
        <v>3.9716142830000001</v>
      </c>
      <c r="M43" s="702">
        <v>4.131829808</v>
      </c>
      <c r="N43" s="702">
        <v>3.5524894109999998</v>
      </c>
      <c r="O43" s="702">
        <v>3.6645473800000001</v>
      </c>
      <c r="P43" s="702">
        <v>2.986494956</v>
      </c>
      <c r="Q43" s="702">
        <v>3.1816479869999998</v>
      </c>
      <c r="R43" s="702">
        <v>2.7661697219999999</v>
      </c>
      <c r="S43" s="702">
        <v>3.1135573750000001</v>
      </c>
      <c r="T43" s="702">
        <v>3.6397277290000001</v>
      </c>
      <c r="U43" s="702">
        <v>4.8569827800000001</v>
      </c>
      <c r="V43" s="702">
        <v>4.6447769320000001</v>
      </c>
      <c r="W43" s="702">
        <v>4.0983632940000003</v>
      </c>
      <c r="X43" s="702">
        <v>3.7986532149999999</v>
      </c>
      <c r="Y43" s="702">
        <v>4.141078351</v>
      </c>
      <c r="Z43" s="702">
        <v>4.4271465650000001</v>
      </c>
      <c r="AA43" s="702">
        <v>3.815376943</v>
      </c>
      <c r="AB43" s="702">
        <v>3.9071991559999999</v>
      </c>
      <c r="AC43" s="702">
        <v>2.4990189979999999</v>
      </c>
      <c r="AD43" s="702">
        <v>2.372024777</v>
      </c>
      <c r="AE43" s="702">
        <v>2.6821942449999998</v>
      </c>
      <c r="AF43" s="702">
        <v>3.4020818369999999</v>
      </c>
      <c r="AG43" s="702">
        <v>4.2909084010000003</v>
      </c>
      <c r="AH43" s="702">
        <v>4.4830725100000004</v>
      </c>
      <c r="AI43" s="702">
        <v>3.6542761170000002</v>
      </c>
      <c r="AJ43" s="702">
        <v>3.0156451419999999</v>
      </c>
      <c r="AK43" s="702">
        <v>2.6768115240000001</v>
      </c>
      <c r="AL43" s="702">
        <v>2.3146413539999999</v>
      </c>
      <c r="AM43" s="702">
        <v>2.3491298349999998</v>
      </c>
      <c r="AN43" s="702">
        <v>1.6028247950000001</v>
      </c>
      <c r="AO43" s="702">
        <v>1.315729615</v>
      </c>
      <c r="AP43" s="702">
        <v>1.2550656630000001</v>
      </c>
      <c r="AQ43" s="702">
        <v>1.7362489729999999</v>
      </c>
      <c r="AR43" s="702">
        <v>2.3418889360000001</v>
      </c>
      <c r="AS43" s="702">
        <v>2.7834664949999999</v>
      </c>
      <c r="AT43" s="702">
        <v>3.027339537</v>
      </c>
      <c r="AU43" s="702">
        <v>2.944337215</v>
      </c>
      <c r="AV43" s="702">
        <v>2.5300824689999999</v>
      </c>
      <c r="AW43" s="702">
        <v>1.776641243</v>
      </c>
      <c r="AX43" s="702">
        <v>2.2791190399999999</v>
      </c>
      <c r="AY43" s="702">
        <v>2.6796034670000002</v>
      </c>
      <c r="AZ43" s="702">
        <v>1.9513666599999999</v>
      </c>
      <c r="BA43" s="702">
        <v>1.2751565</v>
      </c>
      <c r="BB43" s="702">
        <v>1.3396459810000001</v>
      </c>
      <c r="BC43" s="702">
        <v>1.5864878840000001</v>
      </c>
      <c r="BD43" s="702">
        <v>2.6486489999999998</v>
      </c>
      <c r="BE43" s="702">
        <v>3.734302</v>
      </c>
      <c r="BF43" s="703">
        <v>3.22818</v>
      </c>
      <c r="BG43" s="703">
        <v>3.1152679999999999</v>
      </c>
      <c r="BH43" s="703">
        <v>3.2748849999999998</v>
      </c>
      <c r="BI43" s="703">
        <v>1.969938</v>
      </c>
      <c r="BJ43" s="703">
        <v>1.9163889999999999</v>
      </c>
      <c r="BK43" s="703">
        <v>2.7951320000000002</v>
      </c>
      <c r="BL43" s="703">
        <v>0.84550990000000004</v>
      </c>
      <c r="BM43" s="703">
        <v>1.315293</v>
      </c>
      <c r="BN43" s="703">
        <v>0.90785099999999996</v>
      </c>
      <c r="BO43" s="703">
        <v>0.8654153</v>
      </c>
      <c r="BP43" s="703">
        <v>1.8848689999999999</v>
      </c>
      <c r="BQ43" s="703">
        <v>2.4446850000000002</v>
      </c>
      <c r="BR43" s="703">
        <v>2.2225950000000001</v>
      </c>
      <c r="BS43" s="703">
        <v>2.4064649999999999</v>
      </c>
      <c r="BT43" s="703">
        <v>2.1136870000000001</v>
      </c>
      <c r="BU43" s="703">
        <v>1.014864</v>
      </c>
      <c r="BV43" s="703">
        <v>1.210021</v>
      </c>
    </row>
    <row r="44" spans="1:74" ht="11.1" customHeight="1" x14ac:dyDescent="0.2">
      <c r="A44" s="499" t="s">
        <v>1293</v>
      </c>
      <c r="B44" s="502" t="s">
        <v>86</v>
      </c>
      <c r="C44" s="702">
        <v>2.9800170000000001</v>
      </c>
      <c r="D44" s="702">
        <v>2.6837430000000002</v>
      </c>
      <c r="E44" s="702">
        <v>2.9690409999999998</v>
      </c>
      <c r="F44" s="702">
        <v>2.1221329999999998</v>
      </c>
      <c r="G44" s="702">
        <v>2.3508260000000001</v>
      </c>
      <c r="H44" s="702">
        <v>2.8133330000000001</v>
      </c>
      <c r="I44" s="702">
        <v>2.8534419999999998</v>
      </c>
      <c r="J44" s="702">
        <v>2.9345370000000002</v>
      </c>
      <c r="K44" s="702">
        <v>2.852833</v>
      </c>
      <c r="L44" s="702">
        <v>2.1625420000000002</v>
      </c>
      <c r="M44" s="702">
        <v>2.633429</v>
      </c>
      <c r="N44" s="702">
        <v>2.9842620000000002</v>
      </c>
      <c r="O44" s="702">
        <v>2.9840309999999999</v>
      </c>
      <c r="P44" s="702">
        <v>2.5560510000000001</v>
      </c>
      <c r="Q44" s="702">
        <v>2.9774259999999999</v>
      </c>
      <c r="R44" s="702">
        <v>1.9626060000000001</v>
      </c>
      <c r="S44" s="702">
        <v>2.6302530000000002</v>
      </c>
      <c r="T44" s="702">
        <v>2.750299</v>
      </c>
      <c r="U44" s="702">
        <v>2.7303090000000001</v>
      </c>
      <c r="V44" s="702">
        <v>2.923384</v>
      </c>
      <c r="W44" s="702">
        <v>2.8075549999999998</v>
      </c>
      <c r="X44" s="702">
        <v>2.1016370000000002</v>
      </c>
      <c r="Y44" s="702">
        <v>1.9041889999999999</v>
      </c>
      <c r="Z44" s="702">
        <v>2.7695189999999998</v>
      </c>
      <c r="AA44" s="702">
        <v>2.9782630000000001</v>
      </c>
      <c r="AB44" s="702">
        <v>2.6863440000000001</v>
      </c>
      <c r="AC44" s="702">
        <v>2.9667379999999999</v>
      </c>
      <c r="AD44" s="702">
        <v>2.0633629999999998</v>
      </c>
      <c r="AE44" s="702">
        <v>2.6435789999999999</v>
      </c>
      <c r="AF44" s="702">
        <v>2.8539889999999999</v>
      </c>
      <c r="AG44" s="702">
        <v>2.9360569999999999</v>
      </c>
      <c r="AH44" s="702">
        <v>2.7815319999999999</v>
      </c>
      <c r="AI44" s="702">
        <v>2.8387959999999999</v>
      </c>
      <c r="AJ44" s="702">
        <v>2.027695</v>
      </c>
      <c r="AK44" s="702">
        <v>2.1737320000000002</v>
      </c>
      <c r="AL44" s="702">
        <v>2.9702799999999998</v>
      </c>
      <c r="AM44" s="702">
        <v>2.975994</v>
      </c>
      <c r="AN44" s="702">
        <v>2.4916130000000001</v>
      </c>
      <c r="AO44" s="702">
        <v>2.7961839999999998</v>
      </c>
      <c r="AP44" s="702">
        <v>1.999298</v>
      </c>
      <c r="AQ44" s="702">
        <v>2.7692589999999999</v>
      </c>
      <c r="AR44" s="702">
        <v>2.851559</v>
      </c>
      <c r="AS44" s="702">
        <v>2.9290690000000001</v>
      </c>
      <c r="AT44" s="702">
        <v>2.921071</v>
      </c>
      <c r="AU44" s="702">
        <v>2.8463080000000001</v>
      </c>
      <c r="AV44" s="702">
        <v>2.243169</v>
      </c>
      <c r="AW44" s="702">
        <v>1.9156010000000001</v>
      </c>
      <c r="AX44" s="702">
        <v>2.8133080000000001</v>
      </c>
      <c r="AY44" s="702">
        <v>2.9762080000000002</v>
      </c>
      <c r="AZ44" s="702">
        <v>2.537131</v>
      </c>
      <c r="BA44" s="702">
        <v>2.938412</v>
      </c>
      <c r="BB44" s="702">
        <v>2.203284</v>
      </c>
      <c r="BC44" s="702">
        <v>2.0864739999999999</v>
      </c>
      <c r="BD44" s="702">
        <v>2.8675700000000002</v>
      </c>
      <c r="BE44" s="702">
        <v>2.8312599999999999</v>
      </c>
      <c r="BF44" s="703">
        <v>2.9072300000000002</v>
      </c>
      <c r="BG44" s="703">
        <v>2.8134399999999999</v>
      </c>
      <c r="BH44" s="703">
        <v>2.0177499999999999</v>
      </c>
      <c r="BI44" s="703">
        <v>2.74322</v>
      </c>
      <c r="BJ44" s="703">
        <v>2.9072300000000002</v>
      </c>
      <c r="BK44" s="703">
        <v>2.9072300000000002</v>
      </c>
      <c r="BL44" s="703">
        <v>2.62588</v>
      </c>
      <c r="BM44" s="703">
        <v>2.9072300000000002</v>
      </c>
      <c r="BN44" s="703">
        <v>2.1368800000000001</v>
      </c>
      <c r="BO44" s="703">
        <v>2.5087799999999998</v>
      </c>
      <c r="BP44" s="703">
        <v>2.8134399999999999</v>
      </c>
      <c r="BQ44" s="703">
        <v>2.9072300000000002</v>
      </c>
      <c r="BR44" s="703">
        <v>2.9072300000000002</v>
      </c>
      <c r="BS44" s="703">
        <v>2.8134399999999999</v>
      </c>
      <c r="BT44" s="703">
        <v>2.2016200000000001</v>
      </c>
      <c r="BU44" s="703">
        <v>2.4166799999999999</v>
      </c>
      <c r="BV44" s="703">
        <v>2.9072300000000002</v>
      </c>
    </row>
    <row r="45" spans="1:74" ht="11.1" customHeight="1" x14ac:dyDescent="0.2">
      <c r="A45" s="499" t="s">
        <v>1294</v>
      </c>
      <c r="B45" s="502" t="s">
        <v>1218</v>
      </c>
      <c r="C45" s="702">
        <v>1.2417831239999999</v>
      </c>
      <c r="D45" s="702">
        <v>1.269145119</v>
      </c>
      <c r="E45" s="702">
        <v>1.3888320869999999</v>
      </c>
      <c r="F45" s="702">
        <v>1.3969148339999999</v>
      </c>
      <c r="G45" s="702">
        <v>1.565012683</v>
      </c>
      <c r="H45" s="702">
        <v>1.5219336489999999</v>
      </c>
      <c r="I45" s="702">
        <v>1.520668385</v>
      </c>
      <c r="J45" s="702">
        <v>1.398767957</v>
      </c>
      <c r="K45" s="702">
        <v>1.1031900619999999</v>
      </c>
      <c r="L45" s="702">
        <v>0.96455202200000001</v>
      </c>
      <c r="M45" s="702">
        <v>0.91126113099999995</v>
      </c>
      <c r="N45" s="702">
        <v>0.92538494699999996</v>
      </c>
      <c r="O45" s="702">
        <v>0.88486158500000001</v>
      </c>
      <c r="P45" s="702">
        <v>0.93741867599999995</v>
      </c>
      <c r="Q45" s="702">
        <v>1.0514881869999999</v>
      </c>
      <c r="R45" s="702">
        <v>1.2174499350000001</v>
      </c>
      <c r="S45" s="702">
        <v>1.3970310180000001</v>
      </c>
      <c r="T45" s="702">
        <v>1.4263866460000001</v>
      </c>
      <c r="U45" s="702">
        <v>1.4386570809999999</v>
      </c>
      <c r="V45" s="702">
        <v>1.282922903</v>
      </c>
      <c r="W45" s="702">
        <v>1.018888303</v>
      </c>
      <c r="X45" s="702">
        <v>0.886647293</v>
      </c>
      <c r="Y45" s="702">
        <v>0.78643590200000002</v>
      </c>
      <c r="Z45" s="702">
        <v>0.73785547100000004</v>
      </c>
      <c r="AA45" s="702">
        <v>0.74226289000000001</v>
      </c>
      <c r="AB45" s="702">
        <v>0.837874224</v>
      </c>
      <c r="AC45" s="702">
        <v>1.424639604</v>
      </c>
      <c r="AD45" s="702">
        <v>1.494656414</v>
      </c>
      <c r="AE45" s="702">
        <v>1.344461669</v>
      </c>
      <c r="AF45" s="702">
        <v>1.5050696400000001</v>
      </c>
      <c r="AG45" s="702">
        <v>1.534626917</v>
      </c>
      <c r="AH45" s="702">
        <v>1.4360080740000001</v>
      </c>
      <c r="AI45" s="702">
        <v>1.081670103</v>
      </c>
      <c r="AJ45" s="702">
        <v>0.99591812199999996</v>
      </c>
      <c r="AK45" s="702">
        <v>0.82985009700000001</v>
      </c>
      <c r="AL45" s="702">
        <v>0.75086924600000005</v>
      </c>
      <c r="AM45" s="702">
        <v>0.83994335399999998</v>
      </c>
      <c r="AN45" s="702">
        <v>0.85582405299999997</v>
      </c>
      <c r="AO45" s="702">
        <v>0.96064517100000002</v>
      </c>
      <c r="AP45" s="702">
        <v>1.1438523089999999</v>
      </c>
      <c r="AQ45" s="702">
        <v>1.38587434</v>
      </c>
      <c r="AR45" s="702">
        <v>1.422930963</v>
      </c>
      <c r="AS45" s="702">
        <v>1.4299513939999999</v>
      </c>
      <c r="AT45" s="702">
        <v>1.3123565049999999</v>
      </c>
      <c r="AU45" s="702">
        <v>0.98984309699999995</v>
      </c>
      <c r="AV45" s="702">
        <v>0.89907466400000002</v>
      </c>
      <c r="AW45" s="702">
        <v>0.81207541000000005</v>
      </c>
      <c r="AX45" s="702">
        <v>0.742464389</v>
      </c>
      <c r="AY45" s="702">
        <v>0.81292843999999997</v>
      </c>
      <c r="AZ45" s="702">
        <v>0.74294898300000001</v>
      </c>
      <c r="BA45" s="702">
        <v>0.93285846800000005</v>
      </c>
      <c r="BB45" s="702">
        <v>1.0032385290000001</v>
      </c>
      <c r="BC45" s="702">
        <v>1.0851749610000001</v>
      </c>
      <c r="BD45" s="702">
        <v>1.2345029999999999</v>
      </c>
      <c r="BE45" s="702">
        <v>1.3297600000000001</v>
      </c>
      <c r="BF45" s="703">
        <v>1.1945479999999999</v>
      </c>
      <c r="BG45" s="703">
        <v>0.90441050000000001</v>
      </c>
      <c r="BH45" s="703">
        <v>0.77291220000000005</v>
      </c>
      <c r="BI45" s="703">
        <v>0.75624610000000003</v>
      </c>
      <c r="BJ45" s="703">
        <v>0.78324629999999995</v>
      </c>
      <c r="BK45" s="703">
        <v>0.84571490000000005</v>
      </c>
      <c r="BL45" s="703">
        <v>0.8121621</v>
      </c>
      <c r="BM45" s="703">
        <v>1.091988</v>
      </c>
      <c r="BN45" s="703">
        <v>1.198151</v>
      </c>
      <c r="BO45" s="703">
        <v>1.3237239999999999</v>
      </c>
      <c r="BP45" s="703">
        <v>1.431236</v>
      </c>
      <c r="BQ45" s="703">
        <v>1.5030030000000001</v>
      </c>
      <c r="BR45" s="703">
        <v>1.342184</v>
      </c>
      <c r="BS45" s="703">
        <v>1.0261659999999999</v>
      </c>
      <c r="BT45" s="703">
        <v>0.88012999999999997</v>
      </c>
      <c r="BU45" s="703">
        <v>0.8446688</v>
      </c>
      <c r="BV45" s="703">
        <v>0.86111119999999997</v>
      </c>
    </row>
    <row r="46" spans="1:74" ht="11.1" customHeight="1" x14ac:dyDescent="0.2">
      <c r="A46" s="499" t="s">
        <v>1295</v>
      </c>
      <c r="B46" s="502" t="s">
        <v>1321</v>
      </c>
      <c r="C46" s="702">
        <v>0.356819357</v>
      </c>
      <c r="D46" s="702">
        <v>0.40896232599999999</v>
      </c>
      <c r="E46" s="702">
        <v>0.59085163699999999</v>
      </c>
      <c r="F46" s="702">
        <v>0.66879270400000002</v>
      </c>
      <c r="G46" s="702">
        <v>0.73187223599999995</v>
      </c>
      <c r="H46" s="702">
        <v>0.79442235900000002</v>
      </c>
      <c r="I46" s="702">
        <v>0.548796536</v>
      </c>
      <c r="J46" s="702">
        <v>0.595880831</v>
      </c>
      <c r="K46" s="702">
        <v>0.67411379699999996</v>
      </c>
      <c r="L46" s="702">
        <v>0.73961724299999998</v>
      </c>
      <c r="M46" s="702">
        <v>0.59565473599999996</v>
      </c>
      <c r="N46" s="702">
        <v>0.540712101</v>
      </c>
      <c r="O46" s="702">
        <v>0.59768081299999998</v>
      </c>
      <c r="P46" s="702">
        <v>0.64581951299999996</v>
      </c>
      <c r="Q46" s="702">
        <v>0.78138629599999998</v>
      </c>
      <c r="R46" s="702">
        <v>0.90556434200000002</v>
      </c>
      <c r="S46" s="702">
        <v>0.89868231799999998</v>
      </c>
      <c r="T46" s="702">
        <v>0.90830883900000003</v>
      </c>
      <c r="U46" s="702">
        <v>0.72261233199999997</v>
      </c>
      <c r="V46" s="702">
        <v>0.76804492700000004</v>
      </c>
      <c r="W46" s="702">
        <v>0.76774340200000002</v>
      </c>
      <c r="X46" s="702">
        <v>0.69462775099999996</v>
      </c>
      <c r="Y46" s="702">
        <v>0.71409350500000002</v>
      </c>
      <c r="Z46" s="702">
        <v>0.609699773</v>
      </c>
      <c r="AA46" s="702">
        <v>0.63984011100000004</v>
      </c>
      <c r="AB46" s="702">
        <v>0.67395385299999999</v>
      </c>
      <c r="AC46" s="702">
        <v>0.81050343499999999</v>
      </c>
      <c r="AD46" s="702">
        <v>0.91746971799999999</v>
      </c>
      <c r="AE46" s="702">
        <v>0.929173731</v>
      </c>
      <c r="AF46" s="702">
        <v>0.95730691700000003</v>
      </c>
      <c r="AG46" s="702">
        <v>0.88108428900000002</v>
      </c>
      <c r="AH46" s="702">
        <v>0.91191011</v>
      </c>
      <c r="AI46" s="702">
        <v>0.88153995500000004</v>
      </c>
      <c r="AJ46" s="702">
        <v>0.96046563900000004</v>
      </c>
      <c r="AK46" s="702">
        <v>0.77107637100000004</v>
      </c>
      <c r="AL46" s="702">
        <v>0.75549676399999999</v>
      </c>
      <c r="AM46" s="702">
        <v>0.79688885099999995</v>
      </c>
      <c r="AN46" s="702">
        <v>0.80169697100000004</v>
      </c>
      <c r="AO46" s="702">
        <v>0.92680919799999995</v>
      </c>
      <c r="AP46" s="702">
        <v>0.98711112499999998</v>
      </c>
      <c r="AQ46" s="702">
        <v>1.0484357580000001</v>
      </c>
      <c r="AR46" s="702">
        <v>1.091881442</v>
      </c>
      <c r="AS46" s="702">
        <v>0.89855507599999995</v>
      </c>
      <c r="AT46" s="702">
        <v>0.85835946799999996</v>
      </c>
      <c r="AU46" s="702">
        <v>0.78546066800000003</v>
      </c>
      <c r="AV46" s="702">
        <v>0.56908729199999997</v>
      </c>
      <c r="AW46" s="702">
        <v>0.83145111400000005</v>
      </c>
      <c r="AX46" s="702">
        <v>0.89279742399999995</v>
      </c>
      <c r="AY46" s="702">
        <v>0.88083174600000003</v>
      </c>
      <c r="AZ46" s="702">
        <v>0.93218783199999999</v>
      </c>
      <c r="BA46" s="702">
        <v>1.2022575440000001</v>
      </c>
      <c r="BB46" s="702">
        <v>1.2062870729999999</v>
      </c>
      <c r="BC46" s="702">
        <v>1.366538284</v>
      </c>
      <c r="BD46" s="702">
        <v>1.670034</v>
      </c>
      <c r="BE46" s="702">
        <v>1.5160100000000001</v>
      </c>
      <c r="BF46" s="703">
        <v>1.446512</v>
      </c>
      <c r="BG46" s="703">
        <v>1.30504</v>
      </c>
      <c r="BH46" s="703">
        <v>0.90774200000000005</v>
      </c>
      <c r="BI46" s="703">
        <v>1.219322</v>
      </c>
      <c r="BJ46" s="703">
        <v>1.5266789999999999</v>
      </c>
      <c r="BK46" s="703">
        <v>1.6675150000000001</v>
      </c>
      <c r="BL46" s="703">
        <v>1.3451029999999999</v>
      </c>
      <c r="BM46" s="703">
        <v>1.933093</v>
      </c>
      <c r="BN46" s="703">
        <v>1.790616</v>
      </c>
      <c r="BO46" s="703">
        <v>1.805704</v>
      </c>
      <c r="BP46" s="703">
        <v>2.2786680000000001</v>
      </c>
      <c r="BQ46" s="703">
        <v>1.9777940000000001</v>
      </c>
      <c r="BR46" s="703">
        <v>1.873848</v>
      </c>
      <c r="BS46" s="703">
        <v>1.8377079999999999</v>
      </c>
      <c r="BT46" s="703">
        <v>1.22645</v>
      </c>
      <c r="BU46" s="703">
        <v>1.948807</v>
      </c>
      <c r="BV46" s="703">
        <v>1.7848999999999999</v>
      </c>
    </row>
    <row r="47" spans="1:74" ht="11.1" customHeight="1" x14ac:dyDescent="0.2">
      <c r="A47" s="499" t="s">
        <v>1296</v>
      </c>
      <c r="B47" s="500" t="s">
        <v>1322</v>
      </c>
      <c r="C47" s="702">
        <v>-1.9561562000000001E-2</v>
      </c>
      <c r="D47" s="702">
        <v>-8.7187440000000005E-3</v>
      </c>
      <c r="E47" s="702">
        <v>-1.3750887E-2</v>
      </c>
      <c r="F47" s="702">
        <v>-1.2735888000000001E-2</v>
      </c>
      <c r="G47" s="702">
        <v>-3.7559899999999998E-3</v>
      </c>
      <c r="H47" s="702">
        <v>8.85204E-4</v>
      </c>
      <c r="I47" s="702">
        <v>1.9025144000000001E-2</v>
      </c>
      <c r="J47" s="702">
        <v>1.740566E-2</v>
      </c>
      <c r="K47" s="702">
        <v>6.1514209999999998E-3</v>
      </c>
      <c r="L47" s="702">
        <v>-8.059854E-3</v>
      </c>
      <c r="M47" s="702">
        <v>-1.4216571000000001E-2</v>
      </c>
      <c r="N47" s="702">
        <v>-1.8655728999999999E-2</v>
      </c>
      <c r="O47" s="702">
        <v>-2.103588E-2</v>
      </c>
      <c r="P47" s="702">
        <v>-8.5587969999999999E-3</v>
      </c>
      <c r="Q47" s="702">
        <v>-1.5425744E-2</v>
      </c>
      <c r="R47" s="702">
        <v>3.1951530000000001E-3</v>
      </c>
      <c r="S47" s="702">
        <v>1.4615390000000001E-2</v>
      </c>
      <c r="T47" s="702">
        <v>2.9652300999999999E-2</v>
      </c>
      <c r="U47" s="702">
        <v>2.8464146999999999E-2</v>
      </c>
      <c r="V47" s="702">
        <v>1.8255877E-2</v>
      </c>
      <c r="W47" s="702">
        <v>1.865298E-3</v>
      </c>
      <c r="X47" s="702">
        <v>-1.1164762999999999E-2</v>
      </c>
      <c r="Y47" s="702">
        <v>-1.3567304000000001E-2</v>
      </c>
      <c r="Z47" s="702">
        <v>-2.5084507999999998E-2</v>
      </c>
      <c r="AA47" s="702">
        <v>-6.1024590000000002E-3</v>
      </c>
      <c r="AB47" s="702">
        <v>-1.7413274999999999E-2</v>
      </c>
      <c r="AC47" s="702">
        <v>1.0970581E-2</v>
      </c>
      <c r="AD47" s="702">
        <v>1.6033035000000001E-2</v>
      </c>
      <c r="AE47" s="702">
        <v>2.9562395000000002E-2</v>
      </c>
      <c r="AF47" s="702">
        <v>1.8792982E-2</v>
      </c>
      <c r="AG47" s="702">
        <v>4.2944706999999999E-2</v>
      </c>
      <c r="AH47" s="702">
        <v>4.3978937000000003E-2</v>
      </c>
      <c r="AI47" s="702">
        <v>2.0686301000000001E-2</v>
      </c>
      <c r="AJ47" s="702">
        <v>8.1477430000000007E-3</v>
      </c>
      <c r="AK47" s="702">
        <v>-4.2271629999999999E-3</v>
      </c>
      <c r="AL47" s="702">
        <v>1.8887449000000001E-2</v>
      </c>
      <c r="AM47" s="702">
        <v>8.9271060000000006E-3</v>
      </c>
      <c r="AN47" s="702">
        <v>1.7334716E-2</v>
      </c>
      <c r="AO47" s="702">
        <v>9.4178209999999998E-3</v>
      </c>
      <c r="AP47" s="702">
        <v>2.1625696999999999E-2</v>
      </c>
      <c r="AQ47" s="702">
        <v>2.85147E-2</v>
      </c>
      <c r="AR47" s="702">
        <v>4.0386726999999997E-2</v>
      </c>
      <c r="AS47" s="702">
        <v>3.4976321999999997E-2</v>
      </c>
      <c r="AT47" s="702">
        <v>4.8363445999999997E-2</v>
      </c>
      <c r="AU47" s="702">
        <v>1.2329131E-2</v>
      </c>
      <c r="AV47" s="702">
        <v>5.7573809999999998E-3</v>
      </c>
      <c r="AW47" s="702">
        <v>4.0546640000000004E-3</v>
      </c>
      <c r="AX47" s="702">
        <v>-3.5568539999999999E-3</v>
      </c>
      <c r="AY47" s="702">
        <v>-1.0394373E-2</v>
      </c>
      <c r="AZ47" s="702">
        <v>1.1332824999999999E-2</v>
      </c>
      <c r="BA47" s="702">
        <v>1.4383263E-2</v>
      </c>
      <c r="BB47" s="702">
        <v>3.1434364999999999E-2</v>
      </c>
      <c r="BC47" s="702">
        <v>4.0985019999999997E-2</v>
      </c>
      <c r="BD47" s="702">
        <v>0.11474529999999999</v>
      </c>
      <c r="BE47" s="702">
        <v>0.1245774</v>
      </c>
      <c r="BF47" s="703">
        <v>4.2016999999999999E-2</v>
      </c>
      <c r="BG47" s="703">
        <v>8.3811900000000002E-3</v>
      </c>
      <c r="BH47" s="703">
        <v>1.9463299999999999E-4</v>
      </c>
      <c r="BI47" s="703">
        <v>2.3622000000000001E-3</v>
      </c>
      <c r="BJ47" s="703">
        <v>3.6518900000000001E-3</v>
      </c>
      <c r="BK47" s="703">
        <v>-1.24508E-2</v>
      </c>
      <c r="BL47" s="703">
        <v>2.15389E-2</v>
      </c>
      <c r="BM47" s="703">
        <v>1.8646099999999999E-2</v>
      </c>
      <c r="BN47" s="703">
        <v>3.23979E-2</v>
      </c>
      <c r="BO47" s="703">
        <v>4.5316200000000001E-2</v>
      </c>
      <c r="BP47" s="703">
        <v>4.8359699999999999E-2</v>
      </c>
      <c r="BQ47" s="703">
        <v>4.3342699999999998E-2</v>
      </c>
      <c r="BR47" s="703">
        <v>4.0550599999999999E-2</v>
      </c>
      <c r="BS47" s="703">
        <v>6.0499400000000002E-3</v>
      </c>
      <c r="BT47" s="703">
        <v>4.4858099999999998E-4</v>
      </c>
      <c r="BU47" s="703">
        <v>1.3129700000000001E-5</v>
      </c>
      <c r="BV47" s="703">
        <v>-1.0262100000000001E-3</v>
      </c>
    </row>
    <row r="48" spans="1:74" ht="11.1" customHeight="1" x14ac:dyDescent="0.2">
      <c r="A48" s="499" t="s">
        <v>1297</v>
      </c>
      <c r="B48" s="500" t="s">
        <v>1222</v>
      </c>
      <c r="C48" s="702">
        <v>10.963640928</v>
      </c>
      <c r="D48" s="702">
        <v>9.2168967049999999</v>
      </c>
      <c r="E48" s="702">
        <v>10.136810733000001</v>
      </c>
      <c r="F48" s="702">
        <v>9.657404305</v>
      </c>
      <c r="G48" s="702">
        <v>11.12946584</v>
      </c>
      <c r="H48" s="702">
        <v>13.534394145</v>
      </c>
      <c r="I48" s="702">
        <v>15.201774201999999</v>
      </c>
      <c r="J48" s="702">
        <v>15.031004534999999</v>
      </c>
      <c r="K48" s="702">
        <v>12.767260285000001</v>
      </c>
      <c r="L48" s="702">
        <v>11.261400578</v>
      </c>
      <c r="M48" s="702">
        <v>10.306992925999999</v>
      </c>
      <c r="N48" s="702">
        <v>10.750561489000001</v>
      </c>
      <c r="O48" s="702">
        <v>10.256030428000001</v>
      </c>
      <c r="P48" s="702">
        <v>9.0794399919999993</v>
      </c>
      <c r="Q48" s="702">
        <v>10.050872976999999</v>
      </c>
      <c r="R48" s="702">
        <v>9.7649478349999992</v>
      </c>
      <c r="S48" s="702">
        <v>11.509418158000001</v>
      </c>
      <c r="T48" s="702">
        <v>13.229136325000001</v>
      </c>
      <c r="U48" s="702">
        <v>15.706264914</v>
      </c>
      <c r="V48" s="702">
        <v>15.873501888</v>
      </c>
      <c r="W48" s="702">
        <v>14.434539885</v>
      </c>
      <c r="X48" s="702">
        <v>12.179206902000001</v>
      </c>
      <c r="Y48" s="702">
        <v>11.094498680999999</v>
      </c>
      <c r="Z48" s="702">
        <v>12.417568961000001</v>
      </c>
      <c r="AA48" s="702">
        <v>11.883294138</v>
      </c>
      <c r="AB48" s="702">
        <v>11.424872402</v>
      </c>
      <c r="AC48" s="702">
        <v>11.091229605000001</v>
      </c>
      <c r="AD48" s="702">
        <v>10.631374521</v>
      </c>
      <c r="AE48" s="702">
        <v>11.422413048999999</v>
      </c>
      <c r="AF48" s="702">
        <v>13.871796572999999</v>
      </c>
      <c r="AG48" s="702">
        <v>16.102428700000001</v>
      </c>
      <c r="AH48" s="702">
        <v>16.254287604999998</v>
      </c>
      <c r="AI48" s="702">
        <v>14.331198209</v>
      </c>
      <c r="AJ48" s="702">
        <v>12.204275817999999</v>
      </c>
      <c r="AK48" s="702">
        <v>10.387168517999999</v>
      </c>
      <c r="AL48" s="702">
        <v>11.818762791999999</v>
      </c>
      <c r="AM48" s="702">
        <v>11.210272179</v>
      </c>
      <c r="AN48" s="702">
        <v>9.7716938169999992</v>
      </c>
      <c r="AO48" s="702">
        <v>9.5396947710000006</v>
      </c>
      <c r="AP48" s="702">
        <v>9.4509994739999996</v>
      </c>
      <c r="AQ48" s="702">
        <v>12.114418073</v>
      </c>
      <c r="AR48" s="702">
        <v>13.261398921</v>
      </c>
      <c r="AS48" s="702">
        <v>15.096346011</v>
      </c>
      <c r="AT48" s="702">
        <v>15.284851142000001</v>
      </c>
      <c r="AU48" s="702">
        <v>13.835889898</v>
      </c>
      <c r="AV48" s="702">
        <v>11.837654899</v>
      </c>
      <c r="AW48" s="702">
        <v>9.7511825739999995</v>
      </c>
      <c r="AX48" s="702">
        <v>11.521100783</v>
      </c>
      <c r="AY48" s="702">
        <v>11.853798581</v>
      </c>
      <c r="AZ48" s="702">
        <v>8.9120292299999999</v>
      </c>
      <c r="BA48" s="702">
        <v>10.082241599</v>
      </c>
      <c r="BB48" s="702">
        <v>10.100808174999999</v>
      </c>
      <c r="BC48" s="702">
        <v>11.412843003000001</v>
      </c>
      <c r="BD48" s="702">
        <v>15.26169</v>
      </c>
      <c r="BE48" s="702">
        <v>17.775279999999999</v>
      </c>
      <c r="BF48" s="703">
        <v>15.780749999999999</v>
      </c>
      <c r="BG48" s="703">
        <v>14.305009999999999</v>
      </c>
      <c r="BH48" s="703">
        <v>12.30912</v>
      </c>
      <c r="BI48" s="703">
        <v>10.33606</v>
      </c>
      <c r="BJ48" s="703">
        <v>13.929970000000001</v>
      </c>
      <c r="BK48" s="703">
        <v>9.8201230000000006</v>
      </c>
      <c r="BL48" s="703">
        <v>9.9952900000000007</v>
      </c>
      <c r="BM48" s="703">
        <v>11.220420000000001</v>
      </c>
      <c r="BN48" s="703">
        <v>10.24457</v>
      </c>
      <c r="BO48" s="703">
        <v>12.090999999999999</v>
      </c>
      <c r="BP48" s="703">
        <v>14.59206</v>
      </c>
      <c r="BQ48" s="703">
        <v>18.508800000000001</v>
      </c>
      <c r="BR48" s="703">
        <v>15.390029999999999</v>
      </c>
      <c r="BS48" s="703">
        <v>13.66957</v>
      </c>
      <c r="BT48" s="703">
        <v>12.61408</v>
      </c>
      <c r="BU48" s="703">
        <v>9.812678</v>
      </c>
      <c r="BV48" s="703">
        <v>11.96752</v>
      </c>
    </row>
    <row r="49" spans="1:74" ht="11.1" customHeight="1" x14ac:dyDescent="0.2">
      <c r="A49" s="499" t="s">
        <v>1298</v>
      </c>
      <c r="B49" s="500" t="s">
        <v>1323</v>
      </c>
      <c r="C49" s="702">
        <v>8.0454647432000002</v>
      </c>
      <c r="D49" s="702">
        <v>6.5567621251999997</v>
      </c>
      <c r="E49" s="702">
        <v>7.9909904524000002</v>
      </c>
      <c r="F49" s="702">
        <v>7.6148539796000003</v>
      </c>
      <c r="G49" s="702">
        <v>8.8570147742999996</v>
      </c>
      <c r="H49" s="702">
        <v>10.974443623000001</v>
      </c>
      <c r="I49" s="702">
        <v>11.967736385</v>
      </c>
      <c r="J49" s="702">
        <v>11.575379508999999</v>
      </c>
      <c r="K49" s="702">
        <v>9.9432870962000006</v>
      </c>
      <c r="L49" s="702">
        <v>8.3307482047000008</v>
      </c>
      <c r="M49" s="702">
        <v>7.0995786444000002</v>
      </c>
      <c r="N49" s="702">
        <v>7.6614532189000002</v>
      </c>
      <c r="O49" s="702">
        <v>7.3312265641999996</v>
      </c>
      <c r="P49" s="702">
        <v>6.7374138685</v>
      </c>
      <c r="Q49" s="702">
        <v>7.2074671347999999</v>
      </c>
      <c r="R49" s="702">
        <v>7.6973781612999996</v>
      </c>
      <c r="S49" s="702">
        <v>9.0202083779999995</v>
      </c>
      <c r="T49" s="702">
        <v>10.481184914</v>
      </c>
      <c r="U49" s="702">
        <v>11.941121488</v>
      </c>
      <c r="V49" s="702">
        <v>11.671668428</v>
      </c>
      <c r="W49" s="702">
        <v>10.502524077</v>
      </c>
      <c r="X49" s="702">
        <v>5.8674928789000003</v>
      </c>
      <c r="Y49" s="702">
        <v>5.4690897399000002</v>
      </c>
      <c r="Z49" s="702">
        <v>5.9023129512999999</v>
      </c>
      <c r="AA49" s="702">
        <v>7.2782080000000002</v>
      </c>
      <c r="AB49" s="702">
        <v>6.6328420000000001</v>
      </c>
      <c r="AC49" s="702">
        <v>6.7325619999999997</v>
      </c>
      <c r="AD49" s="702">
        <v>6.8542389999999997</v>
      </c>
      <c r="AE49" s="702">
        <v>7.4128410000000002</v>
      </c>
      <c r="AF49" s="702">
        <v>9.4806519999999992</v>
      </c>
      <c r="AG49" s="702">
        <v>11.5166</v>
      </c>
      <c r="AH49" s="702">
        <v>11.72369</v>
      </c>
      <c r="AI49" s="702">
        <v>9.4664199999999994</v>
      </c>
      <c r="AJ49" s="702">
        <v>7.2759749999999999</v>
      </c>
      <c r="AK49" s="702">
        <v>6.4558109999999997</v>
      </c>
      <c r="AL49" s="702">
        <v>7.117032</v>
      </c>
      <c r="AM49" s="702">
        <v>7.0627329999999997</v>
      </c>
      <c r="AN49" s="702">
        <v>6.5195959999999999</v>
      </c>
      <c r="AO49" s="702">
        <v>6.2333869999999996</v>
      </c>
      <c r="AP49" s="702">
        <v>6.4592280000000004</v>
      </c>
      <c r="AQ49" s="702">
        <v>8.9606279999999998</v>
      </c>
      <c r="AR49" s="702">
        <v>9.9189889999999998</v>
      </c>
      <c r="AS49" s="702">
        <v>11.776899999999999</v>
      </c>
      <c r="AT49" s="702">
        <v>11.711209999999999</v>
      </c>
      <c r="AU49" s="702">
        <v>9.2583859999999998</v>
      </c>
      <c r="AV49" s="702">
        <v>7.6560170000000003</v>
      </c>
      <c r="AW49" s="702">
        <v>6.4452499999999997</v>
      </c>
      <c r="AX49" s="702">
        <v>7.2261150000000001</v>
      </c>
      <c r="AY49" s="702">
        <v>7.3554830000000004</v>
      </c>
      <c r="AZ49" s="702">
        <v>5.7858200000000002</v>
      </c>
      <c r="BA49" s="702">
        <v>6.0769539999999997</v>
      </c>
      <c r="BB49" s="702">
        <v>6.577763</v>
      </c>
      <c r="BC49" s="702">
        <v>8.1741670000000006</v>
      </c>
      <c r="BD49" s="702">
        <v>10.709440000000001</v>
      </c>
      <c r="BE49" s="702">
        <v>11.63532</v>
      </c>
      <c r="BF49" s="703">
        <v>11.192740000000001</v>
      </c>
      <c r="BG49" s="703">
        <v>9.4816959999999995</v>
      </c>
      <c r="BH49" s="703">
        <v>7.9798270000000002</v>
      </c>
      <c r="BI49" s="703">
        <v>6.5000289999999996</v>
      </c>
      <c r="BJ49" s="703">
        <v>7.713908</v>
      </c>
      <c r="BK49" s="703">
        <v>7.0660400000000001</v>
      </c>
      <c r="BL49" s="703">
        <v>6.2367600000000003</v>
      </c>
      <c r="BM49" s="703">
        <v>7.013998</v>
      </c>
      <c r="BN49" s="703">
        <v>6.800084</v>
      </c>
      <c r="BO49" s="703">
        <v>8.5373909999999995</v>
      </c>
      <c r="BP49" s="703">
        <v>10.02901</v>
      </c>
      <c r="BQ49" s="703">
        <v>11.905709999999999</v>
      </c>
      <c r="BR49" s="703">
        <v>11.02398</v>
      </c>
      <c r="BS49" s="703">
        <v>9.4724909999999998</v>
      </c>
      <c r="BT49" s="703">
        <v>7.9563709999999999</v>
      </c>
      <c r="BU49" s="703">
        <v>6.4524010000000001</v>
      </c>
      <c r="BV49" s="703">
        <v>7.6729149999999997</v>
      </c>
    </row>
    <row r="50" spans="1:74" ht="11.1" customHeight="1" x14ac:dyDescent="0.2">
      <c r="A50" s="517"/>
      <c r="B50" s="131" t="s">
        <v>1299</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499" t="s">
        <v>1300</v>
      </c>
      <c r="B51" s="500" t="s">
        <v>84</v>
      </c>
      <c r="C51" s="702">
        <v>6.8968970110000001</v>
      </c>
      <c r="D51" s="702">
        <v>4.8507354300000003</v>
      </c>
      <c r="E51" s="702">
        <v>3.8341736380000002</v>
      </c>
      <c r="F51" s="702">
        <v>3.377811796</v>
      </c>
      <c r="G51" s="702">
        <v>4.242918607</v>
      </c>
      <c r="H51" s="702">
        <v>6.1789663859999999</v>
      </c>
      <c r="I51" s="702">
        <v>8.6959030909999999</v>
      </c>
      <c r="J51" s="702">
        <v>10.112250144000001</v>
      </c>
      <c r="K51" s="702">
        <v>8.1418972099999998</v>
      </c>
      <c r="L51" s="702">
        <v>7.575569389</v>
      </c>
      <c r="M51" s="702">
        <v>6.2952036060000003</v>
      </c>
      <c r="N51" s="702">
        <v>6.756300081</v>
      </c>
      <c r="O51" s="702">
        <v>6.0815598150000003</v>
      </c>
      <c r="P51" s="702">
        <v>5.3935456970000004</v>
      </c>
      <c r="Q51" s="702">
        <v>5.6200947010000002</v>
      </c>
      <c r="R51" s="702">
        <v>3.9610822990000001</v>
      </c>
      <c r="S51" s="702">
        <v>3.427436948</v>
      </c>
      <c r="T51" s="702">
        <v>5.1852411490000003</v>
      </c>
      <c r="U51" s="702">
        <v>10.189409554999999</v>
      </c>
      <c r="V51" s="702">
        <v>9.2886759059999999</v>
      </c>
      <c r="W51" s="702">
        <v>7.0987406819999999</v>
      </c>
      <c r="X51" s="702">
        <v>7.8697281989999999</v>
      </c>
      <c r="Y51" s="702">
        <v>7.3497926720000004</v>
      </c>
      <c r="Z51" s="702">
        <v>7.1239194570000004</v>
      </c>
      <c r="AA51" s="702">
        <v>6.5820305399999999</v>
      </c>
      <c r="AB51" s="702">
        <v>6.1113363390000002</v>
      </c>
      <c r="AC51" s="702">
        <v>5.2708341570000004</v>
      </c>
      <c r="AD51" s="702">
        <v>3.3075615319999998</v>
      </c>
      <c r="AE51" s="702">
        <v>2.8056858610000002</v>
      </c>
      <c r="AF51" s="702">
        <v>4.067518636</v>
      </c>
      <c r="AG51" s="702">
        <v>7.1176731760000003</v>
      </c>
      <c r="AH51" s="702">
        <v>8.5961079869999999</v>
      </c>
      <c r="AI51" s="702">
        <v>7.4187724859999999</v>
      </c>
      <c r="AJ51" s="702">
        <v>7.6325164269999997</v>
      </c>
      <c r="AK51" s="702">
        <v>7.5109244459999998</v>
      </c>
      <c r="AL51" s="702">
        <v>7.6950330139999998</v>
      </c>
      <c r="AM51" s="702">
        <v>5.674219839</v>
      </c>
      <c r="AN51" s="702">
        <v>5.0646347130000002</v>
      </c>
      <c r="AO51" s="702">
        <v>5.9227250720000004</v>
      </c>
      <c r="AP51" s="702">
        <v>3.8481089260000001</v>
      </c>
      <c r="AQ51" s="702">
        <v>3.5132429520000001</v>
      </c>
      <c r="AR51" s="702">
        <v>5.2605885299999997</v>
      </c>
      <c r="AS51" s="702">
        <v>7.835447512</v>
      </c>
      <c r="AT51" s="702">
        <v>10.46616678</v>
      </c>
      <c r="AU51" s="702">
        <v>8.7149932949999993</v>
      </c>
      <c r="AV51" s="702">
        <v>9.2544466249999999</v>
      </c>
      <c r="AW51" s="702">
        <v>6.8407903650000002</v>
      </c>
      <c r="AX51" s="702">
        <v>7.5390455510000001</v>
      </c>
      <c r="AY51" s="702">
        <v>5.9172876030000001</v>
      </c>
      <c r="AZ51" s="702">
        <v>5.1117022749999999</v>
      </c>
      <c r="BA51" s="702">
        <v>5.5604034420000001</v>
      </c>
      <c r="BB51" s="702">
        <v>4.9632200510000004</v>
      </c>
      <c r="BC51" s="702">
        <v>4.9733322710000003</v>
      </c>
      <c r="BD51" s="702">
        <v>4.9425520000000001</v>
      </c>
      <c r="BE51" s="702">
        <v>8.4987960000000005</v>
      </c>
      <c r="BF51" s="703">
        <v>10.013350000000001</v>
      </c>
      <c r="BG51" s="703">
        <v>8.2193500000000004</v>
      </c>
      <c r="BH51" s="703">
        <v>8.7580480000000005</v>
      </c>
      <c r="BI51" s="703">
        <v>6.9954859999999996</v>
      </c>
      <c r="BJ51" s="703">
        <v>7.305606</v>
      </c>
      <c r="BK51" s="703">
        <v>10.034280000000001</v>
      </c>
      <c r="BL51" s="703">
        <v>5.750731</v>
      </c>
      <c r="BM51" s="703">
        <v>5.5765440000000002</v>
      </c>
      <c r="BN51" s="703">
        <v>4.7847169999999997</v>
      </c>
      <c r="BO51" s="703">
        <v>4.816433</v>
      </c>
      <c r="BP51" s="703">
        <v>4.763725</v>
      </c>
      <c r="BQ51" s="703">
        <v>7.7421139999999999</v>
      </c>
      <c r="BR51" s="703">
        <v>10.02126</v>
      </c>
      <c r="BS51" s="703">
        <v>8.2102660000000007</v>
      </c>
      <c r="BT51" s="703">
        <v>8.8349419999999999</v>
      </c>
      <c r="BU51" s="703">
        <v>7.5949059999999999</v>
      </c>
      <c r="BV51" s="703">
        <v>10.033200000000001</v>
      </c>
    </row>
    <row r="52" spans="1:74" ht="11.1" customHeight="1" x14ac:dyDescent="0.2">
      <c r="A52" s="499" t="s">
        <v>1301</v>
      </c>
      <c r="B52" s="500" t="s">
        <v>83</v>
      </c>
      <c r="C52" s="702">
        <v>0.88766510300000001</v>
      </c>
      <c r="D52" s="702">
        <v>0.59924559600000005</v>
      </c>
      <c r="E52" s="702">
        <v>0.37899685700000002</v>
      </c>
      <c r="F52" s="702">
        <v>0.24665794499999999</v>
      </c>
      <c r="G52" s="702">
        <v>0.66632957800000003</v>
      </c>
      <c r="H52" s="702">
        <v>0.69120857199999997</v>
      </c>
      <c r="I52" s="702">
        <v>0.84763554500000005</v>
      </c>
      <c r="J52" s="702">
        <v>0.83916681699999995</v>
      </c>
      <c r="K52" s="702">
        <v>0.740778041</v>
      </c>
      <c r="L52" s="702">
        <v>0.86234926300000003</v>
      </c>
      <c r="M52" s="702">
        <v>0.80992788299999996</v>
      </c>
      <c r="N52" s="702">
        <v>0.82377995400000004</v>
      </c>
      <c r="O52" s="702">
        <v>0.725889173</v>
      </c>
      <c r="P52" s="702">
        <v>0.62641758299999994</v>
      </c>
      <c r="Q52" s="702">
        <v>0.53353550500000002</v>
      </c>
      <c r="R52" s="702">
        <v>0.221804639</v>
      </c>
      <c r="S52" s="702">
        <v>0.55738786399999996</v>
      </c>
      <c r="T52" s="702">
        <v>0.51905949500000004</v>
      </c>
      <c r="U52" s="702">
        <v>0.92765032000000003</v>
      </c>
      <c r="V52" s="702">
        <v>1.013139148</v>
      </c>
      <c r="W52" s="702">
        <v>0.59701249300000003</v>
      </c>
      <c r="X52" s="702">
        <v>0.70167818800000004</v>
      </c>
      <c r="Y52" s="702">
        <v>0.96322143800000004</v>
      </c>
      <c r="Z52" s="702">
        <v>1.0951550839999999</v>
      </c>
      <c r="AA52" s="702">
        <v>0.77109697499999996</v>
      </c>
      <c r="AB52" s="702">
        <v>0.81095215200000004</v>
      </c>
      <c r="AC52" s="702">
        <v>0.57208892499999997</v>
      </c>
      <c r="AD52" s="702">
        <v>0.19561948500000001</v>
      </c>
      <c r="AE52" s="702">
        <v>0.52635936000000005</v>
      </c>
      <c r="AF52" s="702">
        <v>0.51135507800000002</v>
      </c>
      <c r="AG52" s="702">
        <v>0.61886307699999998</v>
      </c>
      <c r="AH52" s="702">
        <v>0.66163189600000005</v>
      </c>
      <c r="AI52" s="702">
        <v>0.623199595</v>
      </c>
      <c r="AJ52" s="702">
        <v>0.60573158100000002</v>
      </c>
      <c r="AK52" s="702">
        <v>0.80218220200000001</v>
      </c>
      <c r="AL52" s="702">
        <v>0.84053186499999999</v>
      </c>
      <c r="AM52" s="702">
        <v>0.54027245999999995</v>
      </c>
      <c r="AN52" s="702">
        <v>0.46254534000000003</v>
      </c>
      <c r="AO52" s="702">
        <v>0.40926842099999999</v>
      </c>
      <c r="AP52" s="702">
        <v>0.289279652</v>
      </c>
      <c r="AQ52" s="702">
        <v>0.45602637899999998</v>
      </c>
      <c r="AR52" s="702">
        <v>0.47580077399999998</v>
      </c>
      <c r="AS52" s="702">
        <v>0.601764246</v>
      </c>
      <c r="AT52" s="702">
        <v>0.829657537</v>
      </c>
      <c r="AU52" s="702">
        <v>0.67043670399999999</v>
      </c>
      <c r="AV52" s="702">
        <v>0.72053160000000005</v>
      </c>
      <c r="AW52" s="702">
        <v>0.68511978799999995</v>
      </c>
      <c r="AX52" s="702">
        <v>0.60207715299999998</v>
      </c>
      <c r="AY52" s="702">
        <v>0.46238400699999999</v>
      </c>
      <c r="AZ52" s="702">
        <v>0.78927633200000002</v>
      </c>
      <c r="BA52" s="702">
        <v>0.51973362400000001</v>
      </c>
      <c r="BB52" s="702">
        <v>0.19321258099999999</v>
      </c>
      <c r="BC52" s="702">
        <v>0.45410141399999998</v>
      </c>
      <c r="BD52" s="702">
        <v>0.60410379999999997</v>
      </c>
      <c r="BE52" s="702">
        <v>0.71193209999999996</v>
      </c>
      <c r="BF52" s="703">
        <v>0.9819523</v>
      </c>
      <c r="BG52" s="703">
        <v>0.64387380000000005</v>
      </c>
      <c r="BH52" s="703">
        <v>0.68991009999999997</v>
      </c>
      <c r="BI52" s="703">
        <v>0.88597009999999998</v>
      </c>
      <c r="BJ52" s="703">
        <v>1.003628</v>
      </c>
      <c r="BK52" s="703">
        <v>0.5498866</v>
      </c>
      <c r="BL52" s="703">
        <v>0.79482370000000002</v>
      </c>
      <c r="BM52" s="703">
        <v>0.51359750000000004</v>
      </c>
      <c r="BN52" s="703">
        <v>0.2074839</v>
      </c>
      <c r="BO52" s="703">
        <v>0.4944481</v>
      </c>
      <c r="BP52" s="703">
        <v>0.6465824</v>
      </c>
      <c r="BQ52" s="703">
        <v>0.63454310000000003</v>
      </c>
      <c r="BR52" s="703">
        <v>0.98188370000000003</v>
      </c>
      <c r="BS52" s="703">
        <v>0.67279270000000002</v>
      </c>
      <c r="BT52" s="703">
        <v>0.72367049999999999</v>
      </c>
      <c r="BU52" s="703">
        <v>0.70904849999999997</v>
      </c>
      <c r="BV52" s="703">
        <v>0.89359420000000001</v>
      </c>
    </row>
    <row r="53" spans="1:74" ht="11.1" customHeight="1" x14ac:dyDescent="0.2">
      <c r="A53" s="499" t="s">
        <v>1302</v>
      </c>
      <c r="B53" s="502" t="s">
        <v>86</v>
      </c>
      <c r="C53" s="702">
        <v>1.645132</v>
      </c>
      <c r="D53" s="702">
        <v>1.526365</v>
      </c>
      <c r="E53" s="702">
        <v>1.5691409999999999</v>
      </c>
      <c r="F53" s="702">
        <v>1.412868</v>
      </c>
      <c r="G53" s="702">
        <v>0.84013499999999997</v>
      </c>
      <c r="H53" s="702">
        <v>0.95983099999999999</v>
      </c>
      <c r="I53" s="702">
        <v>1.648012</v>
      </c>
      <c r="J53" s="702">
        <v>1.6828810000000001</v>
      </c>
      <c r="K53" s="702">
        <v>1.6230610000000001</v>
      </c>
      <c r="L53" s="702">
        <v>1.683557</v>
      </c>
      <c r="M53" s="702">
        <v>1.6289389999999999</v>
      </c>
      <c r="N53" s="702">
        <v>1.681157</v>
      </c>
      <c r="O53" s="702">
        <v>1.6661619999999999</v>
      </c>
      <c r="P53" s="702">
        <v>0.98265800000000003</v>
      </c>
      <c r="Q53" s="702">
        <v>1.0469269999999999</v>
      </c>
      <c r="R53" s="702">
        <v>1.5464370000000001</v>
      </c>
      <c r="S53" s="702">
        <v>1.682785</v>
      </c>
      <c r="T53" s="702">
        <v>1.6373070000000001</v>
      </c>
      <c r="U53" s="702">
        <v>1.6864300000000001</v>
      </c>
      <c r="V53" s="702">
        <v>1.6208689999999999</v>
      </c>
      <c r="W53" s="702">
        <v>1.6145339999999999</v>
      </c>
      <c r="X53" s="702">
        <v>1.6678329999999999</v>
      </c>
      <c r="Y53" s="702">
        <v>1.5739099999999999</v>
      </c>
      <c r="Z53" s="702">
        <v>1.4876670000000001</v>
      </c>
      <c r="AA53" s="702">
        <v>1.681619</v>
      </c>
      <c r="AB53" s="702">
        <v>0.98700200000000005</v>
      </c>
      <c r="AC53" s="702">
        <v>1.1328050000000001</v>
      </c>
      <c r="AD53" s="702">
        <v>1.5518430000000001</v>
      </c>
      <c r="AE53" s="702">
        <v>1.692739</v>
      </c>
      <c r="AF53" s="702">
        <v>1.6328549999999999</v>
      </c>
      <c r="AG53" s="702">
        <v>1.6871499999999999</v>
      </c>
      <c r="AH53" s="702">
        <v>1.6779310000000001</v>
      </c>
      <c r="AI53" s="702">
        <v>1.3697699999999999</v>
      </c>
      <c r="AJ53" s="702">
        <v>0.83989499999999995</v>
      </c>
      <c r="AK53" s="702">
        <v>0.80096400000000001</v>
      </c>
      <c r="AL53" s="702">
        <v>1.110811</v>
      </c>
      <c r="AM53" s="702">
        <v>1.6895450000000001</v>
      </c>
      <c r="AN53" s="702">
        <v>1.486059</v>
      </c>
      <c r="AO53" s="702">
        <v>1.6710259999999999</v>
      </c>
      <c r="AP53" s="702">
        <v>1.6306449999999999</v>
      </c>
      <c r="AQ53" s="702">
        <v>1.5976520000000001</v>
      </c>
      <c r="AR53" s="702">
        <v>1.6280680000000001</v>
      </c>
      <c r="AS53" s="702">
        <v>1.2786949999999999</v>
      </c>
      <c r="AT53" s="702">
        <v>1.597801</v>
      </c>
      <c r="AU53" s="702">
        <v>1.5999909999999999</v>
      </c>
      <c r="AV53" s="702">
        <v>0.43859700000000001</v>
      </c>
      <c r="AW53" s="702">
        <v>0.78401299999999996</v>
      </c>
      <c r="AX53" s="702">
        <v>0.85660599999999998</v>
      </c>
      <c r="AY53" s="702">
        <v>1.287253</v>
      </c>
      <c r="AZ53" s="702">
        <v>0.79981100000000005</v>
      </c>
      <c r="BA53" s="702">
        <v>0.84116299999999999</v>
      </c>
      <c r="BB53" s="702">
        <v>0.92222899999999997</v>
      </c>
      <c r="BC53" s="702">
        <v>1.6743269999999999</v>
      </c>
      <c r="BD53" s="702">
        <v>1.63218</v>
      </c>
      <c r="BE53" s="702">
        <v>1.6698299999999999</v>
      </c>
      <c r="BF53" s="703">
        <v>1.5736399999999999</v>
      </c>
      <c r="BG53" s="703">
        <v>1.52288</v>
      </c>
      <c r="BH53" s="703">
        <v>1.5736399999999999</v>
      </c>
      <c r="BI53" s="703">
        <v>1.52288</v>
      </c>
      <c r="BJ53" s="703">
        <v>1.5736399999999999</v>
      </c>
      <c r="BK53" s="703">
        <v>1.5736399999999999</v>
      </c>
      <c r="BL53" s="703">
        <v>1.4213499999999999</v>
      </c>
      <c r="BM53" s="703">
        <v>1.5736399999999999</v>
      </c>
      <c r="BN53" s="703">
        <v>0.77581</v>
      </c>
      <c r="BO53" s="703">
        <v>1.5059</v>
      </c>
      <c r="BP53" s="703">
        <v>1.52288</v>
      </c>
      <c r="BQ53" s="703">
        <v>1.5736399999999999</v>
      </c>
      <c r="BR53" s="703">
        <v>1.5736399999999999</v>
      </c>
      <c r="BS53" s="703">
        <v>1.24132</v>
      </c>
      <c r="BT53" s="703">
        <v>0.86250000000000004</v>
      </c>
      <c r="BU53" s="703">
        <v>1.52288</v>
      </c>
      <c r="BV53" s="703">
        <v>1.5736399999999999</v>
      </c>
    </row>
    <row r="54" spans="1:74" ht="11.1" customHeight="1" x14ac:dyDescent="0.2">
      <c r="A54" s="499" t="s">
        <v>1303</v>
      </c>
      <c r="B54" s="502" t="s">
        <v>1218</v>
      </c>
      <c r="C54" s="702">
        <v>3.1939892909999998</v>
      </c>
      <c r="D54" s="702">
        <v>2.8409019770000001</v>
      </c>
      <c r="E54" s="702">
        <v>3.8231755019999998</v>
      </c>
      <c r="F54" s="702">
        <v>3.691322193</v>
      </c>
      <c r="G54" s="702">
        <v>4.1031082100000003</v>
      </c>
      <c r="H54" s="702">
        <v>3.7187555479999999</v>
      </c>
      <c r="I54" s="702">
        <v>3.6658622959999998</v>
      </c>
      <c r="J54" s="702">
        <v>3.2600365469999999</v>
      </c>
      <c r="K54" s="702">
        <v>2.3445401760000002</v>
      </c>
      <c r="L54" s="702">
        <v>1.6448481909999999</v>
      </c>
      <c r="M54" s="702">
        <v>1.488871133</v>
      </c>
      <c r="N54" s="702">
        <v>1.535162116</v>
      </c>
      <c r="O54" s="702">
        <v>1.3677004159999999</v>
      </c>
      <c r="P54" s="702">
        <v>0.957986962</v>
      </c>
      <c r="Q54" s="702">
        <v>1.595882829</v>
      </c>
      <c r="R54" s="702">
        <v>2.8216664969999998</v>
      </c>
      <c r="S54" s="702">
        <v>2.5414341569999999</v>
      </c>
      <c r="T54" s="702">
        <v>2.2840560280000002</v>
      </c>
      <c r="U54" s="702">
        <v>2.530731351</v>
      </c>
      <c r="V54" s="702">
        <v>2.332220521</v>
      </c>
      <c r="W54" s="702">
        <v>1.9215838869999999</v>
      </c>
      <c r="X54" s="702">
        <v>1.1772934770000001</v>
      </c>
      <c r="Y54" s="702">
        <v>0.98153196200000004</v>
      </c>
      <c r="Z54" s="702">
        <v>1.267773043</v>
      </c>
      <c r="AA54" s="702">
        <v>1.3062660699999999</v>
      </c>
      <c r="AB54" s="702">
        <v>1.958697702</v>
      </c>
      <c r="AC54" s="702">
        <v>3.5659731140000002</v>
      </c>
      <c r="AD54" s="702">
        <v>3.8692946579999998</v>
      </c>
      <c r="AE54" s="702">
        <v>4.0039278459999998</v>
      </c>
      <c r="AF54" s="702">
        <v>3.8604443310000001</v>
      </c>
      <c r="AG54" s="702">
        <v>3.5367601180000001</v>
      </c>
      <c r="AH54" s="702">
        <v>3.1588426639999998</v>
      </c>
      <c r="AI54" s="702">
        <v>2.362714338</v>
      </c>
      <c r="AJ54" s="702">
        <v>1.746337496</v>
      </c>
      <c r="AK54" s="702">
        <v>1.372489667</v>
      </c>
      <c r="AL54" s="702">
        <v>1.6789716859999999</v>
      </c>
      <c r="AM54" s="702">
        <v>1.3085979320000001</v>
      </c>
      <c r="AN54" s="702">
        <v>0.92037326600000002</v>
      </c>
      <c r="AO54" s="702">
        <v>0.89143968900000004</v>
      </c>
      <c r="AP54" s="702">
        <v>1.5319377190000001</v>
      </c>
      <c r="AQ54" s="702">
        <v>2.1783517479999999</v>
      </c>
      <c r="AR54" s="702">
        <v>1.9018791239999999</v>
      </c>
      <c r="AS54" s="702">
        <v>1.9914171469999999</v>
      </c>
      <c r="AT54" s="702">
        <v>2.0882085460000002</v>
      </c>
      <c r="AU54" s="702">
        <v>1.3139130779999999</v>
      </c>
      <c r="AV54" s="702">
        <v>1.109029628</v>
      </c>
      <c r="AW54" s="702">
        <v>0.85709973299999997</v>
      </c>
      <c r="AX54" s="702">
        <v>0.70239411799999996</v>
      </c>
      <c r="AY54" s="702">
        <v>0.56939839299999995</v>
      </c>
      <c r="AZ54" s="702">
        <v>0.62715538299999996</v>
      </c>
      <c r="BA54" s="702">
        <v>0.77832646699999997</v>
      </c>
      <c r="BB54" s="702">
        <v>0.99304845200000003</v>
      </c>
      <c r="BC54" s="702">
        <v>1.1267071719999999</v>
      </c>
      <c r="BD54" s="702">
        <v>1.209878</v>
      </c>
      <c r="BE54" s="702">
        <v>1.3210649999999999</v>
      </c>
      <c r="BF54" s="703">
        <v>1.080538</v>
      </c>
      <c r="BG54" s="703">
        <v>0.63435609999999998</v>
      </c>
      <c r="BH54" s="703">
        <v>0.14653269999999999</v>
      </c>
      <c r="BI54" s="703">
        <v>0.121292</v>
      </c>
      <c r="BJ54" s="703">
        <v>0.45481549999999998</v>
      </c>
      <c r="BK54" s="703">
        <v>0.54763709999999999</v>
      </c>
      <c r="BL54" s="703">
        <v>0.5803876</v>
      </c>
      <c r="BM54" s="703">
        <v>1.1907730000000001</v>
      </c>
      <c r="BN54" s="703">
        <v>1.6997930000000001</v>
      </c>
      <c r="BO54" s="703">
        <v>2.1553800000000001</v>
      </c>
      <c r="BP54" s="703">
        <v>2.1317240000000002</v>
      </c>
      <c r="BQ54" s="703">
        <v>2.2028449999999999</v>
      </c>
      <c r="BR54" s="703">
        <v>1.8967149999999999</v>
      </c>
      <c r="BS54" s="703">
        <v>1.365394</v>
      </c>
      <c r="BT54" s="703">
        <v>0.8456399</v>
      </c>
      <c r="BU54" s="703">
        <v>0.74753760000000002</v>
      </c>
      <c r="BV54" s="703">
        <v>1.054036</v>
      </c>
    </row>
    <row r="55" spans="1:74" ht="11.1" customHeight="1" x14ac:dyDescent="0.2">
      <c r="A55" s="499" t="s">
        <v>1304</v>
      </c>
      <c r="B55" s="502" t="s">
        <v>1321</v>
      </c>
      <c r="C55" s="702">
        <v>3.4097514919999998</v>
      </c>
      <c r="D55" s="702">
        <v>3.3168353069999998</v>
      </c>
      <c r="E55" s="702">
        <v>4.716735141</v>
      </c>
      <c r="F55" s="702">
        <v>5.0357833349999996</v>
      </c>
      <c r="G55" s="702">
        <v>6.09458067</v>
      </c>
      <c r="H55" s="702">
        <v>6.3372506020000001</v>
      </c>
      <c r="I55" s="702">
        <v>5.8973113680000004</v>
      </c>
      <c r="J55" s="702">
        <v>5.9367873649999998</v>
      </c>
      <c r="K55" s="702">
        <v>5.2665219130000001</v>
      </c>
      <c r="L55" s="702">
        <v>4.6244658640000003</v>
      </c>
      <c r="M55" s="702">
        <v>3.4962701759999999</v>
      </c>
      <c r="N55" s="702">
        <v>3.480268106</v>
      </c>
      <c r="O55" s="702">
        <v>3.3117122640000001</v>
      </c>
      <c r="P55" s="702">
        <v>4.2220828859999999</v>
      </c>
      <c r="Q55" s="702">
        <v>4.7928968489999999</v>
      </c>
      <c r="R55" s="702">
        <v>5.3294292140000001</v>
      </c>
      <c r="S55" s="702">
        <v>6.7430437950000002</v>
      </c>
      <c r="T55" s="702">
        <v>6.860394791</v>
      </c>
      <c r="U55" s="702">
        <v>6.2005228990000001</v>
      </c>
      <c r="V55" s="702">
        <v>6.3202376740000004</v>
      </c>
      <c r="W55" s="702">
        <v>5.7237371860000001</v>
      </c>
      <c r="X55" s="702">
        <v>4.8102519030000002</v>
      </c>
      <c r="Y55" s="702">
        <v>3.7982036450000001</v>
      </c>
      <c r="Z55" s="702">
        <v>3.4873286289999998</v>
      </c>
      <c r="AA55" s="702">
        <v>3.4531002700000002</v>
      </c>
      <c r="AB55" s="702">
        <v>4.1091169440000002</v>
      </c>
      <c r="AC55" s="702">
        <v>5.0583794879999999</v>
      </c>
      <c r="AD55" s="702">
        <v>5.7229901769999998</v>
      </c>
      <c r="AE55" s="702">
        <v>6.3015511000000002</v>
      </c>
      <c r="AF55" s="702">
        <v>6.6684121410000001</v>
      </c>
      <c r="AG55" s="702">
        <v>6.8606234510000004</v>
      </c>
      <c r="AH55" s="702">
        <v>6.6144214359999998</v>
      </c>
      <c r="AI55" s="702">
        <v>5.6843845379999998</v>
      </c>
      <c r="AJ55" s="702">
        <v>4.8877754629999997</v>
      </c>
      <c r="AK55" s="702">
        <v>3.390792936</v>
      </c>
      <c r="AL55" s="702">
        <v>2.9955916039999999</v>
      </c>
      <c r="AM55" s="702">
        <v>4.352716933</v>
      </c>
      <c r="AN55" s="702">
        <v>4.7518399149999997</v>
      </c>
      <c r="AO55" s="702">
        <v>5.2287190729999997</v>
      </c>
      <c r="AP55" s="702">
        <v>5.7341184219999999</v>
      </c>
      <c r="AQ55" s="702">
        <v>6.6992432040000001</v>
      </c>
      <c r="AR55" s="702">
        <v>6.5111436899999999</v>
      </c>
      <c r="AS55" s="702">
        <v>6.8601771999999999</v>
      </c>
      <c r="AT55" s="702">
        <v>6.1164455630000001</v>
      </c>
      <c r="AU55" s="702">
        <v>5.1564701690000003</v>
      </c>
      <c r="AV55" s="702">
        <v>5.1650708349999999</v>
      </c>
      <c r="AW55" s="702">
        <v>4.7771592759999999</v>
      </c>
      <c r="AX55" s="702">
        <v>4.4806533540000002</v>
      </c>
      <c r="AY55" s="702">
        <v>4.5025996020000001</v>
      </c>
      <c r="AZ55" s="702">
        <v>4.8073621229999999</v>
      </c>
      <c r="BA55" s="702">
        <v>6.1447984460000002</v>
      </c>
      <c r="BB55" s="702">
        <v>6.7519856220000003</v>
      </c>
      <c r="BC55" s="702">
        <v>7.2781667490000004</v>
      </c>
      <c r="BD55" s="702">
        <v>11.03656</v>
      </c>
      <c r="BE55" s="702">
        <v>10.06324</v>
      </c>
      <c r="BF55" s="703">
        <v>6.5991309999999999</v>
      </c>
      <c r="BG55" s="703">
        <v>5.6217430000000004</v>
      </c>
      <c r="BH55" s="703">
        <v>5.5515350000000003</v>
      </c>
      <c r="BI55" s="703">
        <v>5.0134069999999999</v>
      </c>
      <c r="BJ55" s="703">
        <v>4.7478660000000001</v>
      </c>
      <c r="BK55" s="703">
        <v>4.6841780000000002</v>
      </c>
      <c r="BL55" s="703">
        <v>4.7494269999999998</v>
      </c>
      <c r="BM55" s="703">
        <v>6.4794280000000004</v>
      </c>
      <c r="BN55" s="703">
        <v>6.8114949999999999</v>
      </c>
      <c r="BO55" s="703">
        <v>7.5498250000000002</v>
      </c>
      <c r="BP55" s="703">
        <v>10.596590000000001</v>
      </c>
      <c r="BQ55" s="703">
        <v>9.5789249999999999</v>
      </c>
      <c r="BR55" s="703">
        <v>6.902031</v>
      </c>
      <c r="BS55" s="703">
        <v>5.9736339999999997</v>
      </c>
      <c r="BT55" s="703">
        <v>5.8395409999999996</v>
      </c>
      <c r="BU55" s="703">
        <v>4.5351489999999997</v>
      </c>
      <c r="BV55" s="703">
        <v>4.3740430000000003</v>
      </c>
    </row>
    <row r="56" spans="1:74" ht="11.1" customHeight="1" x14ac:dyDescent="0.2">
      <c r="A56" s="499" t="s">
        <v>1305</v>
      </c>
      <c r="B56" s="500" t="s">
        <v>1322</v>
      </c>
      <c r="C56" s="702">
        <v>0.22419362300000001</v>
      </c>
      <c r="D56" s="702">
        <v>-5.3587228000000001E-2</v>
      </c>
      <c r="E56" s="702">
        <v>-1.6483300999999999E-2</v>
      </c>
      <c r="F56" s="702">
        <v>2.5288580000000001E-2</v>
      </c>
      <c r="G56" s="702">
        <v>9.6584212000000003E-2</v>
      </c>
      <c r="H56" s="702">
        <v>7.3875047999999999E-2</v>
      </c>
      <c r="I56" s="702">
        <v>0.10931587600000001</v>
      </c>
      <c r="J56" s="702">
        <v>0.133626088</v>
      </c>
      <c r="K56" s="702">
        <v>6.0955910000000002E-2</v>
      </c>
      <c r="L56" s="702">
        <v>0.11430909</v>
      </c>
      <c r="M56" s="702">
        <v>2.3510855000000001E-2</v>
      </c>
      <c r="N56" s="702">
        <v>-2.0455872999999999E-2</v>
      </c>
      <c r="O56" s="702">
        <v>-2.2035538E-2</v>
      </c>
      <c r="P56" s="702">
        <v>7.2483505000000004E-2</v>
      </c>
      <c r="Q56" s="702">
        <v>-9.8904097999999996E-2</v>
      </c>
      <c r="R56" s="702">
        <v>-2.0505504000000001E-2</v>
      </c>
      <c r="S56" s="702">
        <v>3.4192164999999997E-2</v>
      </c>
      <c r="T56" s="702">
        <v>0.12929428400000001</v>
      </c>
      <c r="U56" s="702">
        <v>0.105792806</v>
      </c>
      <c r="V56" s="702">
        <v>-7.8722519999999997E-3</v>
      </c>
      <c r="W56" s="702">
        <v>2.5164167000000001E-2</v>
      </c>
      <c r="X56" s="702">
        <v>-1.5424190000000001E-2</v>
      </c>
      <c r="Y56" s="702">
        <v>3.4315536000000001E-2</v>
      </c>
      <c r="Z56" s="702">
        <v>-0.124204888</v>
      </c>
      <c r="AA56" s="702">
        <v>-7.3991524000000003E-2</v>
      </c>
      <c r="AB56" s="702">
        <v>-6.2892476000000003E-2</v>
      </c>
      <c r="AC56" s="702">
        <v>-3.1380076999999999E-2</v>
      </c>
      <c r="AD56" s="702">
        <v>0.112312993</v>
      </c>
      <c r="AE56" s="702">
        <v>2.6714870000000002E-2</v>
      </c>
      <c r="AF56" s="702">
        <v>7.0629178000000001E-2</v>
      </c>
      <c r="AG56" s="702">
        <v>6.1928955000000001E-2</v>
      </c>
      <c r="AH56" s="702">
        <v>0.11859766400000001</v>
      </c>
      <c r="AI56" s="702">
        <v>2.1925684000000001E-2</v>
      </c>
      <c r="AJ56" s="702">
        <v>0.102740361</v>
      </c>
      <c r="AK56" s="702">
        <v>-2.477066E-2</v>
      </c>
      <c r="AL56" s="702">
        <v>-7.6797626999999993E-2</v>
      </c>
      <c r="AM56" s="702">
        <v>-2.9143748000000001E-2</v>
      </c>
      <c r="AN56" s="702">
        <v>2.3394569E-2</v>
      </c>
      <c r="AO56" s="702">
        <v>-2.7972120999999999E-2</v>
      </c>
      <c r="AP56" s="702">
        <v>-2.2796415E-2</v>
      </c>
      <c r="AQ56" s="702">
        <v>1.2856584000000001E-2</v>
      </c>
      <c r="AR56" s="702">
        <v>6.3516865000000006E-2</v>
      </c>
      <c r="AS56" s="702">
        <v>9.5178107999999997E-2</v>
      </c>
      <c r="AT56" s="702">
        <v>1.4921818E-2</v>
      </c>
      <c r="AU56" s="702">
        <v>2.2963292999999999E-2</v>
      </c>
      <c r="AV56" s="702">
        <v>5.3118330000000002E-3</v>
      </c>
      <c r="AW56" s="702">
        <v>1.7254700000000001E-2</v>
      </c>
      <c r="AX56" s="702">
        <v>4.2291396000000002E-2</v>
      </c>
      <c r="AY56" s="702">
        <v>-1.4130119999999999E-3</v>
      </c>
      <c r="AZ56" s="702">
        <v>-5.0068563000000003E-2</v>
      </c>
      <c r="BA56" s="702">
        <v>9.3079909999999998E-3</v>
      </c>
      <c r="BB56" s="702">
        <v>-1.7421783999999999E-2</v>
      </c>
      <c r="BC56" s="702">
        <v>-7.3348430000000006E-2</v>
      </c>
      <c r="BD56" s="702">
        <v>9.3336699999999995E-2</v>
      </c>
      <c r="BE56" s="702">
        <v>0.23097909999999999</v>
      </c>
      <c r="BF56" s="703">
        <v>-1.2579E-2</v>
      </c>
      <c r="BG56" s="703">
        <v>-2.7105100000000002E-3</v>
      </c>
      <c r="BH56" s="703">
        <v>2.96942E-3</v>
      </c>
      <c r="BI56" s="703">
        <v>1.2916800000000001E-2</v>
      </c>
      <c r="BJ56" s="703">
        <v>5.7142600000000002E-2</v>
      </c>
      <c r="BK56" s="703">
        <v>3.2096100000000002E-2</v>
      </c>
      <c r="BL56" s="703">
        <v>-4.2726300000000002E-2</v>
      </c>
      <c r="BM56" s="703">
        <v>1.12543E-2</v>
      </c>
      <c r="BN56" s="703">
        <v>-3.8263900000000003E-2</v>
      </c>
      <c r="BO56" s="703">
        <v>-7.5135400000000005E-2</v>
      </c>
      <c r="BP56" s="703">
        <v>5.0193099999999997E-2</v>
      </c>
      <c r="BQ56" s="703">
        <v>0.1089811</v>
      </c>
      <c r="BR56" s="703">
        <v>-5.7102300000000002E-3</v>
      </c>
      <c r="BS56" s="703">
        <v>2.3153200000000001E-3</v>
      </c>
      <c r="BT56" s="703">
        <v>-9.6403700000000005E-3</v>
      </c>
      <c r="BU56" s="703">
        <v>3.6187999999999998E-2</v>
      </c>
      <c r="BV56" s="703">
        <v>8.9837600000000004E-2</v>
      </c>
    </row>
    <row r="57" spans="1:74" ht="11.1" customHeight="1" x14ac:dyDescent="0.2">
      <c r="A57" s="499" t="s">
        <v>1306</v>
      </c>
      <c r="B57" s="500" t="s">
        <v>1222</v>
      </c>
      <c r="C57" s="702">
        <v>16.257628520000001</v>
      </c>
      <c r="D57" s="702">
        <v>13.080496082</v>
      </c>
      <c r="E57" s="702">
        <v>14.305738837</v>
      </c>
      <c r="F57" s="702">
        <v>13.789731849000001</v>
      </c>
      <c r="G57" s="702">
        <v>16.043656277</v>
      </c>
      <c r="H57" s="702">
        <v>17.959887156000001</v>
      </c>
      <c r="I57" s="702">
        <v>20.864040176</v>
      </c>
      <c r="J57" s="702">
        <v>21.964747961</v>
      </c>
      <c r="K57" s="702">
        <v>18.17775425</v>
      </c>
      <c r="L57" s="702">
        <v>16.505098796999999</v>
      </c>
      <c r="M57" s="702">
        <v>13.742722653</v>
      </c>
      <c r="N57" s="702">
        <v>14.256211384</v>
      </c>
      <c r="O57" s="702">
        <v>13.13098813</v>
      </c>
      <c r="P57" s="702">
        <v>12.255174632999999</v>
      </c>
      <c r="Q57" s="702">
        <v>13.490432786</v>
      </c>
      <c r="R57" s="702">
        <v>13.859914144999999</v>
      </c>
      <c r="S57" s="702">
        <v>14.986279929</v>
      </c>
      <c r="T57" s="702">
        <v>16.615352746999999</v>
      </c>
      <c r="U57" s="702">
        <v>21.640536931</v>
      </c>
      <c r="V57" s="702">
        <v>20.567269997</v>
      </c>
      <c r="W57" s="702">
        <v>16.980772415000001</v>
      </c>
      <c r="X57" s="702">
        <v>16.211360577000001</v>
      </c>
      <c r="Y57" s="702">
        <v>14.700975252999999</v>
      </c>
      <c r="Z57" s="702">
        <v>14.337638325</v>
      </c>
      <c r="AA57" s="702">
        <v>13.720121331</v>
      </c>
      <c r="AB57" s="702">
        <v>13.914212661000001</v>
      </c>
      <c r="AC57" s="702">
        <v>15.568700607</v>
      </c>
      <c r="AD57" s="702">
        <v>14.759621845</v>
      </c>
      <c r="AE57" s="702">
        <v>15.356978036999999</v>
      </c>
      <c r="AF57" s="702">
        <v>16.811214364000001</v>
      </c>
      <c r="AG57" s="702">
        <v>19.882998777000001</v>
      </c>
      <c r="AH57" s="702">
        <v>20.827532647000002</v>
      </c>
      <c r="AI57" s="702">
        <v>17.480766640999999</v>
      </c>
      <c r="AJ57" s="702">
        <v>15.814996327999999</v>
      </c>
      <c r="AK57" s="702">
        <v>13.852582590999999</v>
      </c>
      <c r="AL57" s="702">
        <v>14.244141541999999</v>
      </c>
      <c r="AM57" s="702">
        <v>13.536208415999999</v>
      </c>
      <c r="AN57" s="702">
        <v>12.708846803</v>
      </c>
      <c r="AO57" s="702">
        <v>14.095206134</v>
      </c>
      <c r="AP57" s="702">
        <v>13.011293304000001</v>
      </c>
      <c r="AQ57" s="702">
        <v>14.457372867</v>
      </c>
      <c r="AR57" s="702">
        <v>15.840996983</v>
      </c>
      <c r="AS57" s="702">
        <v>18.662679213000001</v>
      </c>
      <c r="AT57" s="702">
        <v>21.113201243999999</v>
      </c>
      <c r="AU57" s="702">
        <v>17.478767539</v>
      </c>
      <c r="AV57" s="702">
        <v>16.692987520999999</v>
      </c>
      <c r="AW57" s="702">
        <v>13.961436861999999</v>
      </c>
      <c r="AX57" s="702">
        <v>14.223067572</v>
      </c>
      <c r="AY57" s="702">
        <v>12.737509593</v>
      </c>
      <c r="AZ57" s="702">
        <v>12.08523855</v>
      </c>
      <c r="BA57" s="702">
        <v>13.853732969999999</v>
      </c>
      <c r="BB57" s="702">
        <v>13.806273922000001</v>
      </c>
      <c r="BC57" s="702">
        <v>15.433286175999999</v>
      </c>
      <c r="BD57" s="702">
        <v>19.518609999999999</v>
      </c>
      <c r="BE57" s="702">
        <v>22.495850000000001</v>
      </c>
      <c r="BF57" s="703">
        <v>20.23603</v>
      </c>
      <c r="BG57" s="703">
        <v>16.639489999999999</v>
      </c>
      <c r="BH57" s="703">
        <v>16.722639999999998</v>
      </c>
      <c r="BI57" s="703">
        <v>14.55195</v>
      </c>
      <c r="BJ57" s="703">
        <v>15.1427</v>
      </c>
      <c r="BK57" s="703">
        <v>17.421720000000001</v>
      </c>
      <c r="BL57" s="703">
        <v>13.25399</v>
      </c>
      <c r="BM57" s="703">
        <v>15.34524</v>
      </c>
      <c r="BN57" s="703">
        <v>14.24104</v>
      </c>
      <c r="BO57" s="703">
        <v>16.446850000000001</v>
      </c>
      <c r="BP57" s="703">
        <v>19.711690000000001</v>
      </c>
      <c r="BQ57" s="703">
        <v>21.841049999999999</v>
      </c>
      <c r="BR57" s="703">
        <v>21.369820000000001</v>
      </c>
      <c r="BS57" s="703">
        <v>17.465720000000001</v>
      </c>
      <c r="BT57" s="703">
        <v>17.09665</v>
      </c>
      <c r="BU57" s="703">
        <v>15.145709999999999</v>
      </c>
      <c r="BV57" s="703">
        <v>18.018350000000002</v>
      </c>
    </row>
    <row r="58" spans="1:74" ht="11.1" customHeight="1" x14ac:dyDescent="0.2">
      <c r="A58" s="518" t="s">
        <v>1307</v>
      </c>
      <c r="B58" s="520" t="s">
        <v>1323</v>
      </c>
      <c r="C58" s="521">
        <v>20.707787317000001</v>
      </c>
      <c r="D58" s="521">
        <v>17.516192598</v>
      </c>
      <c r="E58" s="521">
        <v>20.173674951999999</v>
      </c>
      <c r="F58" s="521">
        <v>18.575128777</v>
      </c>
      <c r="G58" s="521">
        <v>20.521007942000001</v>
      </c>
      <c r="H58" s="521">
        <v>22.456526728</v>
      </c>
      <c r="I58" s="521">
        <v>25.777248114999999</v>
      </c>
      <c r="J58" s="521">
        <v>25.763078793999998</v>
      </c>
      <c r="K58" s="521">
        <v>23.015030341999999</v>
      </c>
      <c r="L58" s="521">
        <v>20.973019452999999</v>
      </c>
      <c r="M58" s="521">
        <v>18.791495645000001</v>
      </c>
      <c r="N58" s="521">
        <v>19.697110729999999</v>
      </c>
      <c r="O58" s="521">
        <v>19.475884351000001</v>
      </c>
      <c r="P58" s="521">
        <v>17.830673139000002</v>
      </c>
      <c r="Q58" s="521">
        <v>19.400257016000001</v>
      </c>
      <c r="R58" s="521">
        <v>18.785147363</v>
      </c>
      <c r="S58" s="521">
        <v>20.428521316000001</v>
      </c>
      <c r="T58" s="521">
        <v>22.200810335</v>
      </c>
      <c r="U58" s="521">
        <v>27.883468038</v>
      </c>
      <c r="V58" s="521">
        <v>27.163336954999998</v>
      </c>
      <c r="W58" s="521">
        <v>22.972218846000001</v>
      </c>
      <c r="X58" s="521">
        <v>21.593031941</v>
      </c>
      <c r="Y58" s="521">
        <v>20.018130149000001</v>
      </c>
      <c r="Z58" s="521">
        <v>20.208730827</v>
      </c>
      <c r="AA58" s="521">
        <v>19.98969</v>
      </c>
      <c r="AB58" s="521">
        <v>18.467870000000001</v>
      </c>
      <c r="AC58" s="521">
        <v>19.944320000000001</v>
      </c>
      <c r="AD58" s="521">
        <v>19.462769999999999</v>
      </c>
      <c r="AE58" s="521">
        <v>20.067889999999998</v>
      </c>
      <c r="AF58" s="521">
        <v>22.244230000000002</v>
      </c>
      <c r="AG58" s="521">
        <v>25.93178</v>
      </c>
      <c r="AH58" s="521">
        <v>27.126090000000001</v>
      </c>
      <c r="AI58" s="521">
        <v>24.345939999999999</v>
      </c>
      <c r="AJ58" s="521">
        <v>20.703749999999999</v>
      </c>
      <c r="AK58" s="521">
        <v>19.202069999999999</v>
      </c>
      <c r="AL58" s="521">
        <v>20.182079999999999</v>
      </c>
      <c r="AM58" s="521">
        <v>19.762119999999999</v>
      </c>
      <c r="AN58" s="521">
        <v>19.05707</v>
      </c>
      <c r="AO58" s="521">
        <v>19.772290000000002</v>
      </c>
      <c r="AP58" s="521">
        <v>17.22353</v>
      </c>
      <c r="AQ58" s="521">
        <v>20.436679999999999</v>
      </c>
      <c r="AR58" s="521">
        <v>21.7239</v>
      </c>
      <c r="AS58" s="521">
        <v>24.334859999999999</v>
      </c>
      <c r="AT58" s="521">
        <v>26.394950000000001</v>
      </c>
      <c r="AU58" s="521">
        <v>23.858899999999998</v>
      </c>
      <c r="AV58" s="521">
        <v>22.319500000000001</v>
      </c>
      <c r="AW58" s="521">
        <v>18.872109999999999</v>
      </c>
      <c r="AX58" s="521">
        <v>19.949249999999999</v>
      </c>
      <c r="AY58" s="521">
        <v>19.759060000000002</v>
      </c>
      <c r="AZ58" s="521">
        <v>17.477969999999999</v>
      </c>
      <c r="BA58" s="521">
        <v>19.804320000000001</v>
      </c>
      <c r="BB58" s="521">
        <v>18.059650000000001</v>
      </c>
      <c r="BC58" s="521">
        <v>19.535799999999998</v>
      </c>
      <c r="BD58" s="521">
        <v>22.783799999999999</v>
      </c>
      <c r="BE58" s="521">
        <v>27.61919</v>
      </c>
      <c r="BF58" s="522">
        <v>25.114719999999998</v>
      </c>
      <c r="BG58" s="522">
        <v>22.411799999999999</v>
      </c>
      <c r="BH58" s="522">
        <v>21.081240000000001</v>
      </c>
      <c r="BI58" s="522">
        <v>18.075710000000001</v>
      </c>
      <c r="BJ58" s="522">
        <v>20.835509999999999</v>
      </c>
      <c r="BK58" s="522">
        <v>18.785119999999999</v>
      </c>
      <c r="BL58" s="522">
        <v>17.272680000000001</v>
      </c>
      <c r="BM58" s="522">
        <v>19.948519999999998</v>
      </c>
      <c r="BN58" s="522">
        <v>18.142189999999999</v>
      </c>
      <c r="BO58" s="522">
        <v>20.590219999999999</v>
      </c>
      <c r="BP58" s="522">
        <v>22.423680000000001</v>
      </c>
      <c r="BQ58" s="522">
        <v>26.651039999999998</v>
      </c>
      <c r="BR58" s="522">
        <v>25.145009999999999</v>
      </c>
      <c r="BS58" s="522">
        <v>22.797350000000002</v>
      </c>
      <c r="BT58" s="522">
        <v>21.32957</v>
      </c>
      <c r="BU58" s="522">
        <v>18.18526</v>
      </c>
      <c r="BV58" s="522">
        <v>20.957180000000001</v>
      </c>
    </row>
    <row r="59" spans="1:74" ht="12" customHeight="1" x14ac:dyDescent="0.25">
      <c r="A59" s="517"/>
      <c r="B59" s="821" t="s">
        <v>1390</v>
      </c>
      <c r="C59" s="821"/>
      <c r="D59" s="821"/>
      <c r="E59" s="821"/>
      <c r="F59" s="821"/>
      <c r="G59" s="821"/>
      <c r="H59" s="821"/>
      <c r="I59" s="821"/>
      <c r="J59" s="821"/>
      <c r="K59" s="821"/>
      <c r="L59" s="821"/>
      <c r="M59" s="821"/>
      <c r="N59" s="821"/>
      <c r="O59" s="821"/>
      <c r="P59" s="821"/>
      <c r="Q59" s="821"/>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629"/>
      <c r="BF59" s="629"/>
      <c r="BG59" s="523"/>
      <c r="BH59" s="523"/>
      <c r="BI59" s="523"/>
      <c r="BJ59" s="523"/>
      <c r="BK59" s="523"/>
      <c r="BL59" s="523"/>
      <c r="BM59" s="523"/>
      <c r="BN59" s="523"/>
      <c r="BO59" s="523"/>
      <c r="BP59" s="523"/>
      <c r="BQ59" s="523"/>
      <c r="BR59" s="523"/>
      <c r="BS59" s="523"/>
      <c r="BT59" s="523"/>
      <c r="BU59" s="523"/>
      <c r="BV59" s="523"/>
    </row>
    <row r="60" spans="1:74" ht="12" customHeight="1" x14ac:dyDescent="0.25">
      <c r="A60" s="517"/>
      <c r="B60" s="821" t="s">
        <v>1385</v>
      </c>
      <c r="C60" s="821"/>
      <c r="D60" s="821"/>
      <c r="E60" s="821"/>
      <c r="F60" s="821"/>
      <c r="G60" s="821"/>
      <c r="H60" s="821"/>
      <c r="I60" s="821"/>
      <c r="J60" s="821"/>
      <c r="K60" s="821"/>
      <c r="L60" s="821"/>
      <c r="M60" s="821"/>
      <c r="N60" s="821"/>
      <c r="O60" s="821"/>
      <c r="P60" s="821"/>
      <c r="Q60" s="821"/>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620"/>
      <c r="BF60" s="620"/>
      <c r="BG60" s="727"/>
      <c r="BH60" s="727"/>
      <c r="BI60" s="727"/>
      <c r="BJ60" s="727"/>
      <c r="BK60" s="727"/>
      <c r="BL60" s="727"/>
      <c r="BM60" s="727"/>
      <c r="BN60" s="727"/>
      <c r="BO60" s="727"/>
      <c r="BP60" s="727"/>
      <c r="BQ60" s="727"/>
      <c r="BR60" s="727"/>
      <c r="BS60" s="727"/>
      <c r="BT60" s="727"/>
      <c r="BU60" s="727"/>
      <c r="BV60" s="727"/>
    </row>
    <row r="61" spans="1:74" ht="12" customHeight="1" x14ac:dyDescent="0.25">
      <c r="A61" s="517"/>
      <c r="B61" s="821" t="s">
        <v>1386</v>
      </c>
      <c r="C61" s="821"/>
      <c r="D61" s="821"/>
      <c r="E61" s="821"/>
      <c r="F61" s="821"/>
      <c r="G61" s="821"/>
      <c r="H61" s="821"/>
      <c r="I61" s="821"/>
      <c r="J61" s="821"/>
      <c r="K61" s="821"/>
      <c r="L61" s="821"/>
      <c r="M61" s="821"/>
      <c r="N61" s="821"/>
      <c r="O61" s="821"/>
      <c r="P61" s="821"/>
      <c r="Q61" s="821"/>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22"/>
      <c r="BE61" s="622"/>
      <c r="BF61" s="622"/>
      <c r="BG61" s="509"/>
      <c r="BH61" s="509"/>
      <c r="BI61" s="509"/>
      <c r="BJ61" s="509"/>
      <c r="BK61" s="509"/>
      <c r="BL61" s="509"/>
      <c r="BM61" s="509"/>
      <c r="BN61" s="509"/>
      <c r="BO61" s="509"/>
      <c r="BP61" s="509"/>
      <c r="BQ61" s="509"/>
      <c r="BR61" s="509"/>
      <c r="BS61" s="509"/>
      <c r="BT61" s="509"/>
      <c r="BU61" s="509"/>
      <c r="BV61" s="509"/>
    </row>
    <row r="62" spans="1:74" ht="12" customHeight="1" x14ac:dyDescent="0.25">
      <c r="A62" s="524"/>
      <c r="B62" s="821" t="s">
        <v>1387</v>
      </c>
      <c r="C62" s="821"/>
      <c r="D62" s="821"/>
      <c r="E62" s="821"/>
      <c r="F62" s="821"/>
      <c r="G62" s="821"/>
      <c r="H62" s="821"/>
      <c r="I62" s="821"/>
      <c r="J62" s="821"/>
      <c r="K62" s="821"/>
      <c r="L62" s="821"/>
      <c r="M62" s="821"/>
      <c r="N62" s="821"/>
      <c r="O62" s="821"/>
      <c r="P62" s="821"/>
      <c r="Q62" s="821"/>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22"/>
      <c r="BE62" s="622"/>
      <c r="BF62" s="622"/>
      <c r="BG62" s="509"/>
      <c r="BH62" s="509"/>
      <c r="BI62" s="509"/>
      <c r="BJ62" s="509"/>
      <c r="BK62" s="509"/>
      <c r="BL62" s="509"/>
      <c r="BM62" s="509"/>
      <c r="BN62" s="509"/>
      <c r="BO62" s="509"/>
      <c r="BP62" s="509"/>
      <c r="BQ62" s="509"/>
      <c r="BR62" s="509"/>
      <c r="BS62" s="509"/>
      <c r="BT62" s="509"/>
      <c r="BU62" s="509"/>
      <c r="BV62" s="509"/>
    </row>
    <row r="63" spans="1:74" ht="12" customHeight="1" x14ac:dyDescent="0.25">
      <c r="A63" s="524"/>
      <c r="B63" s="821" t="s">
        <v>1388</v>
      </c>
      <c r="C63" s="821"/>
      <c r="D63" s="821"/>
      <c r="E63" s="821"/>
      <c r="F63" s="821"/>
      <c r="G63" s="821"/>
      <c r="H63" s="821"/>
      <c r="I63" s="821"/>
      <c r="J63" s="821"/>
      <c r="K63" s="821"/>
      <c r="L63" s="821"/>
      <c r="M63" s="821"/>
      <c r="N63" s="821"/>
      <c r="O63" s="821"/>
      <c r="P63" s="821"/>
      <c r="Q63" s="821"/>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22"/>
      <c r="BE63" s="622"/>
      <c r="BF63" s="622"/>
      <c r="BG63" s="509"/>
      <c r="BH63" s="509"/>
      <c r="BI63" s="509"/>
      <c r="BJ63" s="509"/>
      <c r="BK63" s="509"/>
      <c r="BL63" s="509"/>
      <c r="BM63" s="509"/>
      <c r="BN63" s="509"/>
      <c r="BO63" s="509"/>
      <c r="BP63" s="509"/>
      <c r="BQ63" s="509"/>
      <c r="BR63" s="509"/>
      <c r="BS63" s="509"/>
      <c r="BT63" s="509"/>
      <c r="BU63" s="509"/>
      <c r="BV63" s="509"/>
    </row>
    <row r="64" spans="1:74" ht="12" customHeight="1" x14ac:dyDescent="0.25">
      <c r="A64" s="524"/>
      <c r="B64" s="733" t="s">
        <v>1389</v>
      </c>
      <c r="C64" s="734"/>
      <c r="D64" s="734"/>
      <c r="E64" s="734"/>
      <c r="F64" s="734"/>
      <c r="G64" s="734"/>
      <c r="H64" s="734"/>
      <c r="I64" s="734"/>
      <c r="J64" s="734"/>
      <c r="K64" s="734"/>
      <c r="L64" s="734"/>
      <c r="M64" s="734"/>
      <c r="N64" s="734"/>
      <c r="O64" s="734"/>
      <c r="P64" s="734"/>
      <c r="Q64" s="734"/>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22"/>
      <c r="BE64" s="622"/>
      <c r="BF64" s="622"/>
      <c r="BG64" s="509"/>
      <c r="BH64" s="509"/>
      <c r="BI64" s="509"/>
      <c r="BJ64" s="509"/>
      <c r="BK64" s="509"/>
      <c r="BL64" s="509"/>
      <c r="BM64" s="509"/>
      <c r="BN64" s="509"/>
      <c r="BO64" s="509"/>
      <c r="BP64" s="509"/>
      <c r="BQ64" s="509"/>
      <c r="BR64" s="509"/>
      <c r="BS64" s="509"/>
      <c r="BT64" s="509"/>
      <c r="BU64" s="509"/>
      <c r="BV64" s="509"/>
    </row>
    <row r="65" spans="1:74" ht="12" customHeight="1" x14ac:dyDescent="0.25">
      <c r="A65" s="524"/>
      <c r="B65" s="823" t="str">
        <f>"Notes: "&amp;"EIA completed modeling and analysis for this report on " &amp;Dates!D2&amp;"."</f>
        <v>Notes: EIA completed modeling and analysis for this report on Thursday August 5, 2021.</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2"/>
      <c r="BE65" s="622"/>
      <c r="BF65" s="622"/>
      <c r="BG65" s="509"/>
      <c r="BH65" s="509"/>
      <c r="BI65" s="509"/>
      <c r="BJ65" s="509"/>
      <c r="BK65" s="509"/>
      <c r="BL65" s="509"/>
      <c r="BM65" s="509"/>
      <c r="BN65" s="509"/>
      <c r="BO65" s="509"/>
      <c r="BP65" s="509"/>
      <c r="BQ65" s="509"/>
      <c r="BR65" s="509"/>
      <c r="BS65" s="509"/>
      <c r="BT65" s="509"/>
      <c r="BU65" s="509"/>
      <c r="BV65" s="509"/>
    </row>
    <row r="66" spans="1:74" ht="12" customHeight="1" x14ac:dyDescent="0.25">
      <c r="A66" s="524"/>
      <c r="B66" s="770" t="s">
        <v>353</v>
      </c>
      <c r="C66" s="770"/>
      <c r="D66" s="770"/>
      <c r="E66" s="770"/>
      <c r="F66" s="770"/>
      <c r="G66" s="770"/>
      <c r="H66" s="770"/>
      <c r="I66" s="770"/>
      <c r="J66" s="770"/>
      <c r="K66" s="770"/>
      <c r="L66" s="770"/>
      <c r="M66" s="770"/>
      <c r="N66" s="770"/>
      <c r="O66" s="770"/>
      <c r="P66" s="770"/>
      <c r="Q66" s="770"/>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2"/>
      <c r="BE66" s="622"/>
      <c r="BF66" s="622"/>
      <c r="BG66" s="509"/>
      <c r="BH66" s="509"/>
      <c r="BI66" s="509"/>
      <c r="BJ66" s="509"/>
      <c r="BK66" s="509"/>
      <c r="BL66" s="509"/>
      <c r="BM66" s="509"/>
      <c r="BN66" s="509"/>
      <c r="BO66" s="509"/>
      <c r="BP66" s="509"/>
      <c r="BQ66" s="509"/>
      <c r="BR66" s="509"/>
      <c r="BS66" s="509"/>
      <c r="BT66" s="509"/>
      <c r="BU66" s="509"/>
      <c r="BV66" s="509"/>
    </row>
    <row r="67" spans="1:74" ht="12" customHeight="1" x14ac:dyDescent="0.2">
      <c r="A67" s="524"/>
      <c r="B67" s="823" t="s">
        <v>1383</v>
      </c>
      <c r="C67" s="823"/>
      <c r="D67" s="823"/>
      <c r="E67" s="823"/>
      <c r="F67" s="823"/>
      <c r="G67" s="823"/>
      <c r="H67" s="823"/>
      <c r="I67" s="823"/>
      <c r="J67" s="823"/>
      <c r="K67" s="823"/>
      <c r="L67" s="823"/>
      <c r="M67" s="823"/>
      <c r="N67" s="823"/>
      <c r="O67" s="823"/>
      <c r="P67" s="823"/>
      <c r="Q67" s="823"/>
    </row>
    <row r="68" spans="1:74" ht="12" customHeight="1" x14ac:dyDescent="0.2">
      <c r="A68" s="524"/>
      <c r="B68" s="763" t="s">
        <v>1371</v>
      </c>
      <c r="C68" s="763"/>
      <c r="D68" s="763"/>
      <c r="E68" s="763"/>
      <c r="F68" s="763"/>
      <c r="G68" s="763"/>
      <c r="H68" s="763"/>
      <c r="I68" s="763"/>
      <c r="J68" s="763"/>
      <c r="K68" s="763"/>
      <c r="L68" s="763"/>
      <c r="M68" s="763"/>
      <c r="N68" s="763"/>
      <c r="O68" s="763"/>
      <c r="P68" s="763"/>
      <c r="Q68" s="763"/>
    </row>
    <row r="69" spans="1:74" ht="12" customHeight="1" x14ac:dyDescent="0.2">
      <c r="A69" s="524"/>
      <c r="B69" s="763"/>
      <c r="C69" s="763"/>
      <c r="D69" s="763"/>
      <c r="E69" s="763"/>
      <c r="F69" s="763"/>
      <c r="G69" s="763"/>
      <c r="H69" s="763"/>
      <c r="I69" s="763"/>
      <c r="J69" s="763"/>
      <c r="K69" s="763"/>
      <c r="L69" s="763"/>
      <c r="M69" s="763"/>
      <c r="N69" s="763"/>
      <c r="O69" s="763"/>
      <c r="P69" s="763"/>
      <c r="Q69" s="763"/>
    </row>
    <row r="70" spans="1:74" ht="12" customHeight="1" x14ac:dyDescent="0.2">
      <c r="A70" s="524"/>
      <c r="B70" s="771" t="s">
        <v>1380</v>
      </c>
      <c r="C70" s="771"/>
      <c r="D70" s="771"/>
      <c r="E70" s="771"/>
      <c r="F70" s="771"/>
      <c r="G70" s="771"/>
      <c r="H70" s="771"/>
      <c r="I70" s="771"/>
      <c r="J70" s="771"/>
      <c r="K70" s="771"/>
      <c r="L70" s="771"/>
      <c r="M70" s="771"/>
      <c r="N70" s="771"/>
      <c r="O70" s="771"/>
      <c r="P70" s="771"/>
      <c r="Q70" s="771"/>
    </row>
    <row r="72" spans="1:74" ht="7.95" customHeight="1" x14ac:dyDescent="0.2"/>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546875" defaultRowHeight="13.2" x14ac:dyDescent="0.25"/>
  <cols>
    <col min="1" max="1" width="13.44140625" style="282" customWidth="1"/>
    <col min="2" max="2" width="90" style="282" customWidth="1"/>
    <col min="3" max="16384" width="8.5546875" style="282"/>
  </cols>
  <sheetData>
    <row r="1" spans="1:18" x14ac:dyDescent="0.25">
      <c r="A1" s="282" t="s">
        <v>506</v>
      </c>
    </row>
    <row r="6" spans="1:18" ht="15.6" x14ac:dyDescent="0.3">
      <c r="B6" s="283" t="str">
        <f>"Short-Term Energy Outlook, "&amp;Dates!D1</f>
        <v>Short-Term Energy Outlook, August 2021</v>
      </c>
    </row>
    <row r="8" spans="1:18" ht="15" customHeight="1" x14ac:dyDescent="0.25">
      <c r="A8" s="284"/>
      <c r="B8" s="285" t="s">
        <v>235</v>
      </c>
      <c r="C8" s="286"/>
      <c r="D8" s="286"/>
      <c r="E8" s="286"/>
      <c r="F8" s="286"/>
      <c r="G8" s="286"/>
      <c r="H8" s="286"/>
      <c r="I8" s="286"/>
      <c r="J8" s="286"/>
      <c r="K8" s="286"/>
      <c r="L8" s="286"/>
      <c r="M8" s="286"/>
      <c r="N8" s="286"/>
      <c r="O8" s="286"/>
      <c r="P8" s="286"/>
      <c r="Q8" s="286"/>
      <c r="R8" s="286"/>
    </row>
    <row r="9" spans="1:18" ht="15" customHeight="1" x14ac:dyDescent="0.25">
      <c r="A9" s="284"/>
      <c r="B9" s="285" t="s">
        <v>988</v>
      </c>
      <c r="C9" s="286"/>
      <c r="D9" s="286"/>
      <c r="E9" s="286"/>
      <c r="F9" s="286"/>
      <c r="G9" s="286"/>
      <c r="H9" s="286"/>
      <c r="I9" s="286"/>
      <c r="J9" s="286"/>
      <c r="K9" s="286"/>
      <c r="L9" s="286"/>
      <c r="M9" s="286"/>
      <c r="N9" s="286"/>
      <c r="O9" s="286"/>
      <c r="P9" s="286"/>
      <c r="Q9" s="286"/>
      <c r="R9" s="286"/>
    </row>
    <row r="10" spans="1:18" ht="15" customHeight="1" x14ac:dyDescent="0.25">
      <c r="A10" s="284"/>
      <c r="B10" s="285" t="s">
        <v>900</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1365</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1366</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926</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901</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982</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799</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236</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237</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812</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800</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801</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1328</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1329</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1092</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1049</v>
      </c>
      <c r="C26" s="294"/>
      <c r="D26" s="294"/>
      <c r="E26" s="294"/>
      <c r="F26" s="294"/>
      <c r="G26" s="294"/>
      <c r="H26" s="294"/>
      <c r="I26" s="294"/>
      <c r="J26" s="287"/>
      <c r="K26" s="287"/>
      <c r="L26" s="287"/>
      <c r="M26" s="287"/>
      <c r="N26" s="287"/>
      <c r="O26" s="287"/>
      <c r="P26" s="287"/>
      <c r="Q26" s="287"/>
      <c r="R26" s="287"/>
    </row>
    <row r="27" spans="1:18" ht="15" customHeight="1" x14ac:dyDescent="0.35">
      <c r="A27" s="284"/>
      <c r="B27" s="285" t="s">
        <v>101</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238</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239</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F11" sqref="BF11"/>
    </sheetView>
  </sheetViews>
  <sheetFormatPr defaultColWidth="11" defaultRowHeight="10.199999999999999" x14ac:dyDescent="0.2"/>
  <cols>
    <col min="1" max="1" width="12.44140625" style="527" customWidth="1"/>
    <col min="2" max="2" width="28.77734375" style="527" customWidth="1"/>
    <col min="3" max="55" width="6.5546875" style="527" customWidth="1"/>
    <col min="56" max="58" width="6.5546875" style="166" customWidth="1"/>
    <col min="59" max="74" width="6.5546875" style="527" customWidth="1"/>
    <col min="75" max="16384" width="11" style="527"/>
  </cols>
  <sheetData>
    <row r="1" spans="1:74" ht="12.75" customHeight="1" x14ac:dyDescent="0.25">
      <c r="A1" s="741" t="s">
        <v>798</v>
      </c>
      <c r="B1" s="525" t="s">
        <v>364</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30"/>
      <c r="BE1" s="630"/>
      <c r="BF1" s="630"/>
      <c r="BG1" s="526"/>
      <c r="BH1" s="526"/>
      <c r="BI1" s="526"/>
      <c r="BJ1" s="526"/>
      <c r="BK1" s="526"/>
      <c r="BL1" s="526"/>
      <c r="BM1" s="526"/>
      <c r="BN1" s="526"/>
      <c r="BO1" s="526"/>
      <c r="BP1" s="526"/>
      <c r="BQ1" s="526"/>
      <c r="BR1" s="526"/>
      <c r="BS1" s="526"/>
      <c r="BT1" s="526"/>
      <c r="BU1" s="526"/>
      <c r="BV1" s="526"/>
    </row>
    <row r="2" spans="1:74" ht="12.75" customHeight="1" x14ac:dyDescent="0.25">
      <c r="A2" s="742"/>
      <c r="B2" s="486" t="str">
        <f>"U.S. Energy Information Administration  |  Short-Term Energy Outlook  - "&amp;Dates!D1</f>
        <v>U.S. Energy Information Administration  |  Short-Term Energy Outlook  - August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28"/>
      <c r="B3" s="529"/>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s="166" customFormat="1" ht="12.75" customHeight="1" x14ac:dyDescent="0.2">
      <c r="A4" s="132"/>
      <c r="B4" s="530"/>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
      <c r="A5" s="531"/>
      <c r="B5" s="167" t="s">
        <v>354</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
      <c r="A6" s="531" t="s">
        <v>65</v>
      </c>
      <c r="B6" s="533"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1.094767E-2</v>
      </c>
      <c r="AN6" s="263">
        <v>1.098027E-2</v>
      </c>
      <c r="AO6" s="263">
        <v>1.3121310000000001E-2</v>
      </c>
      <c r="AP6" s="263">
        <v>1.256029E-2</v>
      </c>
      <c r="AQ6" s="263">
        <v>1.256381E-2</v>
      </c>
      <c r="AR6" s="263">
        <v>1.1912799999999999E-2</v>
      </c>
      <c r="AS6" s="263">
        <v>1.2505499999999999E-2</v>
      </c>
      <c r="AT6" s="263">
        <v>1.246733E-2</v>
      </c>
      <c r="AU6" s="263">
        <v>1.209938E-2</v>
      </c>
      <c r="AV6" s="263">
        <v>1.1944959999999999E-2</v>
      </c>
      <c r="AW6" s="263">
        <v>1.2893750000000001E-2</v>
      </c>
      <c r="AX6" s="263">
        <v>1.276717E-2</v>
      </c>
      <c r="AY6" s="263">
        <v>1.21105E-2</v>
      </c>
      <c r="AZ6" s="263">
        <v>1.1465980000000001E-2</v>
      </c>
      <c r="BA6" s="263">
        <v>1.111209E-2</v>
      </c>
      <c r="BB6" s="263">
        <v>1.1282258999999999E-2</v>
      </c>
      <c r="BC6" s="263">
        <v>1.1904387000000001E-2</v>
      </c>
      <c r="BD6" s="263">
        <v>1.82159E-2</v>
      </c>
      <c r="BE6" s="263">
        <v>1.6275700000000001E-2</v>
      </c>
      <c r="BF6" s="329">
        <v>1.2366200000000001E-2</v>
      </c>
      <c r="BG6" s="329">
        <v>1.20363E-2</v>
      </c>
      <c r="BH6" s="329">
        <v>1.19118E-2</v>
      </c>
      <c r="BI6" s="329">
        <v>1.23932E-2</v>
      </c>
      <c r="BJ6" s="329">
        <v>1.3206300000000001E-2</v>
      </c>
      <c r="BK6" s="329">
        <v>1.2201699999999999E-2</v>
      </c>
      <c r="BL6" s="329">
        <v>1.1648199999999999E-2</v>
      </c>
      <c r="BM6" s="329">
        <v>1.10563E-2</v>
      </c>
      <c r="BN6" s="329">
        <v>9.0213299999999993E-3</v>
      </c>
      <c r="BO6" s="329">
        <v>1.0287299999999999E-2</v>
      </c>
      <c r="BP6" s="329">
        <v>1.50692E-2</v>
      </c>
      <c r="BQ6" s="329">
        <v>1.4656199999999999E-2</v>
      </c>
      <c r="BR6" s="329">
        <v>1.24034E-2</v>
      </c>
      <c r="BS6" s="329">
        <v>1.2308100000000001E-2</v>
      </c>
      <c r="BT6" s="329">
        <v>1.22063E-2</v>
      </c>
      <c r="BU6" s="329">
        <v>1.1332E-2</v>
      </c>
      <c r="BV6" s="329">
        <v>1.20853E-2</v>
      </c>
    </row>
    <row r="7" spans="1:74" ht="12" customHeight="1" x14ac:dyDescent="0.2">
      <c r="A7" s="532" t="s">
        <v>754</v>
      </c>
      <c r="B7" s="533"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0.21957816799999999</v>
      </c>
      <c r="AB7" s="263">
        <v>0.202784662</v>
      </c>
      <c r="AC7" s="263">
        <v>0.23337925300000001</v>
      </c>
      <c r="AD7" s="263">
        <v>0.24662399400000001</v>
      </c>
      <c r="AE7" s="263">
        <v>0.28368234199999998</v>
      </c>
      <c r="AF7" s="263">
        <v>0.24902711499999999</v>
      </c>
      <c r="AG7" s="263">
        <v>0.22073678299999999</v>
      </c>
      <c r="AH7" s="263">
        <v>0.20040117800000001</v>
      </c>
      <c r="AI7" s="263">
        <v>0.16439868199999999</v>
      </c>
      <c r="AJ7" s="263">
        <v>0.162356688</v>
      </c>
      <c r="AK7" s="263">
        <v>0.17933475199999999</v>
      </c>
      <c r="AL7" s="263">
        <v>0.19033282800000001</v>
      </c>
      <c r="AM7" s="263">
        <v>0.22459839600000001</v>
      </c>
      <c r="AN7" s="263">
        <v>0.233844314</v>
      </c>
      <c r="AO7" s="263">
        <v>0.209112083</v>
      </c>
      <c r="AP7" s="263">
        <v>0.195926767</v>
      </c>
      <c r="AQ7" s="263">
        <v>0.27042232999999999</v>
      </c>
      <c r="AR7" s="263">
        <v>0.257801012</v>
      </c>
      <c r="AS7" s="263">
        <v>0.24552386200000001</v>
      </c>
      <c r="AT7" s="263">
        <v>0.21358443499999999</v>
      </c>
      <c r="AU7" s="263">
        <v>0.16987374099999999</v>
      </c>
      <c r="AV7" s="263">
        <v>0.162397177</v>
      </c>
      <c r="AW7" s="263">
        <v>0.19356071999999999</v>
      </c>
      <c r="AX7" s="263">
        <v>0.20464610499999999</v>
      </c>
      <c r="AY7" s="263">
        <v>0.23194858800000001</v>
      </c>
      <c r="AZ7" s="263">
        <v>0.19629323000000001</v>
      </c>
      <c r="BA7" s="263">
        <v>0.18920220700000001</v>
      </c>
      <c r="BB7" s="263">
        <v>0.17060012699999999</v>
      </c>
      <c r="BC7" s="263">
        <v>0.2121825</v>
      </c>
      <c r="BD7" s="263">
        <v>0.2359357</v>
      </c>
      <c r="BE7" s="263">
        <v>0.21772430000000001</v>
      </c>
      <c r="BF7" s="329">
        <v>0.2084954</v>
      </c>
      <c r="BG7" s="329">
        <v>0.17277519999999999</v>
      </c>
      <c r="BH7" s="329">
        <v>0.15751039999999999</v>
      </c>
      <c r="BI7" s="329">
        <v>0.18720110000000001</v>
      </c>
      <c r="BJ7" s="329">
        <v>0.2144104</v>
      </c>
      <c r="BK7" s="329">
        <v>0.23105220000000001</v>
      </c>
      <c r="BL7" s="329">
        <v>0.21180640000000001</v>
      </c>
      <c r="BM7" s="329">
        <v>0.24829109999999999</v>
      </c>
      <c r="BN7" s="329">
        <v>0.21504709999999999</v>
      </c>
      <c r="BO7" s="329">
        <v>0.24182919999999999</v>
      </c>
      <c r="BP7" s="329">
        <v>0.23688909999999999</v>
      </c>
      <c r="BQ7" s="329">
        <v>0.22523470000000001</v>
      </c>
      <c r="BR7" s="329">
        <v>0.20518739999999999</v>
      </c>
      <c r="BS7" s="329">
        <v>0.16671929999999999</v>
      </c>
      <c r="BT7" s="329">
        <v>0.1538196</v>
      </c>
      <c r="BU7" s="329">
        <v>0.1841438</v>
      </c>
      <c r="BV7" s="329">
        <v>0.21774679999999999</v>
      </c>
    </row>
    <row r="8" spans="1:74" ht="12" customHeight="1" x14ac:dyDescent="0.2">
      <c r="A8" s="531" t="s">
        <v>755</v>
      </c>
      <c r="B8" s="533" t="s">
        <v>1038</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4.2019166338999998E-2</v>
      </c>
      <c r="AN8" s="263">
        <v>5.1498148846999998E-2</v>
      </c>
      <c r="AO8" s="263">
        <v>5.8589900239000001E-2</v>
      </c>
      <c r="AP8" s="263">
        <v>7.3306808559E-2</v>
      </c>
      <c r="AQ8" s="263">
        <v>8.8116745494000004E-2</v>
      </c>
      <c r="AR8" s="263">
        <v>8.6991993069999995E-2</v>
      </c>
      <c r="AS8" s="263">
        <v>9.4550613923999993E-2</v>
      </c>
      <c r="AT8" s="263">
        <v>8.5828535954999993E-2</v>
      </c>
      <c r="AU8" s="263">
        <v>7.1227255399999995E-2</v>
      </c>
      <c r="AV8" s="263">
        <v>6.6311458567000006E-2</v>
      </c>
      <c r="AW8" s="263">
        <v>5.3209007340000003E-2</v>
      </c>
      <c r="AX8" s="263">
        <v>4.8596965340999998E-2</v>
      </c>
      <c r="AY8" s="263">
        <v>5.1795089608E-2</v>
      </c>
      <c r="AZ8" s="263">
        <v>5.8741959772000002E-2</v>
      </c>
      <c r="BA8" s="263">
        <v>8.4369799403999995E-2</v>
      </c>
      <c r="BB8" s="263">
        <v>9.8659712518000001E-2</v>
      </c>
      <c r="BC8" s="263">
        <v>0.11261820841</v>
      </c>
      <c r="BD8" s="263">
        <v>0.12573129999999999</v>
      </c>
      <c r="BE8" s="263">
        <v>0.13176370000000001</v>
      </c>
      <c r="BF8" s="329">
        <v>0.1096695</v>
      </c>
      <c r="BG8" s="329">
        <v>9.3294100000000005E-2</v>
      </c>
      <c r="BH8" s="329">
        <v>8.6384000000000002E-2</v>
      </c>
      <c r="BI8" s="329">
        <v>6.8570099999999995E-2</v>
      </c>
      <c r="BJ8" s="329">
        <v>6.3269099999999995E-2</v>
      </c>
      <c r="BK8" s="329">
        <v>6.9365200000000002E-2</v>
      </c>
      <c r="BL8" s="329">
        <v>7.9164999999999999E-2</v>
      </c>
      <c r="BM8" s="329">
        <v>0.1103</v>
      </c>
      <c r="BN8" s="329">
        <v>0.1272857</v>
      </c>
      <c r="BO8" s="329">
        <v>0.14269989999999999</v>
      </c>
      <c r="BP8" s="329">
        <v>0.1561795</v>
      </c>
      <c r="BQ8" s="329">
        <v>0.15809799999999999</v>
      </c>
      <c r="BR8" s="329">
        <v>0.13842090000000001</v>
      </c>
      <c r="BS8" s="329">
        <v>0.1189881</v>
      </c>
      <c r="BT8" s="329">
        <v>0.1071554</v>
      </c>
      <c r="BU8" s="329">
        <v>8.2436899999999994E-2</v>
      </c>
      <c r="BV8" s="329">
        <v>7.6805999999999999E-2</v>
      </c>
    </row>
    <row r="9" spans="1:74" ht="12" customHeight="1" x14ac:dyDescent="0.2">
      <c r="A9" s="499" t="s">
        <v>617</v>
      </c>
      <c r="B9" s="533"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2.1447859999999999E-2</v>
      </c>
      <c r="AN9" s="263">
        <v>1.9707329999999999E-2</v>
      </c>
      <c r="AO9" s="263">
        <v>2.1388649999999999E-2</v>
      </c>
      <c r="AP9" s="263">
        <v>1.9636299999999999E-2</v>
      </c>
      <c r="AQ9" s="263">
        <v>1.990857E-2</v>
      </c>
      <c r="AR9" s="263">
        <v>1.841425E-2</v>
      </c>
      <c r="AS9" s="263">
        <v>1.9749969999999999E-2</v>
      </c>
      <c r="AT9" s="263">
        <v>2.024695E-2</v>
      </c>
      <c r="AU9" s="263">
        <v>1.9066840000000002E-2</v>
      </c>
      <c r="AV9" s="263">
        <v>1.93171E-2</v>
      </c>
      <c r="AW9" s="263">
        <v>1.8902519999999999E-2</v>
      </c>
      <c r="AX9" s="263">
        <v>2.0581080000000002E-2</v>
      </c>
      <c r="AY9" s="263">
        <v>2.0169920000000001E-2</v>
      </c>
      <c r="AZ9" s="263">
        <v>1.8241360000000002E-2</v>
      </c>
      <c r="BA9" s="263">
        <v>2.0376869999999998E-2</v>
      </c>
      <c r="BB9" s="263">
        <v>1.9005263000000001E-2</v>
      </c>
      <c r="BC9" s="263">
        <v>1.9274596000000001E-2</v>
      </c>
      <c r="BD9" s="263">
        <v>2.63328E-2</v>
      </c>
      <c r="BE9" s="263">
        <v>2.75211E-2</v>
      </c>
      <c r="BF9" s="329">
        <v>2.2875599999999999E-2</v>
      </c>
      <c r="BG9" s="329">
        <v>2.1384E-2</v>
      </c>
      <c r="BH9" s="329">
        <v>2.0684399999999999E-2</v>
      </c>
      <c r="BI9" s="329">
        <v>1.9545099999999999E-2</v>
      </c>
      <c r="BJ9" s="329">
        <v>2.2413300000000001E-2</v>
      </c>
      <c r="BK9" s="329">
        <v>2.1411599999999999E-2</v>
      </c>
      <c r="BL9" s="329">
        <v>1.2854000000000001E-2</v>
      </c>
      <c r="BM9" s="329">
        <v>2.0610099999999999E-2</v>
      </c>
      <c r="BN9" s="329">
        <v>1.9018400000000001E-2</v>
      </c>
      <c r="BO9" s="329">
        <v>2.0143299999999999E-2</v>
      </c>
      <c r="BP9" s="329">
        <v>2.1701600000000001E-2</v>
      </c>
      <c r="BQ9" s="329">
        <v>2.3381200000000001E-2</v>
      </c>
      <c r="BR9" s="329">
        <v>2.09371E-2</v>
      </c>
      <c r="BS9" s="329">
        <v>2.0334700000000001E-2</v>
      </c>
      <c r="BT9" s="329">
        <v>1.9630600000000002E-2</v>
      </c>
      <c r="BU9" s="329">
        <v>1.7831300000000001E-2</v>
      </c>
      <c r="BV9" s="329">
        <v>2.0205000000000001E-2</v>
      </c>
    </row>
    <row r="10" spans="1:74" ht="12" customHeight="1" x14ac:dyDescent="0.2">
      <c r="A10" s="499" t="s">
        <v>616</v>
      </c>
      <c r="B10" s="533" t="s">
        <v>1039</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1.6751169999999999E-2</v>
      </c>
      <c r="AN10" s="263">
        <v>1.646063E-2</v>
      </c>
      <c r="AO10" s="263">
        <v>1.547311E-2</v>
      </c>
      <c r="AP10" s="263">
        <v>1.329177E-2</v>
      </c>
      <c r="AQ10" s="263">
        <v>1.538082E-2</v>
      </c>
      <c r="AR10" s="263">
        <v>1.452907E-2</v>
      </c>
      <c r="AS10" s="263">
        <v>1.5598010000000001E-2</v>
      </c>
      <c r="AT10" s="263">
        <v>1.8557690000000002E-2</v>
      </c>
      <c r="AU10" s="263">
        <v>1.345382E-2</v>
      </c>
      <c r="AV10" s="263">
        <v>1.4030340000000001E-2</v>
      </c>
      <c r="AW10" s="263">
        <v>1.478051E-2</v>
      </c>
      <c r="AX10" s="263">
        <v>1.683838E-2</v>
      </c>
      <c r="AY10" s="263">
        <v>1.6314100000000002E-2</v>
      </c>
      <c r="AZ10" s="263">
        <v>1.6484479999999999E-2</v>
      </c>
      <c r="BA10" s="263">
        <v>1.6822469999999999E-2</v>
      </c>
      <c r="BB10" s="263">
        <v>1.2780794999999999E-2</v>
      </c>
      <c r="BC10" s="263">
        <v>1.5413662999999999E-2</v>
      </c>
      <c r="BD10" s="263">
        <v>2.7603300000000001E-2</v>
      </c>
      <c r="BE10" s="263">
        <v>4.3650099999999997E-2</v>
      </c>
      <c r="BF10" s="329">
        <v>2.7569799999999998E-2</v>
      </c>
      <c r="BG10" s="329">
        <v>2.5333600000000001E-2</v>
      </c>
      <c r="BH10" s="329">
        <v>1.7923499999999998E-2</v>
      </c>
      <c r="BI10" s="329">
        <v>1.7425900000000001E-2</v>
      </c>
      <c r="BJ10" s="329">
        <v>2.9702900000000001E-2</v>
      </c>
      <c r="BK10" s="329">
        <v>2.6859299999999999E-2</v>
      </c>
      <c r="BL10" s="329">
        <v>9.7377699999999998E-3</v>
      </c>
      <c r="BM10" s="329">
        <v>1.7676600000000001E-2</v>
      </c>
      <c r="BN10" s="329">
        <v>1.32754E-2</v>
      </c>
      <c r="BO10" s="329">
        <v>2.0555400000000001E-2</v>
      </c>
      <c r="BP10" s="329">
        <v>2.20746E-2</v>
      </c>
      <c r="BQ10" s="329">
        <v>2.9333399999999999E-2</v>
      </c>
      <c r="BR10" s="329">
        <v>2.1172099999999999E-2</v>
      </c>
      <c r="BS10" s="329">
        <v>1.70546E-2</v>
      </c>
      <c r="BT10" s="329">
        <v>1.47644E-2</v>
      </c>
      <c r="BU10" s="329">
        <v>1.3108399999999999E-2</v>
      </c>
      <c r="BV10" s="329">
        <v>2.21827E-2</v>
      </c>
    </row>
    <row r="11" spans="1:74" ht="12" customHeight="1" x14ac:dyDescent="0.2">
      <c r="A11" s="531" t="s">
        <v>100</v>
      </c>
      <c r="B11" s="533"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0.25964485628</v>
      </c>
      <c r="AN11" s="263">
        <v>0.26736404418999998</v>
      </c>
      <c r="AO11" s="263">
        <v>0.26852783494999999</v>
      </c>
      <c r="AP11" s="263">
        <v>0.26752829816000001</v>
      </c>
      <c r="AQ11" s="263">
        <v>0.25747846845</v>
      </c>
      <c r="AR11" s="263">
        <v>0.26807201480999998</v>
      </c>
      <c r="AS11" s="263">
        <v>0.20198209603</v>
      </c>
      <c r="AT11" s="263">
        <v>0.20338844503</v>
      </c>
      <c r="AU11" s="263">
        <v>0.20918366962000001</v>
      </c>
      <c r="AV11" s="263">
        <v>0.26192191542999999</v>
      </c>
      <c r="AW11" s="263">
        <v>0.30572911324000002</v>
      </c>
      <c r="AX11" s="263">
        <v>0.29432102516999997</v>
      </c>
      <c r="AY11" s="263">
        <v>0.27602141583000001</v>
      </c>
      <c r="AZ11" s="263">
        <v>0.24181376060000001</v>
      </c>
      <c r="BA11" s="263">
        <v>0.35930014260999998</v>
      </c>
      <c r="BB11" s="263">
        <v>0.32600719065</v>
      </c>
      <c r="BC11" s="263">
        <v>0.30145970753000001</v>
      </c>
      <c r="BD11" s="263">
        <v>0.30123850000000002</v>
      </c>
      <c r="BE11" s="263">
        <v>0.24641650000000001</v>
      </c>
      <c r="BF11" s="329">
        <v>0.23487720000000001</v>
      </c>
      <c r="BG11" s="329">
        <v>0.25315769999999999</v>
      </c>
      <c r="BH11" s="329">
        <v>0.3077744</v>
      </c>
      <c r="BI11" s="329">
        <v>0.36442530000000001</v>
      </c>
      <c r="BJ11" s="329">
        <v>0.33815129999999999</v>
      </c>
      <c r="BK11" s="329">
        <v>0.32197120000000001</v>
      </c>
      <c r="BL11" s="329">
        <v>0.28585280000000002</v>
      </c>
      <c r="BM11" s="329">
        <v>0.40507080000000001</v>
      </c>
      <c r="BN11" s="329">
        <v>0.36372260000000001</v>
      </c>
      <c r="BO11" s="329">
        <v>0.33778269999999999</v>
      </c>
      <c r="BP11" s="329">
        <v>0.3344319</v>
      </c>
      <c r="BQ11" s="329">
        <v>0.26629520000000001</v>
      </c>
      <c r="BR11" s="329">
        <v>0.2499392</v>
      </c>
      <c r="BS11" s="329">
        <v>0.28355809999999998</v>
      </c>
      <c r="BT11" s="329">
        <v>0.33000889999999999</v>
      </c>
      <c r="BU11" s="329">
        <v>0.39373780000000003</v>
      </c>
      <c r="BV11" s="329">
        <v>0.35390440000000001</v>
      </c>
    </row>
    <row r="12" spans="1:74" ht="12" customHeight="1" x14ac:dyDescent="0.2">
      <c r="A12" s="532" t="s">
        <v>223</v>
      </c>
      <c r="B12" s="533"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0.52603427843999995</v>
      </c>
      <c r="AB12" s="263">
        <v>0.48978823592999998</v>
      </c>
      <c r="AC12" s="263">
        <v>0.57057714542000004</v>
      </c>
      <c r="AD12" s="263">
        <v>0.61506228411999997</v>
      </c>
      <c r="AE12" s="263">
        <v>0.63101308602999995</v>
      </c>
      <c r="AF12" s="263">
        <v>0.57331889619999998</v>
      </c>
      <c r="AG12" s="263">
        <v>0.54682451522999997</v>
      </c>
      <c r="AH12" s="263">
        <v>0.50579514569999995</v>
      </c>
      <c r="AI12" s="263">
        <v>0.49731054307</v>
      </c>
      <c r="AJ12" s="263">
        <v>0.51362621524999996</v>
      </c>
      <c r="AK12" s="263">
        <v>0.49220628557000001</v>
      </c>
      <c r="AL12" s="263">
        <v>0.51304012779999997</v>
      </c>
      <c r="AM12" s="263">
        <v>0.57540911861999999</v>
      </c>
      <c r="AN12" s="263">
        <v>0.59985473703000003</v>
      </c>
      <c r="AO12" s="263">
        <v>0.58621288817999995</v>
      </c>
      <c r="AP12" s="263">
        <v>0.58225023371999995</v>
      </c>
      <c r="AQ12" s="263">
        <v>0.66387074394000001</v>
      </c>
      <c r="AR12" s="263">
        <v>0.65772113988000003</v>
      </c>
      <c r="AS12" s="263">
        <v>0.58991005195000001</v>
      </c>
      <c r="AT12" s="263">
        <v>0.55407338599</v>
      </c>
      <c r="AU12" s="263">
        <v>0.49490470601999997</v>
      </c>
      <c r="AV12" s="263">
        <v>0.53592295098999998</v>
      </c>
      <c r="AW12" s="263">
        <v>0.59907562057999997</v>
      </c>
      <c r="AX12" s="263">
        <v>0.59775072550999997</v>
      </c>
      <c r="AY12" s="263">
        <v>0.60835961344</v>
      </c>
      <c r="AZ12" s="263">
        <v>0.54304077036999998</v>
      </c>
      <c r="BA12" s="263">
        <v>0.68118357902000004</v>
      </c>
      <c r="BB12" s="263">
        <v>0.63833534716999996</v>
      </c>
      <c r="BC12" s="263">
        <v>0.67285306194000005</v>
      </c>
      <c r="BD12" s="263">
        <v>0.73505750000000003</v>
      </c>
      <c r="BE12" s="263">
        <v>0.68335140000000005</v>
      </c>
      <c r="BF12" s="329">
        <v>0.61585369999999995</v>
      </c>
      <c r="BG12" s="329">
        <v>0.57798090000000002</v>
      </c>
      <c r="BH12" s="329">
        <v>0.60218830000000001</v>
      </c>
      <c r="BI12" s="329">
        <v>0.66956090000000001</v>
      </c>
      <c r="BJ12" s="329">
        <v>0.68115329999999996</v>
      </c>
      <c r="BK12" s="329">
        <v>0.68286119999999995</v>
      </c>
      <c r="BL12" s="329">
        <v>0.61106419999999995</v>
      </c>
      <c r="BM12" s="329">
        <v>0.81300490000000003</v>
      </c>
      <c r="BN12" s="329">
        <v>0.74737050000000005</v>
      </c>
      <c r="BO12" s="329">
        <v>0.77329789999999998</v>
      </c>
      <c r="BP12" s="329">
        <v>0.78634599999999999</v>
      </c>
      <c r="BQ12" s="329">
        <v>0.71699880000000005</v>
      </c>
      <c r="BR12" s="329">
        <v>0.64806019999999998</v>
      </c>
      <c r="BS12" s="329">
        <v>0.61896289999999998</v>
      </c>
      <c r="BT12" s="329">
        <v>0.63758510000000002</v>
      </c>
      <c r="BU12" s="329">
        <v>0.7025901</v>
      </c>
      <c r="BV12" s="329">
        <v>0.70293019999999995</v>
      </c>
    </row>
    <row r="13" spans="1:74" ht="12" customHeight="1" x14ac:dyDescent="0.2">
      <c r="A13" s="532"/>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2" t="s">
        <v>980</v>
      </c>
      <c r="B14" s="533" t="s">
        <v>1040</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7.0264506000000004E-2</v>
      </c>
      <c r="AN14" s="263">
        <v>6.4358105999999998E-2</v>
      </c>
      <c r="AO14" s="263">
        <v>6.2027231000000002E-2</v>
      </c>
      <c r="AP14" s="263">
        <v>3.5765727999999997E-2</v>
      </c>
      <c r="AQ14" s="263">
        <v>4.4488028999999998E-2</v>
      </c>
      <c r="AR14" s="263">
        <v>5.4678259999999999E-2</v>
      </c>
      <c r="AS14" s="263">
        <v>6.0442740000000002E-2</v>
      </c>
      <c r="AT14" s="263">
        <v>5.9867946999999998E-2</v>
      </c>
      <c r="AU14" s="263">
        <v>5.8525360999999998E-2</v>
      </c>
      <c r="AV14" s="263">
        <v>6.1839491000000003E-2</v>
      </c>
      <c r="AW14" s="263">
        <v>6.2814956000000005E-2</v>
      </c>
      <c r="AX14" s="263">
        <v>6.3268287000000006E-2</v>
      </c>
      <c r="AY14" s="263">
        <v>6.0203449999999999E-2</v>
      </c>
      <c r="AZ14" s="263">
        <v>4.7843798999999999E-2</v>
      </c>
      <c r="BA14" s="263">
        <v>6.1226616999999997E-2</v>
      </c>
      <c r="BB14" s="263">
        <v>5.8897136000000003E-2</v>
      </c>
      <c r="BC14" s="263">
        <v>6.5442100000000003E-2</v>
      </c>
      <c r="BD14" s="263">
        <v>6.6315899999999997E-2</v>
      </c>
      <c r="BE14" s="263">
        <v>6.6735100000000006E-2</v>
      </c>
      <c r="BF14" s="329">
        <v>6.7185599999999998E-2</v>
      </c>
      <c r="BG14" s="329">
        <v>6.1800599999999997E-2</v>
      </c>
      <c r="BH14" s="329">
        <v>6.3085199999999994E-2</v>
      </c>
      <c r="BI14" s="329">
        <v>6.3075999999999993E-2</v>
      </c>
      <c r="BJ14" s="329">
        <v>6.3976099999999994E-2</v>
      </c>
      <c r="BK14" s="329">
        <v>6.4321299999999998E-2</v>
      </c>
      <c r="BL14" s="329">
        <v>5.6596500000000001E-2</v>
      </c>
      <c r="BM14" s="329">
        <v>6.3582700000000006E-2</v>
      </c>
      <c r="BN14" s="329">
        <v>6.2147599999999997E-2</v>
      </c>
      <c r="BO14" s="329">
        <v>6.6422300000000004E-2</v>
      </c>
      <c r="BP14" s="329">
        <v>6.5957199999999994E-2</v>
      </c>
      <c r="BQ14" s="329">
        <v>6.6680199999999995E-2</v>
      </c>
      <c r="BR14" s="329">
        <v>6.8008700000000005E-2</v>
      </c>
      <c r="BS14" s="329">
        <v>6.4017699999999997E-2</v>
      </c>
      <c r="BT14" s="329">
        <v>6.5681000000000003E-2</v>
      </c>
      <c r="BU14" s="329">
        <v>6.52393E-2</v>
      </c>
      <c r="BV14" s="329">
        <v>6.6612400000000002E-2</v>
      </c>
    </row>
    <row r="15" spans="1:74" ht="12" customHeight="1" x14ac:dyDescent="0.2">
      <c r="A15" s="532" t="s">
        <v>614</v>
      </c>
      <c r="B15" s="533"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3.5671200000000002E-4</v>
      </c>
      <c r="AZ15" s="263">
        <v>3.2219200000000001E-4</v>
      </c>
      <c r="BA15" s="263">
        <v>3.5671200000000002E-4</v>
      </c>
      <c r="BB15" s="263">
        <v>3.4520500000000001E-4</v>
      </c>
      <c r="BC15" s="263">
        <v>3.48778E-4</v>
      </c>
      <c r="BD15" s="263">
        <v>3.4918900000000002E-4</v>
      </c>
      <c r="BE15" s="263">
        <v>3.4859300000000001E-4</v>
      </c>
      <c r="BF15" s="329">
        <v>3.4794399999999999E-4</v>
      </c>
      <c r="BG15" s="329">
        <v>3.4827799999999999E-4</v>
      </c>
      <c r="BH15" s="329">
        <v>3.5671200000000002E-4</v>
      </c>
      <c r="BI15" s="329">
        <v>3.4520500000000001E-4</v>
      </c>
      <c r="BJ15" s="329">
        <v>3.5671200000000002E-4</v>
      </c>
      <c r="BK15" s="329">
        <v>3.4777499999999998E-4</v>
      </c>
      <c r="BL15" s="329">
        <v>3.501E-4</v>
      </c>
      <c r="BM15" s="329">
        <v>3.4949900000000002E-4</v>
      </c>
      <c r="BN15" s="329">
        <v>3.4989E-4</v>
      </c>
      <c r="BO15" s="329">
        <v>3.4999100000000002E-4</v>
      </c>
      <c r="BP15" s="329">
        <v>3.5006300000000001E-4</v>
      </c>
      <c r="BQ15" s="329">
        <v>3.5019700000000001E-4</v>
      </c>
      <c r="BR15" s="329">
        <v>3.5040199999999998E-4</v>
      </c>
      <c r="BS15" s="329">
        <v>3.5059499999999999E-4</v>
      </c>
      <c r="BT15" s="329">
        <v>3.5003900000000001E-4</v>
      </c>
      <c r="BU15" s="329">
        <v>3.5047799999999999E-4</v>
      </c>
      <c r="BV15" s="329">
        <v>3.4991200000000002E-4</v>
      </c>
    </row>
    <row r="16" spans="1:74" ht="12" customHeight="1" x14ac:dyDescent="0.2">
      <c r="A16" s="532" t="s">
        <v>615</v>
      </c>
      <c r="B16" s="533"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1.1011250000000001E-3</v>
      </c>
      <c r="AB16" s="263">
        <v>8.3452999999999999E-4</v>
      </c>
      <c r="AC16" s="263">
        <v>9.5877500000000004E-4</v>
      </c>
      <c r="AD16" s="263">
        <v>9.4453500000000004E-4</v>
      </c>
      <c r="AE16" s="263">
        <v>9.2494099999999998E-4</v>
      </c>
      <c r="AF16" s="263">
        <v>8.4384100000000001E-4</v>
      </c>
      <c r="AG16" s="263">
        <v>6.3593799999999995E-4</v>
      </c>
      <c r="AH16" s="263">
        <v>5.2822399999999999E-4</v>
      </c>
      <c r="AI16" s="263">
        <v>4.6715199999999998E-4</v>
      </c>
      <c r="AJ16" s="263">
        <v>5.6067599999999997E-4</v>
      </c>
      <c r="AK16" s="263">
        <v>5.9371100000000002E-4</v>
      </c>
      <c r="AL16" s="263">
        <v>8.0910599999999997E-4</v>
      </c>
      <c r="AM16" s="263">
        <v>8.2874800000000003E-4</v>
      </c>
      <c r="AN16" s="263">
        <v>8.2084699999999998E-4</v>
      </c>
      <c r="AO16" s="263">
        <v>8.5526799999999996E-4</v>
      </c>
      <c r="AP16" s="263">
        <v>8.4525400000000004E-4</v>
      </c>
      <c r="AQ16" s="263">
        <v>8.4301199999999997E-4</v>
      </c>
      <c r="AR16" s="263">
        <v>7.6792500000000003E-4</v>
      </c>
      <c r="AS16" s="263">
        <v>7.4709600000000004E-4</v>
      </c>
      <c r="AT16" s="263">
        <v>7.1201800000000003E-4</v>
      </c>
      <c r="AU16" s="263">
        <v>6.4669800000000002E-4</v>
      </c>
      <c r="AV16" s="263">
        <v>6.3215799999999996E-4</v>
      </c>
      <c r="AW16" s="263">
        <v>7.1856899999999996E-4</v>
      </c>
      <c r="AX16" s="263">
        <v>7.9860300000000005E-4</v>
      </c>
      <c r="AY16" s="263">
        <v>8.1722700000000001E-4</v>
      </c>
      <c r="AZ16" s="263">
        <v>6.7964200000000005E-4</v>
      </c>
      <c r="BA16" s="263">
        <v>7.7087200000000003E-4</v>
      </c>
      <c r="BB16" s="263">
        <v>7.46198E-4</v>
      </c>
      <c r="BC16" s="263">
        <v>7.4319100000000003E-4</v>
      </c>
      <c r="BD16" s="263">
        <v>7.8514000000000003E-4</v>
      </c>
      <c r="BE16" s="263">
        <v>7.6384300000000005E-4</v>
      </c>
      <c r="BF16" s="329">
        <v>7.2797900000000002E-4</v>
      </c>
      <c r="BG16" s="329">
        <v>6.6119499999999995E-4</v>
      </c>
      <c r="BH16" s="329">
        <v>6.4632899999999996E-4</v>
      </c>
      <c r="BI16" s="329">
        <v>7.3467699999999999E-4</v>
      </c>
      <c r="BJ16" s="329">
        <v>8.1650500000000003E-4</v>
      </c>
      <c r="BK16" s="329">
        <v>8.3554600000000005E-4</v>
      </c>
      <c r="BL16" s="329">
        <v>6.9487699999999999E-4</v>
      </c>
      <c r="BM16" s="329">
        <v>7.8815199999999997E-4</v>
      </c>
      <c r="BN16" s="329">
        <v>7.6292500000000002E-4</v>
      </c>
      <c r="BO16" s="329">
        <v>7.5984900000000005E-4</v>
      </c>
      <c r="BP16" s="329">
        <v>7.8514000000000003E-4</v>
      </c>
      <c r="BQ16" s="329">
        <v>7.6384300000000005E-4</v>
      </c>
      <c r="BR16" s="329">
        <v>7.2797900000000002E-4</v>
      </c>
      <c r="BS16" s="329">
        <v>6.6119499999999995E-4</v>
      </c>
      <c r="BT16" s="329">
        <v>6.4632899999999996E-4</v>
      </c>
      <c r="BU16" s="329">
        <v>7.3467699999999999E-4</v>
      </c>
      <c r="BV16" s="329">
        <v>8.1650500000000003E-4</v>
      </c>
    </row>
    <row r="17" spans="1:74" ht="12" customHeight="1" x14ac:dyDescent="0.2">
      <c r="A17" s="532" t="s">
        <v>1035</v>
      </c>
      <c r="B17" s="533" t="s">
        <v>1034</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1.7941836731E-3</v>
      </c>
      <c r="AN17" s="263">
        <v>1.9886922809000001E-3</v>
      </c>
      <c r="AO17" s="263">
        <v>2.7330104852000001E-3</v>
      </c>
      <c r="AP17" s="263">
        <v>2.9699453171000002E-3</v>
      </c>
      <c r="AQ17" s="263">
        <v>3.2984012317000002E-3</v>
      </c>
      <c r="AR17" s="263">
        <v>3.3462996244000001E-3</v>
      </c>
      <c r="AS17" s="263">
        <v>3.4944280225000001E-3</v>
      </c>
      <c r="AT17" s="263">
        <v>3.3694951141999998E-3</v>
      </c>
      <c r="AU17" s="263">
        <v>3.0294513098000002E-3</v>
      </c>
      <c r="AV17" s="263">
        <v>2.7452122485999999E-3</v>
      </c>
      <c r="AW17" s="263">
        <v>2.1361880603E-3</v>
      </c>
      <c r="AX17" s="263">
        <v>1.9272267796E-3</v>
      </c>
      <c r="AY17" s="263">
        <v>2.0375216394999999E-3</v>
      </c>
      <c r="AZ17" s="263">
        <v>2.1756529262000001E-3</v>
      </c>
      <c r="BA17" s="263">
        <v>3.0941693607000002E-3</v>
      </c>
      <c r="BB17" s="263">
        <v>3.3741494522999999E-3</v>
      </c>
      <c r="BC17" s="263">
        <v>3.7216901094000001E-3</v>
      </c>
      <c r="BD17" s="263">
        <v>3.7278400000000001E-3</v>
      </c>
      <c r="BE17" s="263">
        <v>3.85178E-3</v>
      </c>
      <c r="BF17" s="329">
        <v>3.7400100000000002E-3</v>
      </c>
      <c r="BG17" s="329">
        <v>3.3865399999999999E-3</v>
      </c>
      <c r="BH17" s="329">
        <v>3.09904E-3</v>
      </c>
      <c r="BI17" s="329">
        <v>2.4501599999999998E-3</v>
      </c>
      <c r="BJ17" s="329">
        <v>2.2155600000000001E-3</v>
      </c>
      <c r="BK17" s="329">
        <v>2.3333899999999999E-3</v>
      </c>
      <c r="BL17" s="329">
        <v>2.4780900000000001E-3</v>
      </c>
      <c r="BM17" s="329">
        <v>3.4638199999999998E-3</v>
      </c>
      <c r="BN17" s="329">
        <v>3.7408099999999998E-3</v>
      </c>
      <c r="BO17" s="329">
        <v>4.11539E-3</v>
      </c>
      <c r="BP17" s="329">
        <v>4.1214800000000003E-3</v>
      </c>
      <c r="BQ17" s="329">
        <v>4.2552099999999997E-3</v>
      </c>
      <c r="BR17" s="329">
        <v>4.1276400000000001E-3</v>
      </c>
      <c r="BS17" s="329">
        <v>3.7338800000000002E-3</v>
      </c>
      <c r="BT17" s="329">
        <v>3.40953E-3</v>
      </c>
      <c r="BU17" s="329">
        <v>2.6862800000000001E-3</v>
      </c>
      <c r="BV17" s="329">
        <v>2.4243400000000001E-3</v>
      </c>
    </row>
    <row r="18" spans="1:74" ht="12" customHeight="1" x14ac:dyDescent="0.2">
      <c r="A18" s="532" t="s">
        <v>20</v>
      </c>
      <c r="B18" s="533"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1.4283806E-2</v>
      </c>
      <c r="AZ18" s="263">
        <v>1.2493433999999999E-2</v>
      </c>
      <c r="BA18" s="263">
        <v>1.3834806E-2</v>
      </c>
      <c r="BB18" s="263">
        <v>1.3286938999999999E-2</v>
      </c>
      <c r="BC18" s="263">
        <v>1.3643600000000001E-2</v>
      </c>
      <c r="BD18" s="263">
        <v>1.23613E-2</v>
      </c>
      <c r="BE18" s="263">
        <v>1.2907E-2</v>
      </c>
      <c r="BF18" s="329">
        <v>1.2914399999999999E-2</v>
      </c>
      <c r="BG18" s="329">
        <v>1.2222E-2</v>
      </c>
      <c r="BH18" s="329">
        <v>1.35321E-2</v>
      </c>
      <c r="BI18" s="329">
        <v>1.29932E-2</v>
      </c>
      <c r="BJ18" s="329">
        <v>1.39268E-2</v>
      </c>
      <c r="BK18" s="329">
        <v>1.3871400000000001E-2</v>
      </c>
      <c r="BL18" s="329">
        <v>1.2234E-2</v>
      </c>
      <c r="BM18" s="329">
        <v>1.3865300000000001E-2</v>
      </c>
      <c r="BN18" s="329">
        <v>1.3384999999999999E-2</v>
      </c>
      <c r="BO18" s="329">
        <v>1.3524599999999999E-2</v>
      </c>
      <c r="BP18" s="329">
        <v>1.2513399999999999E-2</v>
      </c>
      <c r="BQ18" s="329">
        <v>1.3033599999999999E-2</v>
      </c>
      <c r="BR18" s="329">
        <v>1.29888E-2</v>
      </c>
      <c r="BS18" s="329">
        <v>1.22413E-2</v>
      </c>
      <c r="BT18" s="329">
        <v>1.35002E-2</v>
      </c>
      <c r="BU18" s="329">
        <v>1.2943400000000001E-2</v>
      </c>
      <c r="BV18" s="329">
        <v>1.38732E-2</v>
      </c>
    </row>
    <row r="19" spans="1:74" ht="12" customHeight="1" x14ac:dyDescent="0.2">
      <c r="A19" s="499" t="s">
        <v>52</v>
      </c>
      <c r="B19" s="533" t="s">
        <v>1039</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0.11903085400000001</v>
      </c>
      <c r="AZ19" s="263">
        <v>0.10459033299999999</v>
      </c>
      <c r="BA19" s="263">
        <v>0.11433892399999999</v>
      </c>
      <c r="BB19" s="263">
        <v>0.111751244</v>
      </c>
      <c r="BC19" s="263">
        <v>0.1194363</v>
      </c>
      <c r="BD19" s="263">
        <v>0.1166929</v>
      </c>
      <c r="BE19" s="263">
        <v>0.1220875</v>
      </c>
      <c r="BF19" s="329">
        <v>0.1201406</v>
      </c>
      <c r="BG19" s="329">
        <v>0.1156877</v>
      </c>
      <c r="BH19" s="329">
        <v>0.11987399999999999</v>
      </c>
      <c r="BI19" s="329">
        <v>0.11666840000000001</v>
      </c>
      <c r="BJ19" s="329">
        <v>0.1219683</v>
      </c>
      <c r="BK19" s="329">
        <v>0.1218896</v>
      </c>
      <c r="BL19" s="329">
        <v>0.1096319</v>
      </c>
      <c r="BM19" s="329">
        <v>0.1165701</v>
      </c>
      <c r="BN19" s="329">
        <v>0.1144472</v>
      </c>
      <c r="BO19" s="329">
        <v>0.1161721</v>
      </c>
      <c r="BP19" s="329">
        <v>0.1153544</v>
      </c>
      <c r="BQ19" s="329">
        <v>0.1217099</v>
      </c>
      <c r="BR19" s="329">
        <v>0.12032909999999999</v>
      </c>
      <c r="BS19" s="329">
        <v>0.1161988</v>
      </c>
      <c r="BT19" s="329">
        <v>0.1205653</v>
      </c>
      <c r="BU19" s="329">
        <v>0.1174412</v>
      </c>
      <c r="BV19" s="329">
        <v>0.1227582</v>
      </c>
    </row>
    <row r="20" spans="1:74" ht="12" customHeight="1" x14ac:dyDescent="0.2">
      <c r="A20" s="532" t="s">
        <v>19</v>
      </c>
      <c r="B20" s="533"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0.20764022552</v>
      </c>
      <c r="AB20" s="263">
        <v>0.18793346700999999</v>
      </c>
      <c r="AC20" s="263">
        <v>0.20219892817999999</v>
      </c>
      <c r="AD20" s="263">
        <v>0.19410767915999999</v>
      </c>
      <c r="AE20" s="263">
        <v>0.20081093602</v>
      </c>
      <c r="AF20" s="263">
        <v>0.19773134033</v>
      </c>
      <c r="AG20" s="263">
        <v>0.20458313375000001</v>
      </c>
      <c r="AH20" s="263">
        <v>0.20370418485</v>
      </c>
      <c r="AI20" s="263">
        <v>0.18976037544999999</v>
      </c>
      <c r="AJ20" s="263">
        <v>0.19883176588000001</v>
      </c>
      <c r="AK20" s="263">
        <v>0.19923630485999999</v>
      </c>
      <c r="AL20" s="263">
        <v>0.20854510389</v>
      </c>
      <c r="AM20" s="263">
        <v>0.20676144057000001</v>
      </c>
      <c r="AN20" s="263">
        <v>0.19280835523000001</v>
      </c>
      <c r="AO20" s="263">
        <v>0.19473319522999999</v>
      </c>
      <c r="AP20" s="263">
        <v>0.16454856889</v>
      </c>
      <c r="AQ20" s="263">
        <v>0.17838569198000001</v>
      </c>
      <c r="AR20" s="263">
        <v>0.17750151192999999</v>
      </c>
      <c r="AS20" s="263">
        <v>0.18809652716</v>
      </c>
      <c r="AT20" s="263">
        <v>0.18604123282000001</v>
      </c>
      <c r="AU20" s="263">
        <v>0.18420287954</v>
      </c>
      <c r="AV20" s="263">
        <v>0.19154862392999999</v>
      </c>
      <c r="AW20" s="263">
        <v>0.19464557452</v>
      </c>
      <c r="AX20" s="263">
        <v>0.20145572579000001</v>
      </c>
      <c r="AY20" s="263">
        <v>0.19602122509</v>
      </c>
      <c r="AZ20" s="263">
        <v>0.16717798438000001</v>
      </c>
      <c r="BA20" s="263">
        <v>0.19214699231999999</v>
      </c>
      <c r="BB20" s="263">
        <v>0.18655311728000001</v>
      </c>
      <c r="BC20" s="263">
        <v>0.2012168</v>
      </c>
      <c r="BD20" s="263">
        <v>0.19814560000000001</v>
      </c>
      <c r="BE20" s="263">
        <v>0.20435400000000001</v>
      </c>
      <c r="BF20" s="329">
        <v>0.20293359999999999</v>
      </c>
      <c r="BG20" s="329">
        <v>0.19217500000000001</v>
      </c>
      <c r="BH20" s="329">
        <v>0.1989948</v>
      </c>
      <c r="BI20" s="329">
        <v>0.1952691</v>
      </c>
      <c r="BJ20" s="329">
        <v>0.20249890000000001</v>
      </c>
      <c r="BK20" s="329">
        <v>0.2026444</v>
      </c>
      <c r="BL20" s="329">
        <v>0.18078849999999999</v>
      </c>
      <c r="BM20" s="329">
        <v>0.19660569999999999</v>
      </c>
      <c r="BN20" s="329">
        <v>0.19254930000000001</v>
      </c>
      <c r="BO20" s="329">
        <v>0.19881599999999999</v>
      </c>
      <c r="BP20" s="329">
        <v>0.1965374</v>
      </c>
      <c r="BQ20" s="329">
        <v>0.20410780000000001</v>
      </c>
      <c r="BR20" s="329">
        <v>0.204018</v>
      </c>
      <c r="BS20" s="329">
        <v>0.194962</v>
      </c>
      <c r="BT20" s="329">
        <v>0.2022931</v>
      </c>
      <c r="BU20" s="329">
        <v>0.19820309999999999</v>
      </c>
      <c r="BV20" s="329">
        <v>0.20592099999999999</v>
      </c>
    </row>
    <row r="21" spans="1:74" ht="12" customHeight="1" x14ac:dyDescent="0.2">
      <c r="A21" s="532"/>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2" t="s">
        <v>64</v>
      </c>
      <c r="B22" s="533"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2.0475789999999999E-3</v>
      </c>
      <c r="AB22" s="263">
        <v>1.8731589999999999E-3</v>
      </c>
      <c r="AC22" s="263">
        <v>2.066413E-3</v>
      </c>
      <c r="AD22" s="263">
        <v>1.8591949999999999E-3</v>
      </c>
      <c r="AE22" s="263">
        <v>2.0061089999999998E-3</v>
      </c>
      <c r="AF22" s="263">
        <v>1.921369E-3</v>
      </c>
      <c r="AG22" s="263">
        <v>1.9705149999999999E-3</v>
      </c>
      <c r="AH22" s="263">
        <v>1.9468899999999999E-3</v>
      </c>
      <c r="AI22" s="263">
        <v>1.8820449999999999E-3</v>
      </c>
      <c r="AJ22" s="263">
        <v>2.0130370000000001E-3</v>
      </c>
      <c r="AK22" s="263">
        <v>1.9945060000000001E-3</v>
      </c>
      <c r="AL22" s="263">
        <v>2.0529929999999999E-3</v>
      </c>
      <c r="AM22" s="263">
        <v>1.9837269999999998E-3</v>
      </c>
      <c r="AN22" s="263">
        <v>1.9262389999999999E-3</v>
      </c>
      <c r="AO22" s="263">
        <v>2.0524200000000001E-3</v>
      </c>
      <c r="AP22" s="263">
        <v>1.9657889999999999E-3</v>
      </c>
      <c r="AQ22" s="263">
        <v>2.0130069999999998E-3</v>
      </c>
      <c r="AR22" s="263">
        <v>1.914256E-3</v>
      </c>
      <c r="AS22" s="263">
        <v>1.939505E-3</v>
      </c>
      <c r="AT22" s="263">
        <v>1.9380619999999999E-3</v>
      </c>
      <c r="AU22" s="263">
        <v>1.914888E-3</v>
      </c>
      <c r="AV22" s="263">
        <v>2.0106379999999999E-3</v>
      </c>
      <c r="AW22" s="263">
        <v>1.978301E-3</v>
      </c>
      <c r="AX22" s="263">
        <v>2.0609869999999998E-3</v>
      </c>
      <c r="AY22" s="263">
        <v>2.064597E-3</v>
      </c>
      <c r="AZ22" s="263">
        <v>1.8622230000000001E-3</v>
      </c>
      <c r="BA22" s="263">
        <v>1.826121E-3</v>
      </c>
      <c r="BB22" s="263">
        <v>1.951459E-3</v>
      </c>
      <c r="BC22" s="263">
        <v>1.951E-3</v>
      </c>
      <c r="BD22" s="263">
        <v>1.9543400000000002E-3</v>
      </c>
      <c r="BE22" s="263">
        <v>1.9556899999999999E-3</v>
      </c>
      <c r="BF22" s="329">
        <v>1.95729E-3</v>
      </c>
      <c r="BG22" s="329">
        <v>1.96115E-3</v>
      </c>
      <c r="BH22" s="329">
        <v>1.9566499999999999E-3</v>
      </c>
      <c r="BI22" s="329">
        <v>1.9546799999999999E-3</v>
      </c>
      <c r="BJ22" s="329">
        <v>1.94502E-3</v>
      </c>
      <c r="BK22" s="329">
        <v>1.9341499999999999E-3</v>
      </c>
      <c r="BL22" s="329">
        <v>1.9406899999999999E-3</v>
      </c>
      <c r="BM22" s="329">
        <v>1.9511000000000001E-3</v>
      </c>
      <c r="BN22" s="329">
        <v>1.9510700000000001E-3</v>
      </c>
      <c r="BO22" s="329">
        <v>1.95108E-3</v>
      </c>
      <c r="BP22" s="329">
        <v>1.95078E-3</v>
      </c>
      <c r="BQ22" s="329">
        <v>1.9503299999999999E-3</v>
      </c>
      <c r="BR22" s="329">
        <v>1.9497E-3</v>
      </c>
      <c r="BS22" s="329">
        <v>1.9486600000000001E-3</v>
      </c>
      <c r="BT22" s="329">
        <v>1.9479300000000001E-3</v>
      </c>
      <c r="BU22" s="329">
        <v>1.94732E-3</v>
      </c>
      <c r="BV22" s="329">
        <v>1.9475300000000001E-3</v>
      </c>
    </row>
    <row r="23" spans="1:74" ht="12" customHeight="1" x14ac:dyDescent="0.2">
      <c r="A23" s="532" t="s">
        <v>1037</v>
      </c>
      <c r="B23" s="533" t="s">
        <v>1036</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7.0321903111999996E-3</v>
      </c>
      <c r="AN23" s="263">
        <v>7.9836230680000002E-3</v>
      </c>
      <c r="AO23" s="263">
        <v>1.0324771137E-2</v>
      </c>
      <c r="AP23" s="263">
        <v>1.1409516352E-2</v>
      </c>
      <c r="AQ23" s="263">
        <v>1.2594971115000001E-2</v>
      </c>
      <c r="AR23" s="263">
        <v>1.2542321154000001E-2</v>
      </c>
      <c r="AS23" s="263">
        <v>1.3054586127999999E-2</v>
      </c>
      <c r="AT23" s="263">
        <v>1.2467927554000001E-2</v>
      </c>
      <c r="AU23" s="263">
        <v>1.1066705596000001E-2</v>
      </c>
      <c r="AV23" s="263">
        <v>9.7390152251999994E-3</v>
      </c>
      <c r="AW23" s="263">
        <v>7.7487156513999997E-3</v>
      </c>
      <c r="AX23" s="263">
        <v>7.4558627495999999E-3</v>
      </c>
      <c r="AY23" s="263">
        <v>8.1647274834000007E-3</v>
      </c>
      <c r="AZ23" s="263">
        <v>8.8826108216000007E-3</v>
      </c>
      <c r="BA23" s="263">
        <v>1.2160961813E-2</v>
      </c>
      <c r="BB23" s="263">
        <v>1.351093955E-2</v>
      </c>
      <c r="BC23" s="263">
        <v>1.4745595634E-2</v>
      </c>
      <c r="BD23" s="263">
        <v>1.4858100000000001E-2</v>
      </c>
      <c r="BE23" s="263">
        <v>1.5439100000000001E-2</v>
      </c>
      <c r="BF23" s="329">
        <v>1.48612E-2</v>
      </c>
      <c r="BG23" s="329">
        <v>1.3386E-2</v>
      </c>
      <c r="BH23" s="329">
        <v>1.19331E-2</v>
      </c>
      <c r="BI23" s="329">
        <v>9.5552899999999993E-3</v>
      </c>
      <c r="BJ23" s="329">
        <v>9.1020900000000002E-3</v>
      </c>
      <c r="BK23" s="329">
        <v>9.7809500000000001E-3</v>
      </c>
      <c r="BL23" s="329">
        <v>1.0765200000000001E-2</v>
      </c>
      <c r="BM23" s="329">
        <v>1.44371E-2</v>
      </c>
      <c r="BN23" s="329">
        <v>1.5864199999999998E-2</v>
      </c>
      <c r="BO23" s="329">
        <v>1.7301400000000002E-2</v>
      </c>
      <c r="BP23" s="329">
        <v>1.7395000000000001E-2</v>
      </c>
      <c r="BQ23" s="329">
        <v>1.8036099999999999E-2</v>
      </c>
      <c r="BR23" s="329">
        <v>1.7317599999999999E-2</v>
      </c>
      <c r="BS23" s="329">
        <v>1.5578099999999999E-2</v>
      </c>
      <c r="BT23" s="329">
        <v>1.3846499999999999E-2</v>
      </c>
      <c r="BU23" s="329">
        <v>1.10431E-2</v>
      </c>
      <c r="BV23" s="329">
        <v>1.05121E-2</v>
      </c>
    </row>
    <row r="24" spans="1:74" ht="12" customHeight="1" x14ac:dyDescent="0.2">
      <c r="A24" s="499" t="s">
        <v>843</v>
      </c>
      <c r="B24" s="533"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3.2518500000000001E-3</v>
      </c>
      <c r="AZ24" s="263">
        <v>2.6535700000000001E-3</v>
      </c>
      <c r="BA24" s="263">
        <v>3.0775199999999998E-3</v>
      </c>
      <c r="BB24" s="263">
        <v>2.8577899999999998E-3</v>
      </c>
      <c r="BC24" s="263">
        <v>2.76465E-3</v>
      </c>
      <c r="BD24" s="263">
        <v>2.8372800000000002E-3</v>
      </c>
      <c r="BE24" s="263">
        <v>3.0558400000000002E-3</v>
      </c>
      <c r="BF24" s="329">
        <v>3.0497200000000001E-3</v>
      </c>
      <c r="BG24" s="329">
        <v>2.87259E-3</v>
      </c>
      <c r="BH24" s="329">
        <v>2.8981100000000002E-3</v>
      </c>
      <c r="BI24" s="329">
        <v>2.9516400000000002E-3</v>
      </c>
      <c r="BJ24" s="329">
        <v>3.0928599999999998E-3</v>
      </c>
      <c r="BK24" s="329">
        <v>3.2394400000000001E-3</v>
      </c>
      <c r="BL24" s="329">
        <v>2.6193399999999999E-3</v>
      </c>
      <c r="BM24" s="329">
        <v>3.04478E-3</v>
      </c>
      <c r="BN24" s="329">
        <v>2.8644600000000001E-3</v>
      </c>
      <c r="BO24" s="329">
        <v>2.80503E-3</v>
      </c>
      <c r="BP24" s="329">
        <v>2.8444999999999998E-3</v>
      </c>
      <c r="BQ24" s="329">
        <v>3.0629699999999999E-3</v>
      </c>
      <c r="BR24" s="329">
        <v>3.0537400000000001E-3</v>
      </c>
      <c r="BS24" s="329">
        <v>2.87272E-3</v>
      </c>
      <c r="BT24" s="329">
        <v>2.8930100000000001E-3</v>
      </c>
      <c r="BU24" s="329">
        <v>2.9464000000000001E-3</v>
      </c>
      <c r="BV24" s="329">
        <v>3.0875799999999999E-3</v>
      </c>
    </row>
    <row r="25" spans="1:74" ht="12" customHeight="1" x14ac:dyDescent="0.2">
      <c r="A25" s="499" t="s">
        <v>21</v>
      </c>
      <c r="B25" s="533" t="s">
        <v>1039</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6.981681E-3</v>
      </c>
      <c r="AZ25" s="263">
        <v>6.4510319999999998E-3</v>
      </c>
      <c r="BA25" s="263">
        <v>6.970291E-3</v>
      </c>
      <c r="BB25" s="263">
        <v>6.6819949999999996E-3</v>
      </c>
      <c r="BC25" s="263">
        <v>6.8387999999999999E-3</v>
      </c>
      <c r="BD25" s="263">
        <v>6.6791000000000003E-3</v>
      </c>
      <c r="BE25" s="263">
        <v>7.0631299999999999E-3</v>
      </c>
      <c r="BF25" s="329">
        <v>7.0790699999999998E-3</v>
      </c>
      <c r="BG25" s="329">
        <v>6.6533E-3</v>
      </c>
      <c r="BH25" s="329">
        <v>6.9597499999999998E-3</v>
      </c>
      <c r="BI25" s="329">
        <v>6.6801899999999999E-3</v>
      </c>
      <c r="BJ25" s="329">
        <v>6.9511399999999997E-3</v>
      </c>
      <c r="BK25" s="329">
        <v>6.97111E-3</v>
      </c>
      <c r="BL25" s="329">
        <v>6.4685300000000001E-3</v>
      </c>
      <c r="BM25" s="329">
        <v>6.9297400000000002E-3</v>
      </c>
      <c r="BN25" s="329">
        <v>6.7190799999999997E-3</v>
      </c>
      <c r="BO25" s="329">
        <v>6.8567200000000002E-3</v>
      </c>
      <c r="BP25" s="329">
        <v>6.6843299999999996E-3</v>
      </c>
      <c r="BQ25" s="329">
        <v>7.0662099999999999E-3</v>
      </c>
      <c r="BR25" s="329">
        <v>7.0724999999999998E-3</v>
      </c>
      <c r="BS25" s="329">
        <v>6.6506200000000003E-3</v>
      </c>
      <c r="BT25" s="329">
        <v>6.95183E-3</v>
      </c>
      <c r="BU25" s="329">
        <v>6.6774699999999996E-3</v>
      </c>
      <c r="BV25" s="329">
        <v>6.9520299999999997E-3</v>
      </c>
    </row>
    <row r="26" spans="1:74" ht="12" customHeight="1" x14ac:dyDescent="0.2">
      <c r="A26" s="532" t="s">
        <v>224</v>
      </c>
      <c r="B26" s="533"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2.1183417884000001E-2</v>
      </c>
      <c r="AB26" s="263">
        <v>2.0296088638999999E-2</v>
      </c>
      <c r="AC26" s="263">
        <v>2.3955142281999998E-2</v>
      </c>
      <c r="AD26" s="263">
        <v>2.3847552033999998E-2</v>
      </c>
      <c r="AE26" s="263">
        <v>2.5112471654999999E-2</v>
      </c>
      <c r="AF26" s="263">
        <v>2.5193593656000001E-2</v>
      </c>
      <c r="AG26" s="263">
        <v>2.6018978748E-2</v>
      </c>
      <c r="AH26" s="263">
        <v>2.5534353829999999E-2</v>
      </c>
      <c r="AI26" s="263">
        <v>2.3730474448999998E-2</v>
      </c>
      <c r="AJ26" s="263">
        <v>2.3127640033E-2</v>
      </c>
      <c r="AK26" s="263">
        <v>2.0906948347E-2</v>
      </c>
      <c r="AL26" s="263">
        <v>2.1042648641E-2</v>
      </c>
      <c r="AM26" s="263">
        <v>2.1755055105000001E-2</v>
      </c>
      <c r="AN26" s="263">
        <v>2.1729275273E-2</v>
      </c>
      <c r="AO26" s="263">
        <v>2.4570416348000002E-2</v>
      </c>
      <c r="AP26" s="263">
        <v>2.4177011237000001E-2</v>
      </c>
      <c r="AQ26" s="263">
        <v>2.6470598062999999E-2</v>
      </c>
      <c r="AR26" s="263">
        <v>2.6357741258E-2</v>
      </c>
      <c r="AS26" s="263">
        <v>2.7226509201000001E-2</v>
      </c>
      <c r="AT26" s="263">
        <v>2.6532402850000001E-2</v>
      </c>
      <c r="AU26" s="263">
        <v>2.4543691251000001E-2</v>
      </c>
      <c r="AV26" s="263">
        <v>2.3582085318999999E-2</v>
      </c>
      <c r="AW26" s="263">
        <v>2.1472231793E-2</v>
      </c>
      <c r="AX26" s="263">
        <v>2.1738011548000001E-2</v>
      </c>
      <c r="AY26" s="263">
        <v>2.2390328083E-2</v>
      </c>
      <c r="AZ26" s="263">
        <v>2.1632981401E-2</v>
      </c>
      <c r="BA26" s="263">
        <v>2.6261628459999999E-2</v>
      </c>
      <c r="BB26" s="263">
        <v>2.7069985841E-2</v>
      </c>
      <c r="BC26" s="263">
        <v>2.8676299999999998E-2</v>
      </c>
      <c r="BD26" s="263">
        <v>2.88063E-2</v>
      </c>
      <c r="BE26" s="263">
        <v>2.97953E-2</v>
      </c>
      <c r="BF26" s="329">
        <v>2.93402E-2</v>
      </c>
      <c r="BG26" s="329">
        <v>2.7008299999999999E-2</v>
      </c>
      <c r="BH26" s="329">
        <v>2.5945099999999999E-2</v>
      </c>
      <c r="BI26" s="329">
        <v>2.32891E-2</v>
      </c>
      <c r="BJ26" s="329">
        <v>2.32482E-2</v>
      </c>
      <c r="BK26" s="329">
        <v>2.4023900000000001E-2</v>
      </c>
      <c r="BL26" s="329">
        <v>2.37302E-2</v>
      </c>
      <c r="BM26" s="329">
        <v>2.8516300000000001E-2</v>
      </c>
      <c r="BN26" s="329">
        <v>2.95547E-2</v>
      </c>
      <c r="BO26" s="329">
        <v>3.12722E-2</v>
      </c>
      <c r="BP26" s="329">
        <v>3.12635E-2</v>
      </c>
      <c r="BQ26" s="329">
        <v>3.2477600000000002E-2</v>
      </c>
      <c r="BR26" s="329">
        <v>3.1780999999999997E-2</v>
      </c>
      <c r="BS26" s="329">
        <v>2.92368E-2</v>
      </c>
      <c r="BT26" s="329">
        <v>2.7905800000000001E-2</v>
      </c>
      <c r="BU26" s="329">
        <v>2.4820200000000001E-2</v>
      </c>
      <c r="BV26" s="329">
        <v>2.47344E-2</v>
      </c>
    </row>
    <row r="27" spans="1:74" ht="12" customHeight="1" x14ac:dyDescent="0.2">
      <c r="A27" s="532"/>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2" t="s">
        <v>613</v>
      </c>
      <c r="B28" s="533"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3.3632879999999999E-3</v>
      </c>
      <c r="AZ28" s="263">
        <v>3.0378079999999999E-3</v>
      </c>
      <c r="BA28" s="263">
        <v>3.3632879999999999E-3</v>
      </c>
      <c r="BB28" s="263">
        <v>3.254795E-3</v>
      </c>
      <c r="BC28" s="263">
        <v>3.3541000000000001E-3</v>
      </c>
      <c r="BD28" s="263">
        <v>3.2458999999999999E-3</v>
      </c>
      <c r="BE28" s="263">
        <v>3.3541000000000001E-3</v>
      </c>
      <c r="BF28" s="329">
        <v>3.3541000000000001E-3</v>
      </c>
      <c r="BG28" s="329">
        <v>3.2458999999999999E-3</v>
      </c>
      <c r="BH28" s="329">
        <v>3.3632900000000001E-3</v>
      </c>
      <c r="BI28" s="329">
        <v>3.2548E-3</v>
      </c>
      <c r="BJ28" s="329">
        <v>3.3632900000000001E-3</v>
      </c>
      <c r="BK28" s="329">
        <v>3.3632900000000001E-3</v>
      </c>
      <c r="BL28" s="329">
        <v>3.0378100000000002E-3</v>
      </c>
      <c r="BM28" s="329">
        <v>3.3632900000000001E-3</v>
      </c>
      <c r="BN28" s="329">
        <v>3.2548E-3</v>
      </c>
      <c r="BO28" s="329">
        <v>3.3541000000000001E-3</v>
      </c>
      <c r="BP28" s="329">
        <v>3.2458999999999999E-3</v>
      </c>
      <c r="BQ28" s="329">
        <v>3.3541000000000001E-3</v>
      </c>
      <c r="BR28" s="329">
        <v>3.3541000000000001E-3</v>
      </c>
      <c r="BS28" s="329">
        <v>3.2458999999999999E-3</v>
      </c>
      <c r="BT28" s="329">
        <v>3.3632900000000001E-3</v>
      </c>
      <c r="BU28" s="329">
        <v>3.2548E-3</v>
      </c>
      <c r="BV28" s="329">
        <v>3.3632900000000001E-3</v>
      </c>
    </row>
    <row r="29" spans="1:74" ht="12" customHeight="1" x14ac:dyDescent="0.2">
      <c r="A29" s="532" t="s">
        <v>22</v>
      </c>
      <c r="B29" s="533" t="s">
        <v>1041</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1.3404127E-2</v>
      </c>
      <c r="AB29" s="263">
        <v>1.4571379000000001E-2</v>
      </c>
      <c r="AC29" s="263">
        <v>2.0817591E-2</v>
      </c>
      <c r="AD29" s="263">
        <v>2.3284768000000001E-2</v>
      </c>
      <c r="AE29" s="263">
        <v>2.5585699999999999E-2</v>
      </c>
      <c r="AF29" s="263">
        <v>2.6095737000000001E-2</v>
      </c>
      <c r="AG29" s="263">
        <v>2.7212177000000001E-2</v>
      </c>
      <c r="AH29" s="263">
        <v>2.6190069999999999E-2</v>
      </c>
      <c r="AI29" s="263">
        <v>2.3162814E-2</v>
      </c>
      <c r="AJ29" s="263">
        <v>2.0398724E-2</v>
      </c>
      <c r="AK29" s="263">
        <v>1.6143627000000001E-2</v>
      </c>
      <c r="AL29" s="263">
        <v>1.4594068999999999E-2</v>
      </c>
      <c r="AM29" s="263">
        <v>1.5917105000000001E-2</v>
      </c>
      <c r="AN29" s="263">
        <v>1.8117898E-2</v>
      </c>
      <c r="AO29" s="263">
        <v>2.3558815E-2</v>
      </c>
      <c r="AP29" s="263">
        <v>2.6491692000000001E-2</v>
      </c>
      <c r="AQ29" s="263">
        <v>2.9858899000000001E-2</v>
      </c>
      <c r="AR29" s="263">
        <v>2.9862117000000001E-2</v>
      </c>
      <c r="AS29" s="263">
        <v>3.0702304E-2</v>
      </c>
      <c r="AT29" s="263">
        <v>2.9132327E-2</v>
      </c>
      <c r="AU29" s="263">
        <v>2.5737467999999999E-2</v>
      </c>
      <c r="AV29" s="263">
        <v>2.3866834E-2</v>
      </c>
      <c r="AW29" s="263">
        <v>1.9702866999999999E-2</v>
      </c>
      <c r="AX29" s="263">
        <v>1.7610026000000001E-2</v>
      </c>
      <c r="AY29" s="263">
        <v>1.8517979E-2</v>
      </c>
      <c r="AZ29" s="263">
        <v>1.9920805999999999E-2</v>
      </c>
      <c r="BA29" s="263">
        <v>2.7569776000000001E-2</v>
      </c>
      <c r="BB29" s="263">
        <v>3.1148278000000001E-2</v>
      </c>
      <c r="BC29" s="263">
        <v>3.5184399999999998E-2</v>
      </c>
      <c r="BD29" s="263">
        <v>3.5744900000000003E-2</v>
      </c>
      <c r="BE29" s="263">
        <v>3.6970900000000001E-2</v>
      </c>
      <c r="BF29" s="329">
        <v>3.5637700000000001E-2</v>
      </c>
      <c r="BG29" s="329">
        <v>3.1688800000000003E-2</v>
      </c>
      <c r="BH29" s="329">
        <v>2.85854E-2</v>
      </c>
      <c r="BI29" s="329">
        <v>2.3111699999999999E-2</v>
      </c>
      <c r="BJ29" s="329">
        <v>2.1019599999999999E-2</v>
      </c>
      <c r="BK29" s="329">
        <v>2.17456E-2</v>
      </c>
      <c r="BL29" s="329">
        <v>2.4129000000000001E-2</v>
      </c>
      <c r="BM29" s="329">
        <v>3.3192100000000002E-2</v>
      </c>
      <c r="BN29" s="329">
        <v>3.72083E-2</v>
      </c>
      <c r="BO29" s="329">
        <v>4.1107200000000003E-2</v>
      </c>
      <c r="BP29" s="329">
        <v>4.15962E-2</v>
      </c>
      <c r="BQ29" s="329">
        <v>4.2839099999999998E-2</v>
      </c>
      <c r="BR29" s="329">
        <v>4.1146799999999997E-2</v>
      </c>
      <c r="BS29" s="329">
        <v>3.6455500000000002E-2</v>
      </c>
      <c r="BT29" s="329">
        <v>3.2781999999999999E-2</v>
      </c>
      <c r="BU29" s="329">
        <v>2.6429100000000001E-2</v>
      </c>
      <c r="BV29" s="329">
        <v>2.3964099999999999E-2</v>
      </c>
    </row>
    <row r="30" spans="1:74" ht="12" customHeight="1" x14ac:dyDescent="0.2">
      <c r="A30" s="532" t="s">
        <v>735</v>
      </c>
      <c r="B30" s="533" t="s">
        <v>1039</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3.8587261999999997E-2</v>
      </c>
      <c r="AZ30" s="263">
        <v>3.4853009999999997E-2</v>
      </c>
      <c r="BA30" s="263">
        <v>3.8587261999999997E-2</v>
      </c>
      <c r="BB30" s="263">
        <v>3.7342511000000002E-2</v>
      </c>
      <c r="BC30" s="263">
        <v>3.8751099999999997E-2</v>
      </c>
      <c r="BD30" s="263">
        <v>3.7501100000000002E-2</v>
      </c>
      <c r="BE30" s="263">
        <v>3.8751099999999997E-2</v>
      </c>
      <c r="BF30" s="329">
        <v>3.8751099999999997E-2</v>
      </c>
      <c r="BG30" s="329">
        <v>3.7501100000000002E-2</v>
      </c>
      <c r="BH30" s="329">
        <v>3.8751099999999997E-2</v>
      </c>
      <c r="BI30" s="329">
        <v>3.7501100000000002E-2</v>
      </c>
      <c r="BJ30" s="329">
        <v>3.8751099999999997E-2</v>
      </c>
      <c r="BK30" s="329">
        <v>3.8587299999999998E-2</v>
      </c>
      <c r="BL30" s="329">
        <v>3.4853000000000002E-2</v>
      </c>
      <c r="BM30" s="329">
        <v>3.8587299999999998E-2</v>
      </c>
      <c r="BN30" s="329">
        <v>3.7342500000000001E-2</v>
      </c>
      <c r="BO30" s="329">
        <v>3.8751099999999997E-2</v>
      </c>
      <c r="BP30" s="329">
        <v>3.7501100000000002E-2</v>
      </c>
      <c r="BQ30" s="329">
        <v>3.8751099999999997E-2</v>
      </c>
      <c r="BR30" s="329">
        <v>3.8751099999999997E-2</v>
      </c>
      <c r="BS30" s="329">
        <v>3.7501100000000002E-2</v>
      </c>
      <c r="BT30" s="329">
        <v>3.8751099999999997E-2</v>
      </c>
      <c r="BU30" s="329">
        <v>3.7501100000000002E-2</v>
      </c>
      <c r="BV30" s="329">
        <v>3.8751099999999997E-2</v>
      </c>
    </row>
    <row r="31" spans="1:74" ht="12" customHeight="1" x14ac:dyDescent="0.2">
      <c r="A31" s="531" t="s">
        <v>23</v>
      </c>
      <c r="B31" s="533" t="s">
        <v>355</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6.3002519000000007E-2</v>
      </c>
      <c r="AB31" s="263">
        <v>5.9369926000000003E-2</v>
      </c>
      <c r="AC31" s="263">
        <v>7.0415983000000001E-2</v>
      </c>
      <c r="AD31" s="263">
        <v>7.1283211999999999E-2</v>
      </c>
      <c r="AE31" s="263">
        <v>7.5184091999999994E-2</v>
      </c>
      <c r="AF31" s="263">
        <v>7.4094180999999995E-2</v>
      </c>
      <c r="AG31" s="263">
        <v>7.6810568999999995E-2</v>
      </c>
      <c r="AH31" s="263">
        <v>7.5788462000000001E-2</v>
      </c>
      <c r="AI31" s="263">
        <v>7.1161258000000005E-2</v>
      </c>
      <c r="AJ31" s="263">
        <v>6.9997115999999998E-2</v>
      </c>
      <c r="AK31" s="263">
        <v>6.4142070999999995E-2</v>
      </c>
      <c r="AL31" s="263">
        <v>6.4192461000000006E-2</v>
      </c>
      <c r="AM31" s="263">
        <v>5.8022295000000002E-2</v>
      </c>
      <c r="AN31" s="263">
        <v>5.7506624999999999E-2</v>
      </c>
      <c r="AO31" s="263">
        <v>6.5664004999999998E-2</v>
      </c>
      <c r="AP31" s="263">
        <v>6.7238650999999997E-2</v>
      </c>
      <c r="AQ31" s="263">
        <v>7.1964088999999995E-2</v>
      </c>
      <c r="AR31" s="263">
        <v>7.0609076000000007E-2</v>
      </c>
      <c r="AS31" s="263">
        <v>7.2807494E-2</v>
      </c>
      <c r="AT31" s="263">
        <v>7.1237517E-2</v>
      </c>
      <c r="AU31" s="263">
        <v>6.6484426999999999E-2</v>
      </c>
      <c r="AV31" s="263">
        <v>6.5972024000000004E-2</v>
      </c>
      <c r="AW31" s="263">
        <v>6.0449825999999998E-2</v>
      </c>
      <c r="AX31" s="263">
        <v>5.9715216000000002E-2</v>
      </c>
      <c r="AY31" s="263">
        <v>6.0468529E-2</v>
      </c>
      <c r="AZ31" s="263">
        <v>5.7811623999999999E-2</v>
      </c>
      <c r="BA31" s="263">
        <v>6.9520325999999993E-2</v>
      </c>
      <c r="BB31" s="263">
        <v>7.1745584000000001E-2</v>
      </c>
      <c r="BC31" s="263">
        <v>7.72896E-2</v>
      </c>
      <c r="BD31" s="263">
        <v>7.6491900000000002E-2</v>
      </c>
      <c r="BE31" s="263">
        <v>7.9076099999999996E-2</v>
      </c>
      <c r="BF31" s="329">
        <v>7.7742900000000004E-2</v>
      </c>
      <c r="BG31" s="329">
        <v>7.2435700000000006E-2</v>
      </c>
      <c r="BH31" s="329">
        <v>7.0699799999999993E-2</v>
      </c>
      <c r="BI31" s="329">
        <v>6.3867599999999997E-2</v>
      </c>
      <c r="BJ31" s="329">
        <v>6.3133999999999996E-2</v>
      </c>
      <c r="BK31" s="329">
        <v>6.3696100000000005E-2</v>
      </c>
      <c r="BL31" s="329">
        <v>6.20198E-2</v>
      </c>
      <c r="BM31" s="329">
        <v>7.5142700000000007E-2</v>
      </c>
      <c r="BN31" s="329">
        <v>7.7805700000000005E-2</v>
      </c>
      <c r="BO31" s="329">
        <v>8.3212400000000006E-2</v>
      </c>
      <c r="BP31" s="329">
        <v>8.2343200000000005E-2</v>
      </c>
      <c r="BQ31" s="329">
        <v>8.49443E-2</v>
      </c>
      <c r="BR31" s="329">
        <v>8.3252000000000007E-2</v>
      </c>
      <c r="BS31" s="329">
        <v>7.7202400000000004E-2</v>
      </c>
      <c r="BT31" s="329">
        <v>7.4896299999999999E-2</v>
      </c>
      <c r="BU31" s="329">
        <v>6.7184999999999995E-2</v>
      </c>
      <c r="BV31" s="329">
        <v>6.6078499999999998E-2</v>
      </c>
    </row>
    <row r="32" spans="1:74" ht="12" customHeight="1" x14ac:dyDescent="0.2">
      <c r="A32" s="531"/>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1" t="s">
        <v>44</v>
      </c>
      <c r="B33" s="533" t="s">
        <v>1043</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1.8343696289000001E-2</v>
      </c>
      <c r="AN33" s="263">
        <v>2.2529637929999999E-2</v>
      </c>
      <c r="AO33" s="263">
        <v>2.0049278391999999E-2</v>
      </c>
      <c r="AP33" s="263">
        <v>2.1754056704000001E-2</v>
      </c>
      <c r="AQ33" s="263">
        <v>1.9656769128000001E-2</v>
      </c>
      <c r="AR33" s="263">
        <v>2.2992875244E-2</v>
      </c>
      <c r="AS33" s="263">
        <v>2.5620301782000001E-2</v>
      </c>
      <c r="AT33" s="263">
        <v>2.3545216656000002E-2</v>
      </c>
      <c r="AU33" s="263">
        <v>2.3804308283000002E-2</v>
      </c>
      <c r="AV33" s="263">
        <v>2.2776693226999999E-2</v>
      </c>
      <c r="AW33" s="263">
        <v>2.6133072343E-2</v>
      </c>
      <c r="AX33" s="263">
        <v>2.7309297951000001E-2</v>
      </c>
      <c r="AY33" s="263">
        <v>1.4893309444E-2</v>
      </c>
      <c r="AZ33" s="263">
        <v>1.7868406456000002E-2</v>
      </c>
      <c r="BA33" s="263">
        <v>2.4151249856999998E-2</v>
      </c>
      <c r="BB33" s="263">
        <v>2.3399253519000001E-2</v>
      </c>
      <c r="BC33" s="263">
        <v>2.5553535967999998E-2</v>
      </c>
      <c r="BD33" s="263">
        <v>2.0483600000000001E-2</v>
      </c>
      <c r="BE33" s="263">
        <v>2.2514800000000001E-2</v>
      </c>
      <c r="BF33" s="329">
        <v>1.98313E-2</v>
      </c>
      <c r="BG33" s="329">
        <v>2.1882499999999999E-2</v>
      </c>
      <c r="BH33" s="329">
        <v>2.2977299999999999E-2</v>
      </c>
      <c r="BI33" s="329">
        <v>2.4763299999999999E-2</v>
      </c>
      <c r="BJ33" s="329">
        <v>2.7525500000000001E-2</v>
      </c>
      <c r="BK33" s="329">
        <v>2.5670100000000001E-2</v>
      </c>
      <c r="BL33" s="329">
        <v>2.2750300000000001E-2</v>
      </c>
      <c r="BM33" s="329">
        <v>2.6185099999999999E-2</v>
      </c>
      <c r="BN33" s="329">
        <v>2.48448E-2</v>
      </c>
      <c r="BO33" s="329">
        <v>2.6725800000000001E-2</v>
      </c>
      <c r="BP33" s="329">
        <v>2.6388600000000002E-2</v>
      </c>
      <c r="BQ33" s="329">
        <v>2.7218300000000001E-2</v>
      </c>
      <c r="BR33" s="329">
        <v>2.8154999999999999E-2</v>
      </c>
      <c r="BS33" s="329">
        <v>2.7903299999999999E-2</v>
      </c>
      <c r="BT33" s="329">
        <v>3.0334E-2</v>
      </c>
      <c r="BU33" s="329">
        <v>2.9755299999999998E-2</v>
      </c>
      <c r="BV33" s="329">
        <v>3.0757799999999998E-2</v>
      </c>
    </row>
    <row r="34" spans="1:74" ht="12" customHeight="1" x14ac:dyDescent="0.2">
      <c r="A34" s="531" t="s">
        <v>360</v>
      </c>
      <c r="B34" s="533" t="s">
        <v>1042</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9.4027290622000007E-2</v>
      </c>
      <c r="AN34" s="263">
        <v>8.5402215788999994E-2</v>
      </c>
      <c r="AO34" s="263">
        <v>7.7768543353E-2</v>
      </c>
      <c r="AP34" s="263">
        <v>5.3004193361999997E-2</v>
      </c>
      <c r="AQ34" s="263">
        <v>7.8069693896999998E-2</v>
      </c>
      <c r="AR34" s="263">
        <v>8.8468564947999997E-2</v>
      </c>
      <c r="AS34" s="263">
        <v>9.0778175136000006E-2</v>
      </c>
      <c r="AT34" s="263">
        <v>8.8304528573000002E-2</v>
      </c>
      <c r="AU34" s="263">
        <v>8.8286293641000005E-2</v>
      </c>
      <c r="AV34" s="263">
        <v>8.4808519045000003E-2</v>
      </c>
      <c r="AW34" s="263">
        <v>8.5768159292000004E-2</v>
      </c>
      <c r="AX34" s="263">
        <v>8.7317059969999999E-2</v>
      </c>
      <c r="AY34" s="263">
        <v>7.8040937946000005E-2</v>
      </c>
      <c r="AZ34" s="263">
        <v>7.2763749426999993E-2</v>
      </c>
      <c r="BA34" s="263">
        <v>9.3341828185999995E-2</v>
      </c>
      <c r="BB34" s="263">
        <v>8.6525138444000005E-2</v>
      </c>
      <c r="BC34" s="263">
        <v>9.9402900000000002E-2</v>
      </c>
      <c r="BD34" s="263">
        <v>0.1017796</v>
      </c>
      <c r="BE34" s="263">
        <v>9.3768199999999996E-2</v>
      </c>
      <c r="BF34" s="329">
        <v>0.10028189999999999</v>
      </c>
      <c r="BG34" s="329">
        <v>9.0255100000000005E-2</v>
      </c>
      <c r="BH34" s="329">
        <v>9.3051099999999998E-2</v>
      </c>
      <c r="BI34" s="329">
        <v>9.0032600000000004E-2</v>
      </c>
      <c r="BJ34" s="329">
        <v>9.0200100000000005E-2</v>
      </c>
      <c r="BK34" s="329">
        <v>8.5508100000000004E-2</v>
      </c>
      <c r="BL34" s="329">
        <v>7.9453599999999999E-2</v>
      </c>
      <c r="BM34" s="329">
        <v>8.9922799999999997E-2</v>
      </c>
      <c r="BN34" s="329">
        <v>9.03394E-2</v>
      </c>
      <c r="BO34" s="329">
        <v>9.8427700000000007E-2</v>
      </c>
      <c r="BP34" s="329">
        <v>9.7818199999999994E-2</v>
      </c>
      <c r="BQ34" s="329">
        <v>9.7371799999999994E-2</v>
      </c>
      <c r="BR34" s="329">
        <v>0.10003620000000001</v>
      </c>
      <c r="BS34" s="329">
        <v>9.2558299999999996E-2</v>
      </c>
      <c r="BT34" s="329">
        <v>9.6143099999999995E-2</v>
      </c>
      <c r="BU34" s="329">
        <v>9.2654799999999995E-2</v>
      </c>
      <c r="BV34" s="329">
        <v>9.3697299999999997E-2</v>
      </c>
    </row>
    <row r="35" spans="1:74" ht="12" customHeight="1" x14ac:dyDescent="0.2">
      <c r="A35" s="531" t="s">
        <v>361</v>
      </c>
      <c r="B35" s="533"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0.11237098691</v>
      </c>
      <c r="AN35" s="263">
        <v>0.10793185372</v>
      </c>
      <c r="AO35" s="263">
        <v>9.7817821745000005E-2</v>
      </c>
      <c r="AP35" s="263">
        <v>7.4758250065999995E-2</v>
      </c>
      <c r="AQ35" s="263">
        <v>9.7726463025000002E-2</v>
      </c>
      <c r="AR35" s="263">
        <v>0.11146144019</v>
      </c>
      <c r="AS35" s="263">
        <v>0.11639847691999999</v>
      </c>
      <c r="AT35" s="263">
        <v>0.11184974523000001</v>
      </c>
      <c r="AU35" s="263">
        <v>0.11209060192</v>
      </c>
      <c r="AV35" s="263">
        <v>0.10758521226999999</v>
      </c>
      <c r="AW35" s="263">
        <v>0.11190123164</v>
      </c>
      <c r="AX35" s="263">
        <v>0.11462635792</v>
      </c>
      <c r="AY35" s="263">
        <v>9.2934247390999994E-2</v>
      </c>
      <c r="AZ35" s="263">
        <v>9.0632155882999998E-2</v>
      </c>
      <c r="BA35" s="263">
        <v>0.11749307804</v>
      </c>
      <c r="BB35" s="263">
        <v>0.10992439196000001</v>
      </c>
      <c r="BC35" s="263">
        <v>0.1249564</v>
      </c>
      <c r="BD35" s="263">
        <v>0.1222632</v>
      </c>
      <c r="BE35" s="263">
        <v>0.116283</v>
      </c>
      <c r="BF35" s="329">
        <v>0.12011330000000001</v>
      </c>
      <c r="BG35" s="329">
        <v>0.1121375</v>
      </c>
      <c r="BH35" s="329">
        <v>0.1160283</v>
      </c>
      <c r="BI35" s="329">
        <v>0.11479590000000001</v>
      </c>
      <c r="BJ35" s="329">
        <v>0.1177256</v>
      </c>
      <c r="BK35" s="329">
        <v>0.1111782</v>
      </c>
      <c r="BL35" s="329">
        <v>0.1022039</v>
      </c>
      <c r="BM35" s="329">
        <v>0.1161079</v>
      </c>
      <c r="BN35" s="329">
        <v>0.1151842</v>
      </c>
      <c r="BO35" s="329">
        <v>0.1251535</v>
      </c>
      <c r="BP35" s="329">
        <v>0.12420680000000001</v>
      </c>
      <c r="BQ35" s="329">
        <v>0.1245901</v>
      </c>
      <c r="BR35" s="329">
        <v>0.12819120000000001</v>
      </c>
      <c r="BS35" s="329">
        <v>0.1204616</v>
      </c>
      <c r="BT35" s="329">
        <v>0.12647710000000001</v>
      </c>
      <c r="BU35" s="329">
        <v>0.12241009999999999</v>
      </c>
      <c r="BV35" s="329">
        <v>0.1244551</v>
      </c>
    </row>
    <row r="36" spans="1:74" s="166" customFormat="1" ht="12"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1" t="s">
        <v>44</v>
      </c>
      <c r="B37" s="533" t="s">
        <v>1043</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1.8343696289000001E-2</v>
      </c>
      <c r="AN37" s="263">
        <v>2.2529637929999999E-2</v>
      </c>
      <c r="AO37" s="263">
        <v>2.0049278391999999E-2</v>
      </c>
      <c r="AP37" s="263">
        <v>2.1754056704000001E-2</v>
      </c>
      <c r="AQ37" s="263">
        <v>1.9656769128000001E-2</v>
      </c>
      <c r="AR37" s="263">
        <v>2.2992875244E-2</v>
      </c>
      <c r="AS37" s="263">
        <v>2.5620301782000001E-2</v>
      </c>
      <c r="AT37" s="263">
        <v>2.3545216656000002E-2</v>
      </c>
      <c r="AU37" s="263">
        <v>2.3804308283000002E-2</v>
      </c>
      <c r="AV37" s="263">
        <v>2.2776693226999999E-2</v>
      </c>
      <c r="AW37" s="263">
        <v>2.6133072343E-2</v>
      </c>
      <c r="AX37" s="263">
        <v>2.7309297951000001E-2</v>
      </c>
      <c r="AY37" s="263">
        <v>1.4893309444E-2</v>
      </c>
      <c r="AZ37" s="263">
        <v>1.7868406456000002E-2</v>
      </c>
      <c r="BA37" s="263">
        <v>2.4151249856999998E-2</v>
      </c>
      <c r="BB37" s="263">
        <v>2.3399253519000001E-2</v>
      </c>
      <c r="BC37" s="263">
        <v>2.5553535967999998E-2</v>
      </c>
      <c r="BD37" s="263">
        <v>2.0483600000000001E-2</v>
      </c>
      <c r="BE37" s="263">
        <v>2.2514800000000001E-2</v>
      </c>
      <c r="BF37" s="329">
        <v>1.98313E-2</v>
      </c>
      <c r="BG37" s="329">
        <v>2.1882499999999999E-2</v>
      </c>
      <c r="BH37" s="329">
        <v>2.2977299999999999E-2</v>
      </c>
      <c r="BI37" s="329">
        <v>2.4763299999999999E-2</v>
      </c>
      <c r="BJ37" s="329">
        <v>2.7525500000000001E-2</v>
      </c>
      <c r="BK37" s="329">
        <v>2.5670100000000001E-2</v>
      </c>
      <c r="BL37" s="329">
        <v>2.2750300000000001E-2</v>
      </c>
      <c r="BM37" s="329">
        <v>2.6185099999999999E-2</v>
      </c>
      <c r="BN37" s="329">
        <v>2.48448E-2</v>
      </c>
      <c r="BO37" s="329">
        <v>2.6725800000000001E-2</v>
      </c>
      <c r="BP37" s="329">
        <v>2.6388600000000002E-2</v>
      </c>
      <c r="BQ37" s="329">
        <v>2.7218300000000001E-2</v>
      </c>
      <c r="BR37" s="329">
        <v>2.8154999999999999E-2</v>
      </c>
      <c r="BS37" s="329">
        <v>2.7903299999999999E-2</v>
      </c>
      <c r="BT37" s="329">
        <v>3.0334E-2</v>
      </c>
      <c r="BU37" s="329">
        <v>2.9755299999999998E-2</v>
      </c>
      <c r="BV37" s="329">
        <v>3.0757799999999998E-2</v>
      </c>
    </row>
    <row r="38" spans="1:74" s="166" customFormat="1" ht="12" customHeight="1" x14ac:dyDescent="0.2">
      <c r="A38" s="532" t="s">
        <v>980</v>
      </c>
      <c r="B38" s="533" t="s">
        <v>1040</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7.0264506000000004E-2</v>
      </c>
      <c r="AN38" s="263">
        <v>6.4358105999999998E-2</v>
      </c>
      <c r="AO38" s="263">
        <v>6.2027231000000002E-2</v>
      </c>
      <c r="AP38" s="263">
        <v>3.5765727999999997E-2</v>
      </c>
      <c r="AQ38" s="263">
        <v>4.4488028999999998E-2</v>
      </c>
      <c r="AR38" s="263">
        <v>5.4678259999999999E-2</v>
      </c>
      <c r="AS38" s="263">
        <v>6.0442740000000002E-2</v>
      </c>
      <c r="AT38" s="263">
        <v>5.9867946999999998E-2</v>
      </c>
      <c r="AU38" s="263">
        <v>5.8525360999999998E-2</v>
      </c>
      <c r="AV38" s="263">
        <v>6.1839491000000003E-2</v>
      </c>
      <c r="AW38" s="263">
        <v>6.2814956000000005E-2</v>
      </c>
      <c r="AX38" s="263">
        <v>6.3268287000000006E-2</v>
      </c>
      <c r="AY38" s="263">
        <v>6.0203449999999999E-2</v>
      </c>
      <c r="AZ38" s="263">
        <v>4.7843798999999999E-2</v>
      </c>
      <c r="BA38" s="263">
        <v>6.1226616999999997E-2</v>
      </c>
      <c r="BB38" s="263">
        <v>5.8897136000000003E-2</v>
      </c>
      <c r="BC38" s="263">
        <v>6.5442100000000003E-2</v>
      </c>
      <c r="BD38" s="263">
        <v>6.6315899999999997E-2</v>
      </c>
      <c r="BE38" s="263">
        <v>6.6735100000000006E-2</v>
      </c>
      <c r="BF38" s="329">
        <v>6.7185599999999998E-2</v>
      </c>
      <c r="BG38" s="329">
        <v>6.1800599999999997E-2</v>
      </c>
      <c r="BH38" s="329">
        <v>6.3085199999999994E-2</v>
      </c>
      <c r="BI38" s="329">
        <v>6.3075999999999993E-2</v>
      </c>
      <c r="BJ38" s="329">
        <v>6.3976099999999994E-2</v>
      </c>
      <c r="BK38" s="329">
        <v>6.4321299999999998E-2</v>
      </c>
      <c r="BL38" s="329">
        <v>5.6596500000000001E-2</v>
      </c>
      <c r="BM38" s="329">
        <v>6.3582700000000006E-2</v>
      </c>
      <c r="BN38" s="329">
        <v>6.2147599999999997E-2</v>
      </c>
      <c r="BO38" s="329">
        <v>6.6422300000000004E-2</v>
      </c>
      <c r="BP38" s="329">
        <v>6.5957199999999994E-2</v>
      </c>
      <c r="BQ38" s="329">
        <v>6.6680199999999995E-2</v>
      </c>
      <c r="BR38" s="329">
        <v>6.8008700000000005E-2</v>
      </c>
      <c r="BS38" s="329">
        <v>6.4017699999999997E-2</v>
      </c>
      <c r="BT38" s="329">
        <v>6.5681000000000003E-2</v>
      </c>
      <c r="BU38" s="329">
        <v>6.52393E-2</v>
      </c>
      <c r="BV38" s="329">
        <v>6.6612400000000002E-2</v>
      </c>
    </row>
    <row r="39" spans="1:74" s="166" customFormat="1" ht="12" customHeight="1" x14ac:dyDescent="0.2">
      <c r="A39" s="531" t="s">
        <v>43</v>
      </c>
      <c r="B39" s="533" t="s">
        <v>1042</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9.7643377591000002E-2</v>
      </c>
      <c r="AN39" s="263">
        <v>8.8686603887999996E-2</v>
      </c>
      <c r="AO39" s="263">
        <v>8.0759399603999998E-2</v>
      </c>
      <c r="AP39" s="263">
        <v>5.504259785E-2</v>
      </c>
      <c r="AQ39" s="263">
        <v>8.1071971162000003E-2</v>
      </c>
      <c r="AR39" s="263">
        <v>9.1870812060000001E-2</v>
      </c>
      <c r="AS39" s="263">
        <v>9.4269305607999995E-2</v>
      </c>
      <c r="AT39" s="263">
        <v>9.1700525997000001E-2</v>
      </c>
      <c r="AU39" s="263">
        <v>9.1681581730000003E-2</v>
      </c>
      <c r="AV39" s="263">
        <v>8.8070106548999993E-2</v>
      </c>
      <c r="AW39" s="263">
        <v>8.9066685409999999E-2</v>
      </c>
      <c r="AX39" s="263">
        <v>9.0675143215000004E-2</v>
      </c>
      <c r="AY39" s="263">
        <v>8.1042314342000002E-2</v>
      </c>
      <c r="AZ39" s="263">
        <v>7.556210914E-2</v>
      </c>
      <c r="BA39" s="263">
        <v>9.6931571443000006E-2</v>
      </c>
      <c r="BB39" s="263">
        <v>8.9852764550999997E-2</v>
      </c>
      <c r="BC39" s="263">
        <v>0.10322573957</v>
      </c>
      <c r="BD39" s="263">
        <v>0.10569385586</v>
      </c>
      <c r="BE39" s="263">
        <v>9.7374339037000004E-2</v>
      </c>
      <c r="BF39" s="329">
        <v>0.1041386</v>
      </c>
      <c r="BG39" s="329">
        <v>9.3726100000000007E-2</v>
      </c>
      <c r="BH39" s="329">
        <v>9.6629599999999996E-2</v>
      </c>
      <c r="BI39" s="329">
        <v>9.3495099999999998E-2</v>
      </c>
      <c r="BJ39" s="329">
        <v>9.3669000000000002E-2</v>
      </c>
      <c r="BK39" s="329">
        <v>8.8796600000000003E-2</v>
      </c>
      <c r="BL39" s="329">
        <v>8.2509200000000005E-2</v>
      </c>
      <c r="BM39" s="329">
        <v>9.3381000000000006E-2</v>
      </c>
      <c r="BN39" s="329">
        <v>9.38137E-2</v>
      </c>
      <c r="BO39" s="329">
        <v>0.102213</v>
      </c>
      <c r="BP39" s="329">
        <v>0.10158010000000001</v>
      </c>
      <c r="BQ39" s="329">
        <v>0.1011166</v>
      </c>
      <c r="BR39" s="329">
        <v>0.1038834</v>
      </c>
      <c r="BS39" s="329">
        <v>9.6117900000000006E-2</v>
      </c>
      <c r="BT39" s="329">
        <v>9.9840600000000002E-2</v>
      </c>
      <c r="BU39" s="329">
        <v>9.6218100000000001E-2</v>
      </c>
      <c r="BV39" s="329">
        <v>9.7300700000000004E-2</v>
      </c>
    </row>
    <row r="40" spans="1:74" s="166" customFormat="1" ht="12" customHeight="1" x14ac:dyDescent="0.2">
      <c r="A40" s="528" t="s">
        <v>31</v>
      </c>
      <c r="B40" s="533"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1.7770536E-2</v>
      </c>
      <c r="AB40" s="263">
        <v>1.6381640999999999E-2</v>
      </c>
      <c r="AC40" s="263">
        <v>1.80605E-2</v>
      </c>
      <c r="AD40" s="263">
        <v>1.6386077999999998E-2</v>
      </c>
      <c r="AE40" s="263">
        <v>1.7342197E-2</v>
      </c>
      <c r="AF40" s="263">
        <v>1.7047362999999999E-2</v>
      </c>
      <c r="AG40" s="263">
        <v>1.7640728000000001E-2</v>
      </c>
      <c r="AH40" s="263">
        <v>1.7799173000000001E-2</v>
      </c>
      <c r="AI40" s="263">
        <v>1.7397763E-2</v>
      </c>
      <c r="AJ40" s="263">
        <v>1.5554215E-2</v>
      </c>
      <c r="AK40" s="263">
        <v>1.3977527E-2</v>
      </c>
      <c r="AL40" s="263">
        <v>1.5926823999999999E-2</v>
      </c>
      <c r="AM40" s="263">
        <v>1.6641277999999999E-2</v>
      </c>
      <c r="AN40" s="263">
        <v>1.6377046999999999E-2</v>
      </c>
      <c r="AO40" s="263">
        <v>1.8883608999999999E-2</v>
      </c>
      <c r="AP40" s="263">
        <v>1.8116292999999999E-2</v>
      </c>
      <c r="AQ40" s="263">
        <v>1.8286694999999999E-2</v>
      </c>
      <c r="AR40" s="263">
        <v>1.7417262999999999E-2</v>
      </c>
      <c r="AS40" s="263">
        <v>1.8154896E-2</v>
      </c>
      <c r="AT40" s="263">
        <v>1.8115255E-2</v>
      </c>
      <c r="AU40" s="263">
        <v>1.7604473999999998E-2</v>
      </c>
      <c r="AV40" s="263">
        <v>1.7665469E-2</v>
      </c>
      <c r="AW40" s="263">
        <v>1.8462263999999999E-2</v>
      </c>
      <c r="AX40" s="263">
        <v>1.8538044E-2</v>
      </c>
      <c r="AY40" s="263">
        <v>1.7895146000000001E-2</v>
      </c>
      <c r="AZ40" s="263">
        <v>1.6688239000000001E-2</v>
      </c>
      <c r="BA40" s="263">
        <v>1.6658249E-2</v>
      </c>
      <c r="BB40" s="263">
        <v>1.683372E-2</v>
      </c>
      <c r="BC40" s="263">
        <v>1.7558299999999999E-2</v>
      </c>
      <c r="BD40" s="263">
        <v>2.3765399999999999E-2</v>
      </c>
      <c r="BE40" s="263">
        <v>2.1933999999999999E-2</v>
      </c>
      <c r="BF40" s="329">
        <v>1.8025599999999999E-2</v>
      </c>
      <c r="BG40" s="329">
        <v>1.7591599999999999E-2</v>
      </c>
      <c r="BH40" s="329">
        <v>1.7588400000000001E-2</v>
      </c>
      <c r="BI40" s="329">
        <v>1.7947899999999999E-2</v>
      </c>
      <c r="BJ40" s="329">
        <v>1.8871300000000001E-2</v>
      </c>
      <c r="BK40" s="329">
        <v>1.7846899999999999E-2</v>
      </c>
      <c r="BL40" s="329">
        <v>1.69768E-2</v>
      </c>
      <c r="BM40" s="329">
        <v>1.6720200000000001E-2</v>
      </c>
      <c r="BN40" s="329">
        <v>1.4577100000000001E-2</v>
      </c>
      <c r="BO40" s="329">
        <v>1.5942399999999999E-2</v>
      </c>
      <c r="BP40" s="329">
        <v>2.06159E-2</v>
      </c>
      <c r="BQ40" s="329">
        <v>2.03108E-2</v>
      </c>
      <c r="BR40" s="329">
        <v>1.80576E-2</v>
      </c>
      <c r="BS40" s="329">
        <v>1.78532E-2</v>
      </c>
      <c r="BT40" s="329">
        <v>1.7867500000000001E-2</v>
      </c>
      <c r="BU40" s="329">
        <v>1.68846E-2</v>
      </c>
      <c r="BV40" s="329">
        <v>1.7746000000000001E-2</v>
      </c>
    </row>
    <row r="41" spans="1:74" s="166" customFormat="1" ht="12" customHeight="1" x14ac:dyDescent="0.2">
      <c r="A41" s="528" t="s">
        <v>30</v>
      </c>
      <c r="B41" s="533"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0.22082448399999999</v>
      </c>
      <c r="AB41" s="263">
        <v>0.203751189</v>
      </c>
      <c r="AC41" s="263">
        <v>0.234504139</v>
      </c>
      <c r="AD41" s="263">
        <v>0.24773867399999999</v>
      </c>
      <c r="AE41" s="263">
        <v>0.28480008000000001</v>
      </c>
      <c r="AF41" s="263">
        <v>0.25003248</v>
      </c>
      <c r="AG41" s="263">
        <v>0.22151542299999999</v>
      </c>
      <c r="AH41" s="263">
        <v>0.201063034</v>
      </c>
      <c r="AI41" s="263">
        <v>0.16497189300000001</v>
      </c>
      <c r="AJ41" s="263">
        <v>0.16301326399999999</v>
      </c>
      <c r="AK41" s="263">
        <v>0.18003770399999999</v>
      </c>
      <c r="AL41" s="263">
        <v>0.19126320499999999</v>
      </c>
      <c r="AM41" s="263">
        <v>0.22557733399999999</v>
      </c>
      <c r="AN41" s="263">
        <v>0.23482929499999999</v>
      </c>
      <c r="AO41" s="263">
        <v>0.210108659</v>
      </c>
      <c r="AP41" s="263">
        <v>0.19690802800000001</v>
      </c>
      <c r="AQ41" s="263">
        <v>0.27146888699999999</v>
      </c>
      <c r="AR41" s="263">
        <v>0.25876880800000002</v>
      </c>
      <c r="AS41" s="263">
        <v>0.246454215</v>
      </c>
      <c r="AT41" s="263">
        <v>0.214446372</v>
      </c>
      <c r="AU41" s="263">
        <v>0.17063735399999999</v>
      </c>
      <c r="AV41" s="263">
        <v>0.163146033</v>
      </c>
      <c r="AW41" s="263">
        <v>0.19441288100000001</v>
      </c>
      <c r="AX41" s="263">
        <v>0.205584129</v>
      </c>
      <c r="AY41" s="263">
        <v>0.23295026999999999</v>
      </c>
      <c r="AZ41" s="263">
        <v>0.197131324</v>
      </c>
      <c r="BA41" s="263">
        <v>0.19011514400000001</v>
      </c>
      <c r="BB41" s="263">
        <v>0.17148166100000001</v>
      </c>
      <c r="BC41" s="263">
        <v>0.21308189999999999</v>
      </c>
      <c r="BD41" s="263">
        <v>0.2369251</v>
      </c>
      <c r="BE41" s="263">
        <v>0.21867549999999999</v>
      </c>
      <c r="BF41" s="329">
        <v>0.2093767</v>
      </c>
      <c r="BG41" s="329">
        <v>0.17355599999999999</v>
      </c>
      <c r="BH41" s="329">
        <v>0.158276</v>
      </c>
      <c r="BI41" s="329">
        <v>0.1880723</v>
      </c>
      <c r="BJ41" s="329">
        <v>0.21536939999999999</v>
      </c>
      <c r="BK41" s="329">
        <v>0.23207630000000001</v>
      </c>
      <c r="BL41" s="329">
        <v>0.2126633</v>
      </c>
      <c r="BM41" s="329">
        <v>0.24922449999999999</v>
      </c>
      <c r="BN41" s="329">
        <v>0.21594830000000001</v>
      </c>
      <c r="BO41" s="329">
        <v>0.24274889999999999</v>
      </c>
      <c r="BP41" s="329">
        <v>0.2378786</v>
      </c>
      <c r="BQ41" s="329">
        <v>0.2261859</v>
      </c>
      <c r="BR41" s="329">
        <v>0.20606859999999999</v>
      </c>
      <c r="BS41" s="329">
        <v>0.16750000000000001</v>
      </c>
      <c r="BT41" s="329">
        <v>0.15458530000000001</v>
      </c>
      <c r="BU41" s="329">
        <v>0.18501509999999999</v>
      </c>
      <c r="BV41" s="329">
        <v>0.21870590000000001</v>
      </c>
    </row>
    <row r="42" spans="1:74" s="166" customFormat="1" ht="12" customHeight="1" x14ac:dyDescent="0.2">
      <c r="A42" s="528" t="s">
        <v>32</v>
      </c>
      <c r="B42" s="533" t="s">
        <v>1044</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5.2380391999999998E-2</v>
      </c>
      <c r="AB42" s="263">
        <v>5.6332923E-2</v>
      </c>
      <c r="AC42" s="263">
        <v>8.3915655000000006E-2</v>
      </c>
      <c r="AD42" s="263">
        <v>9.5079379000000006E-2</v>
      </c>
      <c r="AE42" s="263">
        <v>0.101999311</v>
      </c>
      <c r="AF42" s="263">
        <v>0.10980047800000001</v>
      </c>
      <c r="AG42" s="263">
        <v>0.112920227</v>
      </c>
      <c r="AH42" s="263">
        <v>0.109037247</v>
      </c>
      <c r="AI42" s="263">
        <v>9.5226963999999997E-2</v>
      </c>
      <c r="AJ42" s="263">
        <v>8.4770420999999999E-2</v>
      </c>
      <c r="AK42" s="263">
        <v>6.2853496999999994E-2</v>
      </c>
      <c r="AL42" s="263">
        <v>5.2794498000000002E-2</v>
      </c>
      <c r="AM42" s="263">
        <v>6.5651236000000002E-2</v>
      </c>
      <c r="AN42" s="263">
        <v>7.8244707999999996E-2</v>
      </c>
      <c r="AO42" s="263">
        <v>9.3640380999999995E-2</v>
      </c>
      <c r="AP42" s="263">
        <v>0.11226127</v>
      </c>
      <c r="AQ42" s="263">
        <v>0.131595507</v>
      </c>
      <c r="AR42" s="263">
        <v>0.13049391499999999</v>
      </c>
      <c r="AS42" s="263">
        <v>0.139373462</v>
      </c>
      <c r="AT42" s="263">
        <v>0.12857601699999999</v>
      </c>
      <c r="AU42" s="263">
        <v>0.109195837</v>
      </c>
      <c r="AV42" s="263">
        <v>0.100940165</v>
      </c>
      <c r="AW42" s="263">
        <v>8.1417638000000001E-2</v>
      </c>
      <c r="AX42" s="263">
        <v>7.4322721999999994E-2</v>
      </c>
      <c r="AY42" s="263">
        <v>7.9160147E-2</v>
      </c>
      <c r="AZ42" s="263">
        <v>8.8195300000000004E-2</v>
      </c>
      <c r="BA42" s="263">
        <v>0.12501705599999999</v>
      </c>
      <c r="BB42" s="263">
        <v>0.14416744300000001</v>
      </c>
      <c r="BC42" s="263">
        <v>0.1662699</v>
      </c>
      <c r="BD42" s="263">
        <v>0.18006220000000001</v>
      </c>
      <c r="BE42" s="263">
        <v>0.18802550000000001</v>
      </c>
      <c r="BF42" s="329">
        <v>0.16390830000000001</v>
      </c>
      <c r="BG42" s="329">
        <v>0.1417554</v>
      </c>
      <c r="BH42" s="329">
        <v>0.13000149999999999</v>
      </c>
      <c r="BI42" s="329">
        <v>0.1036873</v>
      </c>
      <c r="BJ42" s="329">
        <v>9.5606399999999994E-2</v>
      </c>
      <c r="BK42" s="329">
        <v>0.1032251</v>
      </c>
      <c r="BL42" s="329">
        <v>0.1165373</v>
      </c>
      <c r="BM42" s="329">
        <v>0.16139300000000001</v>
      </c>
      <c r="BN42" s="329">
        <v>0.18409900000000001</v>
      </c>
      <c r="BO42" s="329">
        <v>0.20522389999999999</v>
      </c>
      <c r="BP42" s="329">
        <v>0.21929209999999999</v>
      </c>
      <c r="BQ42" s="329">
        <v>0.22322839999999999</v>
      </c>
      <c r="BR42" s="329">
        <v>0.20101289999999999</v>
      </c>
      <c r="BS42" s="329">
        <v>0.17475560000000001</v>
      </c>
      <c r="BT42" s="329">
        <v>0.15719340000000001</v>
      </c>
      <c r="BU42" s="329">
        <v>0.12259539999999999</v>
      </c>
      <c r="BV42" s="329">
        <v>0.1137065</v>
      </c>
    </row>
    <row r="43" spans="1:74" s="166" customFormat="1" ht="12" customHeight="1" x14ac:dyDescent="0.2">
      <c r="A43" s="499" t="s">
        <v>35</v>
      </c>
      <c r="B43" s="533"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3.7705575999999998E-2</v>
      </c>
      <c r="AZ43" s="263">
        <v>3.3388363999999997E-2</v>
      </c>
      <c r="BA43" s="263">
        <v>3.7289195999999997E-2</v>
      </c>
      <c r="BB43" s="263">
        <v>3.5149999000000001E-2</v>
      </c>
      <c r="BC43" s="263">
        <v>3.5682800000000001E-2</v>
      </c>
      <c r="BD43" s="263">
        <v>4.1531400000000003E-2</v>
      </c>
      <c r="BE43" s="263">
        <v>4.3484000000000002E-2</v>
      </c>
      <c r="BF43" s="329">
        <v>3.8839699999999998E-2</v>
      </c>
      <c r="BG43" s="329">
        <v>3.64786E-2</v>
      </c>
      <c r="BH43" s="329">
        <v>3.7114500000000002E-2</v>
      </c>
      <c r="BI43" s="329">
        <v>3.5490000000000001E-2</v>
      </c>
      <c r="BJ43" s="329">
        <v>3.9433000000000003E-2</v>
      </c>
      <c r="BK43" s="329">
        <v>3.8522399999999998E-2</v>
      </c>
      <c r="BL43" s="329">
        <v>2.7707300000000001E-2</v>
      </c>
      <c r="BM43" s="329">
        <v>3.7520100000000001E-2</v>
      </c>
      <c r="BN43" s="329">
        <v>3.5267800000000002E-2</v>
      </c>
      <c r="BO43" s="329">
        <v>3.6472900000000003E-2</v>
      </c>
      <c r="BP43" s="329">
        <v>3.7059500000000002E-2</v>
      </c>
      <c r="BQ43" s="329">
        <v>3.94778E-2</v>
      </c>
      <c r="BR43" s="329">
        <v>3.6979600000000001E-2</v>
      </c>
      <c r="BS43" s="329">
        <v>3.54487E-2</v>
      </c>
      <c r="BT43" s="329">
        <v>3.6023800000000002E-2</v>
      </c>
      <c r="BU43" s="329">
        <v>3.3721099999999997E-2</v>
      </c>
      <c r="BV43" s="329">
        <v>3.7165700000000003E-2</v>
      </c>
    </row>
    <row r="44" spans="1:74" s="166" customFormat="1" ht="12" customHeight="1" x14ac:dyDescent="0.2">
      <c r="A44" s="499" t="s">
        <v>34</v>
      </c>
      <c r="B44" s="533" t="s">
        <v>1039</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0.18091389699999999</v>
      </c>
      <c r="AZ44" s="263">
        <v>0.16237885599999999</v>
      </c>
      <c r="BA44" s="263">
        <v>0.17671894699999999</v>
      </c>
      <c r="BB44" s="263">
        <v>0.16855654</v>
      </c>
      <c r="BC44" s="263">
        <v>0.18043980000000001</v>
      </c>
      <c r="BD44" s="263">
        <v>0.18847639999999999</v>
      </c>
      <c r="BE44" s="263">
        <v>0.21155180000000001</v>
      </c>
      <c r="BF44" s="329">
        <v>0.19354060000000001</v>
      </c>
      <c r="BG44" s="329">
        <v>0.1851756</v>
      </c>
      <c r="BH44" s="329">
        <v>0.18350839999999999</v>
      </c>
      <c r="BI44" s="329">
        <v>0.1782755</v>
      </c>
      <c r="BJ44" s="329">
        <v>0.1973734</v>
      </c>
      <c r="BK44" s="329">
        <v>0.19430729999999999</v>
      </c>
      <c r="BL44" s="329">
        <v>0.16069120000000001</v>
      </c>
      <c r="BM44" s="329">
        <v>0.1797637</v>
      </c>
      <c r="BN44" s="329">
        <v>0.1717842</v>
      </c>
      <c r="BO44" s="329">
        <v>0.18233540000000001</v>
      </c>
      <c r="BP44" s="329">
        <v>0.18161440000000001</v>
      </c>
      <c r="BQ44" s="329">
        <v>0.1968607</v>
      </c>
      <c r="BR44" s="329">
        <v>0.18732480000000001</v>
      </c>
      <c r="BS44" s="329">
        <v>0.17740510000000001</v>
      </c>
      <c r="BT44" s="329">
        <v>0.18103269999999999</v>
      </c>
      <c r="BU44" s="329">
        <v>0.1747281</v>
      </c>
      <c r="BV44" s="329">
        <v>0.19064410000000001</v>
      </c>
    </row>
    <row r="45" spans="1:74" s="166" customFormat="1" ht="12" customHeight="1" x14ac:dyDescent="0.2">
      <c r="A45" s="528" t="s">
        <v>99</v>
      </c>
      <c r="B45" s="533"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0.25964485628</v>
      </c>
      <c r="AN45" s="263">
        <v>0.26736404418999998</v>
      </c>
      <c r="AO45" s="263">
        <v>0.26852783494999999</v>
      </c>
      <c r="AP45" s="263">
        <v>0.26752829816000001</v>
      </c>
      <c r="AQ45" s="263">
        <v>0.25747846845</v>
      </c>
      <c r="AR45" s="263">
        <v>0.26807201480999998</v>
      </c>
      <c r="AS45" s="263">
        <v>0.20198209603</v>
      </c>
      <c r="AT45" s="263">
        <v>0.20338844503</v>
      </c>
      <c r="AU45" s="263">
        <v>0.20918366962000001</v>
      </c>
      <c r="AV45" s="263">
        <v>0.26192191542999999</v>
      </c>
      <c r="AW45" s="263">
        <v>0.30572911324000002</v>
      </c>
      <c r="AX45" s="263">
        <v>0.29432102516999997</v>
      </c>
      <c r="AY45" s="263">
        <v>0.27602141583000001</v>
      </c>
      <c r="AZ45" s="263">
        <v>0.24181376060000001</v>
      </c>
      <c r="BA45" s="263">
        <v>0.35930014260999998</v>
      </c>
      <c r="BB45" s="263">
        <v>0.32600719065</v>
      </c>
      <c r="BC45" s="263">
        <v>0.30145970753000001</v>
      </c>
      <c r="BD45" s="263">
        <v>0.30123850000000002</v>
      </c>
      <c r="BE45" s="263">
        <v>0.24641650000000001</v>
      </c>
      <c r="BF45" s="329">
        <v>0.23487720000000001</v>
      </c>
      <c r="BG45" s="329">
        <v>0.25315769999999999</v>
      </c>
      <c r="BH45" s="329">
        <v>0.3077744</v>
      </c>
      <c r="BI45" s="329">
        <v>0.36442530000000001</v>
      </c>
      <c r="BJ45" s="329">
        <v>0.33815129999999999</v>
      </c>
      <c r="BK45" s="329">
        <v>0.32197120000000001</v>
      </c>
      <c r="BL45" s="329">
        <v>0.28585280000000002</v>
      </c>
      <c r="BM45" s="329">
        <v>0.40507080000000001</v>
      </c>
      <c r="BN45" s="329">
        <v>0.36372260000000001</v>
      </c>
      <c r="BO45" s="329">
        <v>0.33778269999999999</v>
      </c>
      <c r="BP45" s="329">
        <v>0.3344319</v>
      </c>
      <c r="BQ45" s="329">
        <v>0.26629520000000001</v>
      </c>
      <c r="BR45" s="329">
        <v>0.2499392</v>
      </c>
      <c r="BS45" s="329">
        <v>0.28355809999999998</v>
      </c>
      <c r="BT45" s="329">
        <v>0.33000889999999999</v>
      </c>
      <c r="BU45" s="329">
        <v>0.39373780000000003</v>
      </c>
      <c r="BV45" s="329">
        <v>0.35390440000000001</v>
      </c>
    </row>
    <row r="46" spans="1:74" ht="12" customHeight="1" x14ac:dyDescent="0.2">
      <c r="A46" s="534" t="s">
        <v>24</v>
      </c>
      <c r="B46" s="535" t="s">
        <v>784</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0.92407182697000001</v>
      </c>
      <c r="AB46" s="264">
        <v>0.86471623200000003</v>
      </c>
      <c r="AC46" s="264">
        <v>0.98462416933999997</v>
      </c>
      <c r="AD46" s="264">
        <v>1.0196600934</v>
      </c>
      <c r="AE46" s="264">
        <v>1.0600521920999999</v>
      </c>
      <c r="AF46" s="264">
        <v>0.99222092906000003</v>
      </c>
      <c r="AG46" s="264">
        <v>0.97856747696000002</v>
      </c>
      <c r="AH46" s="264">
        <v>0.93465327364999995</v>
      </c>
      <c r="AI46" s="264">
        <v>0.89605487513000004</v>
      </c>
      <c r="AJ46" s="264">
        <v>0.92759986952999995</v>
      </c>
      <c r="AK46" s="264">
        <v>0.89509202385999997</v>
      </c>
      <c r="AL46" s="264">
        <v>0.92841660999999998</v>
      </c>
      <c r="AM46" s="264">
        <v>0.97431889620000001</v>
      </c>
      <c r="AN46" s="264">
        <v>0.97983084626000005</v>
      </c>
      <c r="AO46" s="264">
        <v>0.96899832650999995</v>
      </c>
      <c r="AP46" s="264">
        <v>0.91297271490999998</v>
      </c>
      <c r="AQ46" s="264">
        <v>1.038417586</v>
      </c>
      <c r="AR46" s="264">
        <v>1.0436509092999999</v>
      </c>
      <c r="AS46" s="264">
        <v>0.99443905922999998</v>
      </c>
      <c r="AT46" s="264">
        <v>0.94973428389000003</v>
      </c>
      <c r="AU46" s="264">
        <v>0.88222630573000005</v>
      </c>
      <c r="AV46" s="264">
        <v>0.92461089650999995</v>
      </c>
      <c r="AW46" s="264">
        <v>0.98754448452999999</v>
      </c>
      <c r="AX46" s="264">
        <v>0.99528603677000005</v>
      </c>
      <c r="AY46" s="264">
        <v>0.98017394300000005</v>
      </c>
      <c r="AZ46" s="264">
        <v>0.88029551604</v>
      </c>
      <c r="BA46" s="264">
        <v>1.0866056038</v>
      </c>
      <c r="BB46" s="264">
        <v>1.0336284263</v>
      </c>
      <c r="BC46" s="264">
        <v>1.104992</v>
      </c>
      <c r="BD46" s="264">
        <v>1.1607639999999999</v>
      </c>
      <c r="BE46" s="264">
        <v>1.11286</v>
      </c>
      <c r="BF46" s="327">
        <v>1.045984</v>
      </c>
      <c r="BG46" s="327">
        <v>0.98173750000000004</v>
      </c>
      <c r="BH46" s="327">
        <v>1.0138560000000001</v>
      </c>
      <c r="BI46" s="327">
        <v>1.066783</v>
      </c>
      <c r="BJ46" s="327">
        <v>1.0877600000000001</v>
      </c>
      <c r="BK46" s="327">
        <v>1.0844039999999999</v>
      </c>
      <c r="BL46" s="327">
        <v>0.97980670000000003</v>
      </c>
      <c r="BM46" s="327">
        <v>1.2293769999999999</v>
      </c>
      <c r="BN46" s="327">
        <v>1.1624639999999999</v>
      </c>
      <c r="BO46" s="327">
        <v>1.2117519999999999</v>
      </c>
      <c r="BP46" s="327">
        <v>1.2206969999999999</v>
      </c>
      <c r="BQ46" s="327">
        <v>1.163119</v>
      </c>
      <c r="BR46" s="327">
        <v>1.095302</v>
      </c>
      <c r="BS46" s="327">
        <v>1.040826</v>
      </c>
      <c r="BT46" s="327">
        <v>1.0691569999999999</v>
      </c>
      <c r="BU46" s="327">
        <v>1.115208</v>
      </c>
      <c r="BV46" s="327">
        <v>1.1241190000000001</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631"/>
      <c r="BE47" s="631"/>
      <c r="BF47" s="631"/>
      <c r="BG47" s="539"/>
      <c r="BH47" s="539"/>
      <c r="BI47" s="539"/>
      <c r="BJ47" s="539"/>
      <c r="BK47" s="539"/>
      <c r="BL47" s="539"/>
      <c r="BM47" s="539"/>
      <c r="BN47" s="539"/>
      <c r="BO47" s="539"/>
      <c r="BP47" s="539"/>
      <c r="BQ47" s="539"/>
      <c r="BR47" s="539"/>
      <c r="BS47" s="539"/>
      <c r="BT47" s="539"/>
      <c r="BU47" s="539"/>
      <c r="BV47" s="539"/>
    </row>
    <row r="48" spans="1:74" s="540" customFormat="1" ht="12" customHeight="1" x14ac:dyDescent="0.25">
      <c r="A48" s="537"/>
      <c r="B48" s="538" t="s">
        <v>1045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31"/>
      <c r="BE48" s="631"/>
      <c r="BF48" s="631"/>
      <c r="BG48" s="539"/>
      <c r="BH48" s="539"/>
      <c r="BI48" s="539"/>
      <c r="BJ48" s="539"/>
      <c r="BK48" s="539"/>
      <c r="BL48" s="539"/>
      <c r="BM48" s="539"/>
      <c r="BN48" s="539"/>
      <c r="BO48" s="539"/>
      <c r="BP48" s="539"/>
      <c r="BQ48" s="539"/>
      <c r="BR48" s="539"/>
      <c r="BS48" s="539"/>
      <c r="BT48" s="539"/>
      <c r="BU48" s="539"/>
      <c r="BV48" s="539"/>
    </row>
    <row r="49" spans="1:74" s="540" customFormat="1" ht="12" customHeight="1" x14ac:dyDescent="0.25">
      <c r="A49" s="537"/>
      <c r="B49" s="538" t="s">
        <v>831</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31"/>
      <c r="BE49" s="631"/>
      <c r="BF49" s="631"/>
      <c r="BG49" s="539"/>
      <c r="BH49" s="539"/>
      <c r="BI49" s="539"/>
      <c r="BJ49" s="539"/>
      <c r="BK49" s="539"/>
      <c r="BL49" s="539"/>
      <c r="BM49" s="539"/>
      <c r="BN49" s="539"/>
      <c r="BO49" s="539"/>
      <c r="BP49" s="539"/>
      <c r="BQ49" s="539"/>
      <c r="BR49" s="539"/>
      <c r="BS49" s="539"/>
      <c r="BT49" s="539"/>
      <c r="BU49" s="539"/>
      <c r="BV49" s="539"/>
    </row>
    <row r="50" spans="1:74" s="540" customFormat="1" ht="12" customHeight="1" x14ac:dyDescent="0.25">
      <c r="A50" s="537"/>
      <c r="B50" s="541" t="s">
        <v>1046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32"/>
      <c r="BE50" s="632"/>
      <c r="BF50" s="632"/>
      <c r="BG50" s="541"/>
      <c r="BH50" s="541"/>
      <c r="BI50" s="541"/>
      <c r="BJ50" s="541"/>
      <c r="BK50" s="541"/>
      <c r="BL50" s="541"/>
      <c r="BM50" s="541"/>
      <c r="BN50" s="541"/>
      <c r="BO50" s="541"/>
      <c r="BP50" s="541"/>
      <c r="BQ50" s="541"/>
      <c r="BR50" s="541"/>
      <c r="BS50" s="541"/>
      <c r="BT50" s="541"/>
      <c r="BU50" s="541"/>
      <c r="BV50" s="541"/>
    </row>
    <row r="51" spans="1:74" s="540" customFormat="1" ht="12" customHeight="1" x14ac:dyDescent="0.25">
      <c r="A51" s="537"/>
      <c r="B51" s="538" t="s">
        <v>1047</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31"/>
      <c r="BE51" s="631"/>
      <c r="BF51" s="631"/>
      <c r="BG51" s="539"/>
      <c r="BH51" s="539"/>
      <c r="BI51" s="539"/>
      <c r="BJ51" s="539"/>
      <c r="BK51" s="539"/>
      <c r="BL51" s="539"/>
      <c r="BM51" s="539"/>
      <c r="BN51" s="539"/>
      <c r="BO51" s="539"/>
      <c r="BP51" s="539"/>
      <c r="BQ51" s="539"/>
      <c r="BR51" s="539"/>
      <c r="BS51" s="539"/>
      <c r="BT51" s="539"/>
      <c r="BU51" s="539"/>
      <c r="BV51" s="539"/>
    </row>
    <row r="52" spans="1:74" s="540" customFormat="1" ht="12" customHeight="1" x14ac:dyDescent="0.25">
      <c r="A52" s="537"/>
      <c r="B52" s="826" t="s">
        <v>1048</v>
      </c>
      <c r="C52" s="762"/>
      <c r="D52" s="762"/>
      <c r="E52" s="762"/>
      <c r="F52" s="762"/>
      <c r="G52" s="762"/>
      <c r="H52" s="762"/>
      <c r="I52" s="762"/>
      <c r="J52" s="762"/>
      <c r="K52" s="762"/>
      <c r="L52" s="762"/>
      <c r="M52" s="762"/>
      <c r="N52" s="762"/>
      <c r="O52" s="762"/>
      <c r="P52" s="762"/>
      <c r="Q52" s="75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31"/>
      <c r="BE52" s="631"/>
      <c r="BF52" s="631"/>
      <c r="BG52" s="539"/>
      <c r="BH52" s="539"/>
      <c r="BI52" s="539"/>
      <c r="BJ52" s="539"/>
      <c r="BK52" s="539"/>
      <c r="BL52" s="539"/>
      <c r="BM52" s="539"/>
      <c r="BN52" s="539"/>
      <c r="BO52" s="539"/>
      <c r="BP52" s="539"/>
      <c r="BQ52" s="539"/>
      <c r="BR52" s="539"/>
      <c r="BS52" s="539"/>
      <c r="BT52" s="539"/>
      <c r="BU52" s="539"/>
      <c r="BV52" s="539"/>
    </row>
    <row r="53" spans="1:74" s="540" customFormat="1" ht="12" customHeight="1" x14ac:dyDescent="0.2">
      <c r="A53" s="537"/>
      <c r="B53" s="536" t="s">
        <v>815</v>
      </c>
      <c r="C53" s="732"/>
      <c r="D53" s="732"/>
      <c r="E53" s="732"/>
      <c r="F53" s="732"/>
      <c r="G53" s="732"/>
      <c r="H53" s="732"/>
      <c r="I53" s="732"/>
      <c r="J53" s="732"/>
      <c r="K53" s="732"/>
      <c r="L53" s="732"/>
      <c r="M53" s="732"/>
      <c r="N53" s="732"/>
      <c r="O53" s="732"/>
      <c r="P53" s="732"/>
      <c r="Q53" s="731"/>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31"/>
      <c r="BE53" s="631"/>
      <c r="BF53" s="63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5">
      <c r="A54" s="537"/>
      <c r="B54" s="770" t="str">
        <f>"Notes: "&amp;"EIA completed modeling and analysis for this report on " &amp;Dates!D2&amp;"."</f>
        <v>Notes: EIA completed modeling and analysis for this report on Thursday August 5, 2021.</v>
      </c>
      <c r="C54" s="769"/>
      <c r="D54" s="769"/>
      <c r="E54" s="769"/>
      <c r="F54" s="769"/>
      <c r="G54" s="769"/>
      <c r="H54" s="769"/>
      <c r="I54" s="769"/>
      <c r="J54" s="769"/>
      <c r="K54" s="769"/>
      <c r="L54" s="769"/>
      <c r="M54" s="769"/>
      <c r="N54" s="769"/>
      <c r="O54" s="769"/>
      <c r="P54" s="769"/>
      <c r="Q54" s="76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31"/>
      <c r="BE54" s="631"/>
      <c r="BF54" s="63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70" t="s">
        <v>353</v>
      </c>
      <c r="C55" s="769"/>
      <c r="D55" s="769"/>
      <c r="E55" s="769"/>
      <c r="F55" s="769"/>
      <c r="G55" s="769"/>
      <c r="H55" s="769"/>
      <c r="I55" s="769"/>
      <c r="J55" s="769"/>
      <c r="K55" s="769"/>
      <c r="L55" s="769"/>
      <c r="M55" s="769"/>
      <c r="N55" s="769"/>
      <c r="O55" s="769"/>
      <c r="P55" s="769"/>
      <c r="Q55" s="76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31"/>
      <c r="BE55" s="631"/>
      <c r="BF55" s="63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827" t="s">
        <v>363</v>
      </c>
      <c r="C56" s="759"/>
      <c r="D56" s="759"/>
      <c r="E56" s="759"/>
      <c r="F56" s="759"/>
      <c r="G56" s="759"/>
      <c r="H56" s="759"/>
      <c r="I56" s="759"/>
      <c r="J56" s="759"/>
      <c r="K56" s="759"/>
      <c r="L56" s="759"/>
      <c r="M56" s="759"/>
      <c r="N56" s="759"/>
      <c r="O56" s="759"/>
      <c r="P56" s="759"/>
      <c r="Q56" s="75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31"/>
      <c r="BE56" s="631"/>
      <c r="BF56" s="63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543" t="s">
        <v>838</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33"/>
      <c r="BE57" s="633"/>
      <c r="BF57" s="633"/>
      <c r="BG57" s="544"/>
      <c r="BH57" s="544"/>
      <c r="BI57" s="544"/>
      <c r="BJ57" s="544"/>
      <c r="BK57" s="544"/>
      <c r="BL57" s="544"/>
      <c r="BM57" s="544"/>
      <c r="BN57" s="544"/>
      <c r="BO57" s="544"/>
      <c r="BP57" s="544"/>
      <c r="BQ57" s="544"/>
      <c r="BR57" s="544"/>
      <c r="BS57" s="544"/>
      <c r="BT57" s="544"/>
      <c r="BU57" s="544"/>
      <c r="BV57" s="544"/>
    </row>
    <row r="58" spans="1:74" s="540" customFormat="1" ht="12" customHeight="1" x14ac:dyDescent="0.25">
      <c r="A58" s="537"/>
      <c r="B58" s="771" t="s">
        <v>1380</v>
      </c>
      <c r="C58" s="759"/>
      <c r="D58" s="759"/>
      <c r="E58" s="759"/>
      <c r="F58" s="759"/>
      <c r="G58" s="759"/>
      <c r="H58" s="759"/>
      <c r="I58" s="759"/>
      <c r="J58" s="759"/>
      <c r="K58" s="759"/>
      <c r="L58" s="759"/>
      <c r="M58" s="759"/>
      <c r="N58" s="759"/>
      <c r="O58" s="759"/>
      <c r="P58" s="759"/>
      <c r="Q58" s="759"/>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33"/>
      <c r="BE58" s="633"/>
      <c r="BF58" s="63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1" sqref="B1"/>
    </sheetView>
  </sheetViews>
  <sheetFormatPr defaultColWidth="9.21875" defaultRowHeight="12" customHeight="1" x14ac:dyDescent="0.3"/>
  <cols>
    <col min="1" max="1" width="12.44140625" style="657" customWidth="1"/>
    <col min="2" max="2" width="26" style="657" customWidth="1"/>
    <col min="3" max="55" width="6.5546875" style="657" customWidth="1"/>
    <col min="56" max="58" width="6.5546875" style="672" customWidth="1"/>
    <col min="59" max="74" width="6.5546875" style="657" customWidth="1"/>
    <col min="75" max="16384" width="9.21875" style="657"/>
  </cols>
  <sheetData>
    <row r="1" spans="1:74" ht="12.75" customHeight="1" x14ac:dyDescent="0.3">
      <c r="A1" s="831" t="s">
        <v>798</v>
      </c>
      <c r="B1" s="660" t="s">
        <v>1049</v>
      </c>
      <c r="C1" s="658"/>
      <c r="D1" s="658"/>
      <c r="E1" s="658"/>
      <c r="F1" s="658"/>
      <c r="G1" s="658"/>
      <c r="H1" s="658"/>
      <c r="I1" s="658"/>
      <c r="J1" s="658"/>
      <c r="K1" s="658"/>
      <c r="L1" s="658"/>
      <c r="M1" s="658"/>
      <c r="N1" s="658"/>
      <c r="O1" s="658"/>
      <c r="P1" s="658"/>
      <c r="Q1" s="658"/>
    </row>
    <row r="2" spans="1:74" ht="12.75" customHeight="1" x14ac:dyDescent="0.3">
      <c r="A2" s="831"/>
      <c r="B2" s="659" t="str">
        <f>"U.S. Energy Information Administration  |  Short-Term Energy Outlook - "&amp;Dates!$D$1</f>
        <v>U.S. Energy Information Administration  |  Short-Term Energy Outlook - August 2021</v>
      </c>
      <c r="C2" s="658"/>
      <c r="D2" s="658"/>
      <c r="E2" s="658"/>
      <c r="F2" s="658"/>
      <c r="G2" s="658"/>
      <c r="H2" s="658"/>
      <c r="I2" s="658"/>
      <c r="J2" s="658"/>
      <c r="K2" s="658"/>
      <c r="L2" s="658"/>
      <c r="M2" s="658"/>
      <c r="N2" s="658"/>
      <c r="O2" s="658"/>
      <c r="P2" s="658"/>
      <c r="Q2" s="658"/>
    </row>
    <row r="3" spans="1:74" ht="12.75" customHeight="1" x14ac:dyDescent="0.3">
      <c r="A3" s="663"/>
      <c r="B3" s="664"/>
      <c r="C3" s="832">
        <f>Dates!D3</f>
        <v>2017</v>
      </c>
      <c r="D3" s="833"/>
      <c r="E3" s="833"/>
      <c r="F3" s="833"/>
      <c r="G3" s="833"/>
      <c r="H3" s="833"/>
      <c r="I3" s="833"/>
      <c r="J3" s="833"/>
      <c r="K3" s="833"/>
      <c r="L3" s="833"/>
      <c r="M3" s="833"/>
      <c r="N3" s="834"/>
      <c r="O3" s="832">
        <f>C3+1</f>
        <v>2018</v>
      </c>
      <c r="P3" s="833"/>
      <c r="Q3" s="833"/>
      <c r="R3" s="833"/>
      <c r="S3" s="833"/>
      <c r="T3" s="833"/>
      <c r="U3" s="833"/>
      <c r="V3" s="833"/>
      <c r="W3" s="833"/>
      <c r="X3" s="833"/>
      <c r="Y3" s="833"/>
      <c r="Z3" s="834"/>
      <c r="AA3" s="832">
        <f>O3+1</f>
        <v>2019</v>
      </c>
      <c r="AB3" s="833"/>
      <c r="AC3" s="833"/>
      <c r="AD3" s="833"/>
      <c r="AE3" s="833"/>
      <c r="AF3" s="833"/>
      <c r="AG3" s="833"/>
      <c r="AH3" s="833"/>
      <c r="AI3" s="833"/>
      <c r="AJ3" s="833"/>
      <c r="AK3" s="833"/>
      <c r="AL3" s="834"/>
      <c r="AM3" s="832">
        <f>AA3+1</f>
        <v>2020</v>
      </c>
      <c r="AN3" s="833"/>
      <c r="AO3" s="833"/>
      <c r="AP3" s="833"/>
      <c r="AQ3" s="833"/>
      <c r="AR3" s="833"/>
      <c r="AS3" s="833"/>
      <c r="AT3" s="833"/>
      <c r="AU3" s="833"/>
      <c r="AV3" s="833"/>
      <c r="AW3" s="833"/>
      <c r="AX3" s="834"/>
      <c r="AY3" s="832">
        <f>AM3+1</f>
        <v>2021</v>
      </c>
      <c r="AZ3" s="833"/>
      <c r="BA3" s="833"/>
      <c r="BB3" s="833"/>
      <c r="BC3" s="833"/>
      <c r="BD3" s="833"/>
      <c r="BE3" s="833"/>
      <c r="BF3" s="833"/>
      <c r="BG3" s="833"/>
      <c r="BH3" s="833"/>
      <c r="BI3" s="833"/>
      <c r="BJ3" s="834"/>
      <c r="BK3" s="832">
        <f>AY3+1</f>
        <v>2022</v>
      </c>
      <c r="BL3" s="833"/>
      <c r="BM3" s="833"/>
      <c r="BN3" s="833"/>
      <c r="BO3" s="833"/>
      <c r="BP3" s="833"/>
      <c r="BQ3" s="833"/>
      <c r="BR3" s="833"/>
      <c r="BS3" s="833"/>
      <c r="BT3" s="833"/>
      <c r="BU3" s="833"/>
      <c r="BV3" s="834"/>
    </row>
    <row r="4" spans="1:74" ht="12.75" customHeight="1" x14ac:dyDescent="0.3">
      <c r="A4" s="663"/>
      <c r="B4" s="665"/>
      <c r="C4" s="666" t="s">
        <v>473</v>
      </c>
      <c r="D4" s="666" t="s">
        <v>474</v>
      </c>
      <c r="E4" s="666" t="s">
        <v>475</v>
      </c>
      <c r="F4" s="666" t="s">
        <v>476</v>
      </c>
      <c r="G4" s="666" t="s">
        <v>477</v>
      </c>
      <c r="H4" s="666" t="s">
        <v>478</v>
      </c>
      <c r="I4" s="666" t="s">
        <v>479</v>
      </c>
      <c r="J4" s="666" t="s">
        <v>480</v>
      </c>
      <c r="K4" s="666" t="s">
        <v>481</v>
      </c>
      <c r="L4" s="666" t="s">
        <v>482</v>
      </c>
      <c r="M4" s="666" t="s">
        <v>483</v>
      </c>
      <c r="N4" s="666" t="s">
        <v>484</v>
      </c>
      <c r="O4" s="666" t="s">
        <v>473</v>
      </c>
      <c r="P4" s="666" t="s">
        <v>474</v>
      </c>
      <c r="Q4" s="666" t="s">
        <v>475</v>
      </c>
      <c r="R4" s="666" t="s">
        <v>476</v>
      </c>
      <c r="S4" s="666" t="s">
        <v>477</v>
      </c>
      <c r="T4" s="666" t="s">
        <v>478</v>
      </c>
      <c r="U4" s="666" t="s">
        <v>479</v>
      </c>
      <c r="V4" s="666" t="s">
        <v>480</v>
      </c>
      <c r="W4" s="666" t="s">
        <v>481</v>
      </c>
      <c r="X4" s="666" t="s">
        <v>482</v>
      </c>
      <c r="Y4" s="666" t="s">
        <v>483</v>
      </c>
      <c r="Z4" s="666" t="s">
        <v>484</v>
      </c>
      <c r="AA4" s="666" t="s">
        <v>473</v>
      </c>
      <c r="AB4" s="666" t="s">
        <v>474</v>
      </c>
      <c r="AC4" s="666" t="s">
        <v>475</v>
      </c>
      <c r="AD4" s="666" t="s">
        <v>476</v>
      </c>
      <c r="AE4" s="666" t="s">
        <v>477</v>
      </c>
      <c r="AF4" s="666" t="s">
        <v>478</v>
      </c>
      <c r="AG4" s="666" t="s">
        <v>479</v>
      </c>
      <c r="AH4" s="666" t="s">
        <v>480</v>
      </c>
      <c r="AI4" s="666" t="s">
        <v>481</v>
      </c>
      <c r="AJ4" s="666" t="s">
        <v>482</v>
      </c>
      <c r="AK4" s="666" t="s">
        <v>483</v>
      </c>
      <c r="AL4" s="666" t="s">
        <v>484</v>
      </c>
      <c r="AM4" s="666" t="s">
        <v>473</v>
      </c>
      <c r="AN4" s="666" t="s">
        <v>474</v>
      </c>
      <c r="AO4" s="666" t="s">
        <v>475</v>
      </c>
      <c r="AP4" s="666" t="s">
        <v>476</v>
      </c>
      <c r="AQ4" s="666" t="s">
        <v>477</v>
      </c>
      <c r="AR4" s="666" t="s">
        <v>478</v>
      </c>
      <c r="AS4" s="666" t="s">
        <v>479</v>
      </c>
      <c r="AT4" s="666" t="s">
        <v>480</v>
      </c>
      <c r="AU4" s="666" t="s">
        <v>481</v>
      </c>
      <c r="AV4" s="666" t="s">
        <v>482</v>
      </c>
      <c r="AW4" s="666" t="s">
        <v>483</v>
      </c>
      <c r="AX4" s="666" t="s">
        <v>484</v>
      </c>
      <c r="AY4" s="666" t="s">
        <v>473</v>
      </c>
      <c r="AZ4" s="666" t="s">
        <v>474</v>
      </c>
      <c r="BA4" s="666" t="s">
        <v>475</v>
      </c>
      <c r="BB4" s="666" t="s">
        <v>476</v>
      </c>
      <c r="BC4" s="666" t="s">
        <v>477</v>
      </c>
      <c r="BD4" s="666" t="s">
        <v>478</v>
      </c>
      <c r="BE4" s="666" t="s">
        <v>479</v>
      </c>
      <c r="BF4" s="666" t="s">
        <v>480</v>
      </c>
      <c r="BG4" s="666" t="s">
        <v>481</v>
      </c>
      <c r="BH4" s="666" t="s">
        <v>482</v>
      </c>
      <c r="BI4" s="666" t="s">
        <v>483</v>
      </c>
      <c r="BJ4" s="666" t="s">
        <v>484</v>
      </c>
      <c r="BK4" s="666" t="s">
        <v>473</v>
      </c>
      <c r="BL4" s="666" t="s">
        <v>474</v>
      </c>
      <c r="BM4" s="666" t="s">
        <v>475</v>
      </c>
      <c r="BN4" s="666" t="s">
        <v>476</v>
      </c>
      <c r="BO4" s="666" t="s">
        <v>477</v>
      </c>
      <c r="BP4" s="666" t="s">
        <v>478</v>
      </c>
      <c r="BQ4" s="666" t="s">
        <v>479</v>
      </c>
      <c r="BR4" s="666" t="s">
        <v>480</v>
      </c>
      <c r="BS4" s="666" t="s">
        <v>481</v>
      </c>
      <c r="BT4" s="666" t="s">
        <v>482</v>
      </c>
      <c r="BU4" s="666" t="s">
        <v>483</v>
      </c>
      <c r="BV4" s="666" t="s">
        <v>484</v>
      </c>
    </row>
    <row r="5" spans="1:74" ht="12" customHeight="1" x14ac:dyDescent="0.3">
      <c r="A5" s="663"/>
      <c r="B5" s="662" t="s">
        <v>1057</v>
      </c>
      <c r="C5" s="658"/>
      <c r="D5" s="658"/>
      <c r="E5" s="658"/>
      <c r="F5" s="658"/>
      <c r="G5" s="658"/>
      <c r="H5" s="658"/>
      <c r="I5" s="658"/>
      <c r="J5" s="658"/>
      <c r="K5" s="658"/>
      <c r="L5" s="658"/>
      <c r="M5" s="658"/>
      <c r="N5" s="658"/>
      <c r="O5" s="658"/>
      <c r="P5" s="658"/>
      <c r="Q5" s="658"/>
      <c r="BG5" s="672"/>
      <c r="BH5" s="672"/>
      <c r="BI5" s="672"/>
    </row>
    <row r="6" spans="1:74" ht="12" customHeight="1" x14ac:dyDescent="0.3">
      <c r="A6" s="663"/>
      <c r="B6" s="662" t="s">
        <v>1058</v>
      </c>
      <c r="C6" s="658"/>
      <c r="D6" s="658"/>
      <c r="E6" s="658"/>
      <c r="F6" s="658"/>
      <c r="G6" s="658"/>
      <c r="H6" s="658"/>
      <c r="I6" s="658"/>
      <c r="J6" s="658"/>
      <c r="K6" s="658"/>
      <c r="L6" s="658"/>
      <c r="M6" s="658"/>
      <c r="N6" s="658"/>
      <c r="O6" s="658"/>
      <c r="P6" s="658"/>
      <c r="Q6" s="658"/>
      <c r="BG6" s="672"/>
      <c r="BH6" s="672"/>
      <c r="BI6" s="672"/>
    </row>
    <row r="7" spans="1:74" ht="12" customHeight="1" x14ac:dyDescent="0.3">
      <c r="A7" s="663" t="s">
        <v>1050</v>
      </c>
      <c r="B7" s="661" t="s">
        <v>1059</v>
      </c>
      <c r="C7" s="671">
        <v>7268.8</v>
      </c>
      <c r="D7" s="671">
        <v>7226.6</v>
      </c>
      <c r="E7" s="671">
        <v>7233.4</v>
      </c>
      <c r="F7" s="671">
        <v>7255.4</v>
      </c>
      <c r="G7" s="671">
        <v>7259.4</v>
      </c>
      <c r="H7" s="671">
        <v>7268.9</v>
      </c>
      <c r="I7" s="671">
        <v>7325.6</v>
      </c>
      <c r="J7" s="671">
        <v>7325.6</v>
      </c>
      <c r="K7" s="671">
        <v>7325.6</v>
      </c>
      <c r="L7" s="671">
        <v>7325.6</v>
      </c>
      <c r="M7" s="671">
        <v>7328.9</v>
      </c>
      <c r="N7" s="671">
        <v>7325.6</v>
      </c>
      <c r="O7" s="671">
        <v>7180.4</v>
      </c>
      <c r="P7" s="671">
        <v>7183.4</v>
      </c>
      <c r="Q7" s="671">
        <v>7158</v>
      </c>
      <c r="R7" s="671">
        <v>7158</v>
      </c>
      <c r="S7" s="671">
        <v>7158</v>
      </c>
      <c r="T7" s="671">
        <v>7206.4</v>
      </c>
      <c r="U7" s="671">
        <v>7130.4</v>
      </c>
      <c r="V7" s="671">
        <v>7123.3</v>
      </c>
      <c r="W7" s="671">
        <v>7101.2</v>
      </c>
      <c r="X7" s="671">
        <v>7101.2</v>
      </c>
      <c r="Y7" s="671">
        <v>7100.1</v>
      </c>
      <c r="Z7" s="671">
        <v>7042.7</v>
      </c>
      <c r="AA7" s="671">
        <v>6967.1</v>
      </c>
      <c r="AB7" s="671">
        <v>6920</v>
      </c>
      <c r="AC7" s="671">
        <v>6920</v>
      </c>
      <c r="AD7" s="671">
        <v>6802.2</v>
      </c>
      <c r="AE7" s="671">
        <v>6791</v>
      </c>
      <c r="AF7" s="671">
        <v>6776.2</v>
      </c>
      <c r="AG7" s="671">
        <v>6759.1</v>
      </c>
      <c r="AH7" s="671">
        <v>6760.9</v>
      </c>
      <c r="AI7" s="671">
        <v>6758.9</v>
      </c>
      <c r="AJ7" s="671">
        <v>6656.3</v>
      </c>
      <c r="AK7" s="671">
        <v>6620.6</v>
      </c>
      <c r="AL7" s="671">
        <v>6736.8</v>
      </c>
      <c r="AM7" s="671">
        <v>6638.2</v>
      </c>
      <c r="AN7" s="671">
        <v>6638.2</v>
      </c>
      <c r="AO7" s="671">
        <v>6600.2</v>
      </c>
      <c r="AP7" s="671">
        <v>6599.3</v>
      </c>
      <c r="AQ7" s="671">
        <v>6600.3</v>
      </c>
      <c r="AR7" s="671">
        <v>6598.3</v>
      </c>
      <c r="AS7" s="671">
        <v>6507.9</v>
      </c>
      <c r="AT7" s="671">
        <v>6547.5</v>
      </c>
      <c r="AU7" s="671">
        <v>6548.9</v>
      </c>
      <c r="AV7" s="671">
        <v>6548.9</v>
      </c>
      <c r="AW7" s="671">
        <v>6546.2</v>
      </c>
      <c r="AX7" s="671">
        <v>6547.6</v>
      </c>
      <c r="AY7" s="671">
        <v>6539.6</v>
      </c>
      <c r="AZ7" s="671">
        <v>6537.8</v>
      </c>
      <c r="BA7" s="671">
        <v>6537.8</v>
      </c>
      <c r="BB7" s="671">
        <v>6394.8</v>
      </c>
      <c r="BC7" s="671">
        <v>6394.8</v>
      </c>
      <c r="BD7" s="671">
        <v>6393.4</v>
      </c>
      <c r="BE7" s="671">
        <v>6398</v>
      </c>
      <c r="BF7" s="673">
        <v>6395.2</v>
      </c>
      <c r="BG7" s="673">
        <v>6397.4</v>
      </c>
      <c r="BH7" s="673">
        <v>6402.1</v>
      </c>
      <c r="BI7" s="673">
        <v>6402.1</v>
      </c>
      <c r="BJ7" s="673">
        <v>6438.3</v>
      </c>
      <c r="BK7" s="673">
        <v>6438.3</v>
      </c>
      <c r="BL7" s="673">
        <v>6441.3</v>
      </c>
      <c r="BM7" s="673">
        <v>6441.3</v>
      </c>
      <c r="BN7" s="673">
        <v>6441.3</v>
      </c>
      <c r="BO7" s="673">
        <v>6441.3</v>
      </c>
      <c r="BP7" s="673">
        <v>6442.9</v>
      </c>
      <c r="BQ7" s="673">
        <v>6442.9</v>
      </c>
      <c r="BR7" s="673">
        <v>6442.9</v>
      </c>
      <c r="BS7" s="673">
        <v>6442.9</v>
      </c>
      <c r="BT7" s="673">
        <v>6442.9</v>
      </c>
      <c r="BU7" s="673">
        <v>6442.9</v>
      </c>
      <c r="BV7" s="673">
        <v>6442.9</v>
      </c>
    </row>
    <row r="8" spans="1:74" ht="12" customHeight="1" x14ac:dyDescent="0.3">
      <c r="A8" s="663" t="s">
        <v>1051</v>
      </c>
      <c r="B8" s="661" t="s">
        <v>1060</v>
      </c>
      <c r="C8" s="671">
        <v>4200.3</v>
      </c>
      <c r="D8" s="671">
        <v>4195.3</v>
      </c>
      <c r="E8" s="671">
        <v>4202.1000000000004</v>
      </c>
      <c r="F8" s="671">
        <v>4224.1000000000004</v>
      </c>
      <c r="G8" s="671">
        <v>4228.1000000000004</v>
      </c>
      <c r="H8" s="671">
        <v>4237.6000000000004</v>
      </c>
      <c r="I8" s="671">
        <v>4240.8</v>
      </c>
      <c r="J8" s="671">
        <v>4240.8</v>
      </c>
      <c r="K8" s="671">
        <v>4240.8</v>
      </c>
      <c r="L8" s="671">
        <v>4240.8</v>
      </c>
      <c r="M8" s="671">
        <v>4244.1000000000004</v>
      </c>
      <c r="N8" s="671">
        <v>4240.8</v>
      </c>
      <c r="O8" s="671">
        <v>4231</v>
      </c>
      <c r="P8" s="671">
        <v>4234</v>
      </c>
      <c r="Q8" s="671">
        <v>4208.6000000000004</v>
      </c>
      <c r="R8" s="671">
        <v>4208.6000000000004</v>
      </c>
      <c r="S8" s="671">
        <v>4208.6000000000004</v>
      </c>
      <c r="T8" s="671">
        <v>4257</v>
      </c>
      <c r="U8" s="671">
        <v>4181</v>
      </c>
      <c r="V8" s="671">
        <v>4173.8999999999996</v>
      </c>
      <c r="W8" s="671">
        <v>4170.3</v>
      </c>
      <c r="X8" s="671">
        <v>4170.3</v>
      </c>
      <c r="Y8" s="671">
        <v>4169.2</v>
      </c>
      <c r="Z8" s="671">
        <v>4166.8</v>
      </c>
      <c r="AA8" s="671">
        <v>4034.1</v>
      </c>
      <c r="AB8" s="671">
        <v>4034.1</v>
      </c>
      <c r="AC8" s="671">
        <v>4034.1</v>
      </c>
      <c r="AD8" s="671">
        <v>3999.3</v>
      </c>
      <c r="AE8" s="671">
        <v>3988.1</v>
      </c>
      <c r="AF8" s="671">
        <v>3988.3</v>
      </c>
      <c r="AG8" s="671">
        <v>3971.2</v>
      </c>
      <c r="AH8" s="671">
        <v>3973</v>
      </c>
      <c r="AI8" s="671">
        <v>3971</v>
      </c>
      <c r="AJ8" s="671">
        <v>3957.7</v>
      </c>
      <c r="AK8" s="671">
        <v>3959</v>
      </c>
      <c r="AL8" s="671">
        <v>3959.2</v>
      </c>
      <c r="AM8" s="671">
        <v>3927.2</v>
      </c>
      <c r="AN8" s="671">
        <v>3927.2</v>
      </c>
      <c r="AO8" s="671">
        <v>3927.2</v>
      </c>
      <c r="AP8" s="671">
        <v>3926.3</v>
      </c>
      <c r="AQ8" s="671">
        <v>3927.3</v>
      </c>
      <c r="AR8" s="671">
        <v>3925.3</v>
      </c>
      <c r="AS8" s="671">
        <v>3848.6</v>
      </c>
      <c r="AT8" s="671">
        <v>3850.2</v>
      </c>
      <c r="AU8" s="671">
        <v>3851.6</v>
      </c>
      <c r="AV8" s="671">
        <v>3851.6</v>
      </c>
      <c r="AW8" s="671">
        <v>3848.9</v>
      </c>
      <c r="AX8" s="671">
        <v>3850.3</v>
      </c>
      <c r="AY8" s="671">
        <v>3842.3</v>
      </c>
      <c r="AZ8" s="671">
        <v>3840.5</v>
      </c>
      <c r="BA8" s="671">
        <v>3840.5</v>
      </c>
      <c r="BB8" s="671">
        <v>3840.5</v>
      </c>
      <c r="BC8" s="671">
        <v>3840.5</v>
      </c>
      <c r="BD8" s="671">
        <v>3839.1</v>
      </c>
      <c r="BE8" s="671">
        <v>3843.7</v>
      </c>
      <c r="BF8" s="673">
        <v>3840.9</v>
      </c>
      <c r="BG8" s="673">
        <v>3843.1</v>
      </c>
      <c r="BH8" s="673">
        <v>3847.8</v>
      </c>
      <c r="BI8" s="673">
        <v>3847.8</v>
      </c>
      <c r="BJ8" s="673">
        <v>3884</v>
      </c>
      <c r="BK8" s="673">
        <v>3884</v>
      </c>
      <c r="BL8" s="673">
        <v>3887</v>
      </c>
      <c r="BM8" s="673">
        <v>3887</v>
      </c>
      <c r="BN8" s="673">
        <v>3887</v>
      </c>
      <c r="BO8" s="673">
        <v>3887</v>
      </c>
      <c r="BP8" s="673">
        <v>3888.6</v>
      </c>
      <c r="BQ8" s="673">
        <v>3888.6</v>
      </c>
      <c r="BR8" s="673">
        <v>3888.6</v>
      </c>
      <c r="BS8" s="673">
        <v>3888.6</v>
      </c>
      <c r="BT8" s="673">
        <v>3888.6</v>
      </c>
      <c r="BU8" s="673">
        <v>3888.6</v>
      </c>
      <c r="BV8" s="673">
        <v>3888.6</v>
      </c>
    </row>
    <row r="9" spans="1:74" ht="12" customHeight="1" x14ac:dyDescent="0.3">
      <c r="A9" s="663" t="s">
        <v>1052</v>
      </c>
      <c r="B9" s="661" t="s">
        <v>1061</v>
      </c>
      <c r="C9" s="671">
        <v>3068.5</v>
      </c>
      <c r="D9" s="671">
        <v>3031.3</v>
      </c>
      <c r="E9" s="671">
        <v>3031.3</v>
      </c>
      <c r="F9" s="671">
        <v>3031.3</v>
      </c>
      <c r="G9" s="671">
        <v>3031.3</v>
      </c>
      <c r="H9" s="671">
        <v>3031.3</v>
      </c>
      <c r="I9" s="671">
        <v>3084.8</v>
      </c>
      <c r="J9" s="671">
        <v>3084.8</v>
      </c>
      <c r="K9" s="671">
        <v>3084.8</v>
      </c>
      <c r="L9" s="671">
        <v>3084.8</v>
      </c>
      <c r="M9" s="671">
        <v>3084.8</v>
      </c>
      <c r="N9" s="671">
        <v>3084.8</v>
      </c>
      <c r="O9" s="671">
        <v>2949.4</v>
      </c>
      <c r="P9" s="671">
        <v>2949.4</v>
      </c>
      <c r="Q9" s="671">
        <v>2949.4</v>
      </c>
      <c r="R9" s="671">
        <v>2949.4</v>
      </c>
      <c r="S9" s="671">
        <v>2949.4</v>
      </c>
      <c r="T9" s="671">
        <v>2949.4</v>
      </c>
      <c r="U9" s="671">
        <v>2949.4</v>
      </c>
      <c r="V9" s="671">
        <v>2949.4</v>
      </c>
      <c r="W9" s="671">
        <v>2930.9</v>
      </c>
      <c r="X9" s="671">
        <v>2930.9</v>
      </c>
      <c r="Y9" s="671">
        <v>2930.9</v>
      </c>
      <c r="Z9" s="671">
        <v>2875.9</v>
      </c>
      <c r="AA9" s="671">
        <v>2933</v>
      </c>
      <c r="AB9" s="671">
        <v>2885.9</v>
      </c>
      <c r="AC9" s="671">
        <v>2885.9</v>
      </c>
      <c r="AD9" s="671">
        <v>2802.9</v>
      </c>
      <c r="AE9" s="671">
        <v>2802.9</v>
      </c>
      <c r="AF9" s="671">
        <v>2787.9</v>
      </c>
      <c r="AG9" s="671">
        <v>2787.9</v>
      </c>
      <c r="AH9" s="671">
        <v>2787.9</v>
      </c>
      <c r="AI9" s="671">
        <v>2787.9</v>
      </c>
      <c r="AJ9" s="671">
        <v>2698.6</v>
      </c>
      <c r="AK9" s="671">
        <v>2661.6</v>
      </c>
      <c r="AL9" s="671">
        <v>2777.6</v>
      </c>
      <c r="AM9" s="671">
        <v>2711</v>
      </c>
      <c r="AN9" s="671">
        <v>2711</v>
      </c>
      <c r="AO9" s="671">
        <v>2673</v>
      </c>
      <c r="AP9" s="671">
        <v>2673</v>
      </c>
      <c r="AQ9" s="671">
        <v>2673</v>
      </c>
      <c r="AR9" s="671">
        <v>2673</v>
      </c>
      <c r="AS9" s="671">
        <v>2659.3</v>
      </c>
      <c r="AT9" s="671">
        <v>2697.3</v>
      </c>
      <c r="AU9" s="671">
        <v>2697.3</v>
      </c>
      <c r="AV9" s="671">
        <v>2697.3</v>
      </c>
      <c r="AW9" s="671">
        <v>2697.3</v>
      </c>
      <c r="AX9" s="671">
        <v>2697.3</v>
      </c>
      <c r="AY9" s="671">
        <v>2697.3</v>
      </c>
      <c r="AZ9" s="671">
        <v>2697.3</v>
      </c>
      <c r="BA9" s="671">
        <v>2697.3</v>
      </c>
      <c r="BB9" s="671">
        <v>2554.3000000000002</v>
      </c>
      <c r="BC9" s="671">
        <v>2554.3000000000002</v>
      </c>
      <c r="BD9" s="671">
        <v>2554.3000000000002</v>
      </c>
      <c r="BE9" s="671">
        <v>2554.3000000000002</v>
      </c>
      <c r="BF9" s="673">
        <v>2554.3000000000002</v>
      </c>
      <c r="BG9" s="673">
        <v>2554.3000000000002</v>
      </c>
      <c r="BH9" s="673">
        <v>2554.3000000000002</v>
      </c>
      <c r="BI9" s="673">
        <v>2554.3000000000002</v>
      </c>
      <c r="BJ9" s="673">
        <v>2554.3000000000002</v>
      </c>
      <c r="BK9" s="673">
        <v>2554.3000000000002</v>
      </c>
      <c r="BL9" s="673">
        <v>2554.3000000000002</v>
      </c>
      <c r="BM9" s="673">
        <v>2554.3000000000002</v>
      </c>
      <c r="BN9" s="673">
        <v>2554.3000000000002</v>
      </c>
      <c r="BO9" s="673">
        <v>2554.3000000000002</v>
      </c>
      <c r="BP9" s="673">
        <v>2554.3000000000002</v>
      </c>
      <c r="BQ9" s="673">
        <v>2554.3000000000002</v>
      </c>
      <c r="BR9" s="673">
        <v>2554.3000000000002</v>
      </c>
      <c r="BS9" s="673">
        <v>2554.3000000000002</v>
      </c>
      <c r="BT9" s="673">
        <v>2554.3000000000002</v>
      </c>
      <c r="BU9" s="673">
        <v>2554.3000000000002</v>
      </c>
      <c r="BV9" s="673">
        <v>2554.3000000000002</v>
      </c>
    </row>
    <row r="10" spans="1:74" ht="12" customHeight="1" x14ac:dyDescent="0.3">
      <c r="A10" s="663" t="s">
        <v>1053</v>
      </c>
      <c r="B10" s="661" t="s">
        <v>1062</v>
      </c>
      <c r="C10" s="671">
        <v>79333.5</v>
      </c>
      <c r="D10" s="671">
        <v>79333.5</v>
      </c>
      <c r="E10" s="671">
        <v>79335.899999999994</v>
      </c>
      <c r="F10" s="671">
        <v>79335.899999999994</v>
      </c>
      <c r="G10" s="671">
        <v>79335.899999999994</v>
      </c>
      <c r="H10" s="671">
        <v>79343.199999999997</v>
      </c>
      <c r="I10" s="671">
        <v>79393.8</v>
      </c>
      <c r="J10" s="671">
        <v>79541.100000000006</v>
      </c>
      <c r="K10" s="671">
        <v>79437.3</v>
      </c>
      <c r="L10" s="671">
        <v>79437.3</v>
      </c>
      <c r="M10" s="671">
        <v>79437.3</v>
      </c>
      <c r="N10" s="671">
        <v>79434.3</v>
      </c>
      <c r="O10" s="671">
        <v>79500.7</v>
      </c>
      <c r="P10" s="671">
        <v>79511.100000000006</v>
      </c>
      <c r="Q10" s="671">
        <v>79511.100000000006</v>
      </c>
      <c r="R10" s="671">
        <v>79511.100000000006</v>
      </c>
      <c r="S10" s="671">
        <v>79511.100000000006</v>
      </c>
      <c r="T10" s="671">
        <v>79472.100000000006</v>
      </c>
      <c r="U10" s="671">
        <v>79472.100000000006</v>
      </c>
      <c r="V10" s="671">
        <v>79469.899999999994</v>
      </c>
      <c r="W10" s="671">
        <v>79469.899999999994</v>
      </c>
      <c r="X10" s="671">
        <v>79469.899999999994</v>
      </c>
      <c r="Y10" s="671">
        <v>79591.899999999994</v>
      </c>
      <c r="Z10" s="671">
        <v>79593</v>
      </c>
      <c r="AA10" s="671">
        <v>79626.399999999994</v>
      </c>
      <c r="AB10" s="671">
        <v>79626.399999999994</v>
      </c>
      <c r="AC10" s="671">
        <v>79615.399999999994</v>
      </c>
      <c r="AD10" s="671">
        <v>79614.2</v>
      </c>
      <c r="AE10" s="671">
        <v>79617.600000000006</v>
      </c>
      <c r="AF10" s="671">
        <v>79592.899999999994</v>
      </c>
      <c r="AG10" s="671">
        <v>79592.899999999994</v>
      </c>
      <c r="AH10" s="671">
        <v>79592.7</v>
      </c>
      <c r="AI10" s="671">
        <v>79488.899999999994</v>
      </c>
      <c r="AJ10" s="671">
        <v>79488.2</v>
      </c>
      <c r="AK10" s="671">
        <v>79482.8</v>
      </c>
      <c r="AL10" s="671">
        <v>79484</v>
      </c>
      <c r="AM10" s="671">
        <v>79488.3</v>
      </c>
      <c r="AN10" s="671">
        <v>79488.3</v>
      </c>
      <c r="AO10" s="671">
        <v>79488.3</v>
      </c>
      <c r="AP10" s="671">
        <v>79488.3</v>
      </c>
      <c r="AQ10" s="671">
        <v>79488.3</v>
      </c>
      <c r="AR10" s="671">
        <v>79482.3</v>
      </c>
      <c r="AS10" s="671">
        <v>79508.399999999994</v>
      </c>
      <c r="AT10" s="671">
        <v>79508.399999999994</v>
      </c>
      <c r="AU10" s="671">
        <v>79628.7</v>
      </c>
      <c r="AV10" s="671">
        <v>79628.7</v>
      </c>
      <c r="AW10" s="671">
        <v>79628.7</v>
      </c>
      <c r="AX10" s="671">
        <v>79631.399999999994</v>
      </c>
      <c r="AY10" s="671">
        <v>79636.399999999994</v>
      </c>
      <c r="AZ10" s="671">
        <v>79632.399999999994</v>
      </c>
      <c r="BA10" s="671">
        <v>79632.399999999994</v>
      </c>
      <c r="BB10" s="671">
        <v>79634.3</v>
      </c>
      <c r="BC10" s="671">
        <v>79664.7</v>
      </c>
      <c r="BD10" s="671">
        <v>79694.7</v>
      </c>
      <c r="BE10" s="671">
        <v>79704</v>
      </c>
      <c r="BF10" s="673">
        <v>79705.5</v>
      </c>
      <c r="BG10" s="673">
        <v>79705.5</v>
      </c>
      <c r="BH10" s="673">
        <v>79716.5</v>
      </c>
      <c r="BI10" s="673">
        <v>79716.5</v>
      </c>
      <c r="BJ10" s="673">
        <v>79723.3</v>
      </c>
      <c r="BK10" s="673">
        <v>79722.8</v>
      </c>
      <c r="BL10" s="673">
        <v>79731.8</v>
      </c>
      <c r="BM10" s="673">
        <v>79755</v>
      </c>
      <c r="BN10" s="673">
        <v>79755</v>
      </c>
      <c r="BO10" s="673">
        <v>79755</v>
      </c>
      <c r="BP10" s="673">
        <v>79769.899999999994</v>
      </c>
      <c r="BQ10" s="673">
        <v>79774.899999999994</v>
      </c>
      <c r="BR10" s="673">
        <v>79794.7</v>
      </c>
      <c r="BS10" s="673">
        <v>79810.7</v>
      </c>
      <c r="BT10" s="673">
        <v>79811.100000000006</v>
      </c>
      <c r="BU10" s="673">
        <v>79811.100000000006</v>
      </c>
      <c r="BV10" s="673">
        <v>79814.100000000006</v>
      </c>
    </row>
    <row r="11" spans="1:74" ht="12" customHeight="1" x14ac:dyDescent="0.3">
      <c r="A11" s="663" t="s">
        <v>1054</v>
      </c>
      <c r="B11" s="661" t="s">
        <v>87</v>
      </c>
      <c r="C11" s="671">
        <v>2508.6</v>
      </c>
      <c r="D11" s="671">
        <v>2508.6</v>
      </c>
      <c r="E11" s="671">
        <v>2508.6</v>
      </c>
      <c r="F11" s="671">
        <v>2448.6</v>
      </c>
      <c r="G11" s="671">
        <v>2448.6</v>
      </c>
      <c r="H11" s="671">
        <v>2448.6</v>
      </c>
      <c r="I11" s="671">
        <v>2448.6</v>
      </c>
      <c r="J11" s="671">
        <v>2448.6</v>
      </c>
      <c r="K11" s="671">
        <v>2448.6</v>
      </c>
      <c r="L11" s="671">
        <v>2448.6</v>
      </c>
      <c r="M11" s="671">
        <v>2448.6</v>
      </c>
      <c r="N11" s="671">
        <v>2485.6</v>
      </c>
      <c r="O11" s="671">
        <v>2403.5</v>
      </c>
      <c r="P11" s="671">
        <v>2403.5</v>
      </c>
      <c r="Q11" s="671">
        <v>2413.5</v>
      </c>
      <c r="R11" s="671">
        <v>2392.1999999999998</v>
      </c>
      <c r="S11" s="671">
        <v>2392.1999999999998</v>
      </c>
      <c r="T11" s="671">
        <v>2392.1999999999998</v>
      </c>
      <c r="U11" s="671">
        <v>2392.1999999999998</v>
      </c>
      <c r="V11" s="671">
        <v>2392.1999999999998</v>
      </c>
      <c r="W11" s="671">
        <v>2392.1999999999998</v>
      </c>
      <c r="X11" s="671">
        <v>2392.1999999999998</v>
      </c>
      <c r="Y11" s="671">
        <v>2392.1999999999998</v>
      </c>
      <c r="Z11" s="671">
        <v>2399.1999999999998</v>
      </c>
      <c r="AA11" s="671">
        <v>2489.6999999999998</v>
      </c>
      <c r="AB11" s="671">
        <v>2486</v>
      </c>
      <c r="AC11" s="671">
        <v>2486</v>
      </c>
      <c r="AD11" s="671">
        <v>2486</v>
      </c>
      <c r="AE11" s="671">
        <v>2486</v>
      </c>
      <c r="AF11" s="671">
        <v>2486</v>
      </c>
      <c r="AG11" s="671">
        <v>2486</v>
      </c>
      <c r="AH11" s="671">
        <v>2486</v>
      </c>
      <c r="AI11" s="671">
        <v>2486</v>
      </c>
      <c r="AJ11" s="671">
        <v>2486</v>
      </c>
      <c r="AK11" s="671">
        <v>2506</v>
      </c>
      <c r="AL11" s="671">
        <v>2506</v>
      </c>
      <c r="AM11" s="671">
        <v>2502.3000000000002</v>
      </c>
      <c r="AN11" s="671">
        <v>2502.3000000000002</v>
      </c>
      <c r="AO11" s="671">
        <v>2502.3000000000002</v>
      </c>
      <c r="AP11" s="671">
        <v>2513</v>
      </c>
      <c r="AQ11" s="671">
        <v>2498.4</v>
      </c>
      <c r="AR11" s="671">
        <v>2519.5</v>
      </c>
      <c r="AS11" s="671">
        <v>2519.5</v>
      </c>
      <c r="AT11" s="671">
        <v>2519.5</v>
      </c>
      <c r="AU11" s="671">
        <v>2519.5</v>
      </c>
      <c r="AV11" s="671">
        <v>2519.5</v>
      </c>
      <c r="AW11" s="671">
        <v>2519.5</v>
      </c>
      <c r="AX11" s="671">
        <v>2519.5</v>
      </c>
      <c r="AY11" s="671">
        <v>2519.5</v>
      </c>
      <c r="AZ11" s="671">
        <v>2519.5</v>
      </c>
      <c r="BA11" s="671">
        <v>2519.5</v>
      </c>
      <c r="BB11" s="671">
        <v>2519.5</v>
      </c>
      <c r="BC11" s="671">
        <v>2519.5</v>
      </c>
      <c r="BD11" s="671">
        <v>2519.5</v>
      </c>
      <c r="BE11" s="671">
        <v>2519.5</v>
      </c>
      <c r="BF11" s="673">
        <v>2519.5</v>
      </c>
      <c r="BG11" s="673">
        <v>2519.5</v>
      </c>
      <c r="BH11" s="673">
        <v>2519.5</v>
      </c>
      <c r="BI11" s="673">
        <v>2519.5</v>
      </c>
      <c r="BJ11" s="673">
        <v>2561.5</v>
      </c>
      <c r="BK11" s="673">
        <v>2561.5</v>
      </c>
      <c r="BL11" s="673">
        <v>2561.5</v>
      </c>
      <c r="BM11" s="673">
        <v>2561.5</v>
      </c>
      <c r="BN11" s="673">
        <v>2561.5</v>
      </c>
      <c r="BO11" s="673">
        <v>2561.5</v>
      </c>
      <c r="BP11" s="673">
        <v>2561.5</v>
      </c>
      <c r="BQ11" s="673">
        <v>2561.5</v>
      </c>
      <c r="BR11" s="673">
        <v>2561.5</v>
      </c>
      <c r="BS11" s="673">
        <v>2561.5</v>
      </c>
      <c r="BT11" s="673">
        <v>2561.5</v>
      </c>
      <c r="BU11" s="673">
        <v>2561.5</v>
      </c>
      <c r="BV11" s="673">
        <v>2561.5</v>
      </c>
    </row>
    <row r="12" spans="1:74" ht="12" customHeight="1" x14ac:dyDescent="0.3">
      <c r="A12" s="663" t="s">
        <v>1055</v>
      </c>
      <c r="B12" s="661" t="s">
        <v>1063</v>
      </c>
      <c r="C12" s="671">
        <v>22017.8</v>
      </c>
      <c r="D12" s="671">
        <v>22205.7</v>
      </c>
      <c r="E12" s="671">
        <v>22590.799999999999</v>
      </c>
      <c r="F12" s="671">
        <v>23113.5</v>
      </c>
      <c r="G12" s="671">
        <v>23415</v>
      </c>
      <c r="H12" s="671">
        <v>23624.1</v>
      </c>
      <c r="I12" s="671">
        <v>23736.799999999999</v>
      </c>
      <c r="J12" s="671">
        <v>23928.1</v>
      </c>
      <c r="K12" s="671">
        <v>24134.3</v>
      </c>
      <c r="L12" s="671">
        <v>24466.799999999999</v>
      </c>
      <c r="M12" s="671">
        <v>25020.3</v>
      </c>
      <c r="N12" s="671">
        <v>26432.1</v>
      </c>
      <c r="O12" s="671">
        <v>27368.2</v>
      </c>
      <c r="P12" s="671">
        <v>27467.4</v>
      </c>
      <c r="Q12" s="671">
        <v>27991.9</v>
      </c>
      <c r="R12" s="671">
        <v>28260.3</v>
      </c>
      <c r="S12" s="671">
        <v>28687.4</v>
      </c>
      <c r="T12" s="671">
        <v>28844.7</v>
      </c>
      <c r="U12" s="671">
        <v>28983.1</v>
      </c>
      <c r="V12" s="671">
        <v>29062</v>
      </c>
      <c r="W12" s="671">
        <v>29375</v>
      </c>
      <c r="X12" s="671">
        <v>29543.8</v>
      </c>
      <c r="Y12" s="671">
        <v>30075.7</v>
      </c>
      <c r="Z12" s="671">
        <v>31500.5</v>
      </c>
      <c r="AA12" s="671">
        <v>32266.6</v>
      </c>
      <c r="AB12" s="671">
        <v>32477.3</v>
      </c>
      <c r="AC12" s="671">
        <v>32706.9</v>
      </c>
      <c r="AD12" s="671">
        <v>32814.9</v>
      </c>
      <c r="AE12" s="671">
        <v>32876.699999999997</v>
      </c>
      <c r="AF12" s="671">
        <v>33156.5</v>
      </c>
      <c r="AG12" s="671">
        <v>33420.9</v>
      </c>
      <c r="AH12" s="671">
        <v>33635.599999999999</v>
      </c>
      <c r="AI12" s="671">
        <v>33889.199999999997</v>
      </c>
      <c r="AJ12" s="671">
        <v>34334.6</v>
      </c>
      <c r="AK12" s="671">
        <v>34985.800000000003</v>
      </c>
      <c r="AL12" s="671">
        <v>37038.199999999997</v>
      </c>
      <c r="AM12" s="671">
        <v>38453.4</v>
      </c>
      <c r="AN12" s="671">
        <v>38876.1</v>
      </c>
      <c r="AO12" s="671">
        <v>39106.5</v>
      </c>
      <c r="AP12" s="671">
        <v>39776.9</v>
      </c>
      <c r="AQ12" s="671">
        <v>40142.699999999997</v>
      </c>
      <c r="AR12" s="671">
        <v>41199.199999999997</v>
      </c>
      <c r="AS12" s="671">
        <v>41787.199999999997</v>
      </c>
      <c r="AT12" s="671">
        <v>42391.3</v>
      </c>
      <c r="AU12" s="671">
        <v>43000.3</v>
      </c>
      <c r="AV12" s="671">
        <v>43369.8</v>
      </c>
      <c r="AW12" s="671">
        <v>44230.8</v>
      </c>
      <c r="AX12" s="671">
        <v>47596.1</v>
      </c>
      <c r="AY12" s="671">
        <v>47978.2</v>
      </c>
      <c r="AZ12" s="671">
        <v>48657.9</v>
      </c>
      <c r="BA12" s="671">
        <v>50264</v>
      </c>
      <c r="BB12" s="671">
        <v>50788.5</v>
      </c>
      <c r="BC12" s="671">
        <v>51433.2</v>
      </c>
      <c r="BD12" s="671">
        <v>52759.199999999997</v>
      </c>
      <c r="BE12" s="671">
        <v>55094</v>
      </c>
      <c r="BF12" s="673">
        <v>55785.5</v>
      </c>
      <c r="BG12" s="673">
        <v>56809.599999999999</v>
      </c>
      <c r="BH12" s="673">
        <v>57501.3</v>
      </c>
      <c r="BI12" s="673">
        <v>59217.2</v>
      </c>
      <c r="BJ12" s="673">
        <v>63801.8</v>
      </c>
      <c r="BK12" s="673">
        <v>64541.2</v>
      </c>
      <c r="BL12" s="673">
        <v>65134.8</v>
      </c>
      <c r="BM12" s="673">
        <v>65719.7</v>
      </c>
      <c r="BN12" s="673">
        <v>66980.600000000006</v>
      </c>
      <c r="BO12" s="673">
        <v>67571.600000000006</v>
      </c>
      <c r="BP12" s="673">
        <v>70594.600000000006</v>
      </c>
      <c r="BQ12" s="673">
        <v>71405.600000000006</v>
      </c>
      <c r="BR12" s="673">
        <v>71724.100000000006</v>
      </c>
      <c r="BS12" s="673">
        <v>72790.600000000006</v>
      </c>
      <c r="BT12" s="673">
        <v>73180.2</v>
      </c>
      <c r="BU12" s="673">
        <v>74478.7</v>
      </c>
      <c r="BV12" s="673">
        <v>80427.100000000006</v>
      </c>
    </row>
    <row r="13" spans="1:74" ht="12" customHeight="1" x14ac:dyDescent="0.3">
      <c r="A13" s="663" t="s">
        <v>1056</v>
      </c>
      <c r="B13" s="661" t="s">
        <v>88</v>
      </c>
      <c r="C13" s="671">
        <v>81592.3</v>
      </c>
      <c r="D13" s="671">
        <v>81841.399999999994</v>
      </c>
      <c r="E13" s="671">
        <v>82919.199999999997</v>
      </c>
      <c r="F13" s="671">
        <v>83070.399999999994</v>
      </c>
      <c r="G13" s="671">
        <v>83233.399999999994</v>
      </c>
      <c r="H13" s="671">
        <v>83408</v>
      </c>
      <c r="I13" s="671">
        <v>83860</v>
      </c>
      <c r="J13" s="671">
        <v>83860</v>
      </c>
      <c r="K13" s="671">
        <v>84109.2</v>
      </c>
      <c r="L13" s="671">
        <v>84358.2</v>
      </c>
      <c r="M13" s="671">
        <v>85322.1</v>
      </c>
      <c r="N13" s="671">
        <v>87488.4</v>
      </c>
      <c r="O13" s="671">
        <v>88444.7</v>
      </c>
      <c r="P13" s="671">
        <v>88669.2</v>
      </c>
      <c r="Q13" s="671">
        <v>88669.2</v>
      </c>
      <c r="R13" s="671">
        <v>88969.2</v>
      </c>
      <c r="S13" s="671">
        <v>88969.2</v>
      </c>
      <c r="T13" s="671">
        <v>89118.2</v>
      </c>
      <c r="U13" s="671">
        <v>89275.1</v>
      </c>
      <c r="V13" s="671">
        <v>89357.1</v>
      </c>
      <c r="W13" s="671">
        <v>89827.1</v>
      </c>
      <c r="X13" s="671">
        <v>90165.1</v>
      </c>
      <c r="Y13" s="671">
        <v>90415.7</v>
      </c>
      <c r="Z13" s="671">
        <v>94299.3</v>
      </c>
      <c r="AA13" s="671">
        <v>95192</v>
      </c>
      <c r="AB13" s="671">
        <v>95658</v>
      </c>
      <c r="AC13" s="671">
        <v>96490.5</v>
      </c>
      <c r="AD13" s="671">
        <v>96492.3</v>
      </c>
      <c r="AE13" s="671">
        <v>96721.8</v>
      </c>
      <c r="AF13" s="671">
        <v>97965.7</v>
      </c>
      <c r="AG13" s="671">
        <v>98241.3</v>
      </c>
      <c r="AH13" s="671">
        <v>98624.7</v>
      </c>
      <c r="AI13" s="671">
        <v>99621.4</v>
      </c>
      <c r="AJ13" s="671">
        <v>99546.4</v>
      </c>
      <c r="AK13" s="671">
        <v>100665.2</v>
      </c>
      <c r="AL13" s="671">
        <v>103462.1</v>
      </c>
      <c r="AM13" s="671">
        <v>104598.7</v>
      </c>
      <c r="AN13" s="671">
        <v>104616</v>
      </c>
      <c r="AO13" s="671">
        <v>106143.1</v>
      </c>
      <c r="AP13" s="671">
        <v>106397.8</v>
      </c>
      <c r="AQ13" s="671">
        <v>107257.2</v>
      </c>
      <c r="AR13" s="671">
        <v>107637.2</v>
      </c>
      <c r="AS13" s="671">
        <v>107839.2</v>
      </c>
      <c r="AT13" s="671">
        <v>108371</v>
      </c>
      <c r="AU13" s="671">
        <v>109164.4</v>
      </c>
      <c r="AV13" s="671">
        <v>109471.5</v>
      </c>
      <c r="AW13" s="671">
        <v>111203.8</v>
      </c>
      <c r="AX13" s="671">
        <v>118132.2</v>
      </c>
      <c r="AY13" s="671">
        <v>119167.4</v>
      </c>
      <c r="AZ13" s="671">
        <v>120134.2</v>
      </c>
      <c r="BA13" s="671">
        <v>121017.8</v>
      </c>
      <c r="BB13" s="671">
        <v>121547.4</v>
      </c>
      <c r="BC13" s="671">
        <v>122744.2</v>
      </c>
      <c r="BD13" s="671">
        <v>124834.6</v>
      </c>
      <c r="BE13" s="671">
        <v>126749</v>
      </c>
      <c r="BF13" s="673">
        <v>127773</v>
      </c>
      <c r="BG13" s="673">
        <v>128522.8</v>
      </c>
      <c r="BH13" s="673">
        <v>129314.4</v>
      </c>
      <c r="BI13" s="673">
        <v>131073.4</v>
      </c>
      <c r="BJ13" s="673">
        <v>135720.79999999999</v>
      </c>
      <c r="BK13" s="673">
        <v>135709.20000000001</v>
      </c>
      <c r="BL13" s="673">
        <v>136224</v>
      </c>
      <c r="BM13" s="673">
        <v>136430.1</v>
      </c>
      <c r="BN13" s="673">
        <v>136430.1</v>
      </c>
      <c r="BO13" s="673">
        <v>137429.1</v>
      </c>
      <c r="BP13" s="673">
        <v>138171.6</v>
      </c>
      <c r="BQ13" s="673">
        <v>138171.6</v>
      </c>
      <c r="BR13" s="673">
        <v>138171.6</v>
      </c>
      <c r="BS13" s="673">
        <v>138881.60000000001</v>
      </c>
      <c r="BT13" s="673">
        <v>139231.6</v>
      </c>
      <c r="BU13" s="673">
        <v>139483.6</v>
      </c>
      <c r="BV13" s="673">
        <v>141987.70000000001</v>
      </c>
    </row>
    <row r="14" spans="1:74" ht="12" customHeight="1" x14ac:dyDescent="0.3">
      <c r="A14" s="663"/>
      <c r="B14" s="662" t="s">
        <v>1064</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74"/>
      <c r="BG14" s="674"/>
      <c r="BH14" s="674"/>
      <c r="BI14" s="674"/>
      <c r="BJ14" s="674"/>
      <c r="BK14" s="674"/>
      <c r="BL14" s="674"/>
      <c r="BM14" s="674"/>
      <c r="BN14" s="674"/>
      <c r="BO14" s="674"/>
      <c r="BP14" s="674"/>
      <c r="BQ14" s="674"/>
      <c r="BR14" s="674"/>
      <c r="BS14" s="674"/>
      <c r="BT14" s="674"/>
      <c r="BU14" s="674"/>
      <c r="BV14" s="674"/>
    </row>
    <row r="15" spans="1:74" ht="12" customHeight="1" x14ac:dyDescent="0.3">
      <c r="A15" s="663" t="s">
        <v>1065</v>
      </c>
      <c r="B15" s="661" t="s">
        <v>1059</v>
      </c>
      <c r="C15" s="671">
        <v>6660.6</v>
      </c>
      <c r="D15" s="671">
        <v>6659.7</v>
      </c>
      <c r="E15" s="671">
        <v>6704.6</v>
      </c>
      <c r="F15" s="671">
        <v>6697.6</v>
      </c>
      <c r="G15" s="671">
        <v>6697.6</v>
      </c>
      <c r="H15" s="671">
        <v>6701.6</v>
      </c>
      <c r="I15" s="671">
        <v>6701.6</v>
      </c>
      <c r="J15" s="671">
        <v>6702.5</v>
      </c>
      <c r="K15" s="671">
        <v>6701.4</v>
      </c>
      <c r="L15" s="671">
        <v>6700.4</v>
      </c>
      <c r="M15" s="671">
        <v>6700.4</v>
      </c>
      <c r="N15" s="671">
        <v>6700.4</v>
      </c>
      <c r="O15" s="671">
        <v>6742</v>
      </c>
      <c r="P15" s="671">
        <v>6742</v>
      </c>
      <c r="Q15" s="671">
        <v>6742</v>
      </c>
      <c r="R15" s="671">
        <v>6715.5</v>
      </c>
      <c r="S15" s="671">
        <v>6739.5</v>
      </c>
      <c r="T15" s="671">
        <v>6713.9</v>
      </c>
      <c r="U15" s="671">
        <v>6703.3</v>
      </c>
      <c r="V15" s="671">
        <v>6695</v>
      </c>
      <c r="W15" s="671">
        <v>6690.9</v>
      </c>
      <c r="X15" s="671">
        <v>6690.9</v>
      </c>
      <c r="Y15" s="671">
        <v>6690.9</v>
      </c>
      <c r="Z15" s="671">
        <v>6690.9</v>
      </c>
      <c r="AA15" s="671">
        <v>6695.3</v>
      </c>
      <c r="AB15" s="671">
        <v>6695.3</v>
      </c>
      <c r="AC15" s="671">
        <v>6695.3</v>
      </c>
      <c r="AD15" s="671">
        <v>6564</v>
      </c>
      <c r="AE15" s="671">
        <v>6553</v>
      </c>
      <c r="AF15" s="671">
        <v>6582.4</v>
      </c>
      <c r="AG15" s="671">
        <v>6512.9</v>
      </c>
      <c r="AH15" s="671">
        <v>6512.9</v>
      </c>
      <c r="AI15" s="671">
        <v>6512.9</v>
      </c>
      <c r="AJ15" s="671">
        <v>6512.9</v>
      </c>
      <c r="AK15" s="671">
        <v>6446.3</v>
      </c>
      <c r="AL15" s="671">
        <v>6446.3</v>
      </c>
      <c r="AM15" s="671">
        <v>6385</v>
      </c>
      <c r="AN15" s="671">
        <v>6384</v>
      </c>
      <c r="AO15" s="671">
        <v>6384</v>
      </c>
      <c r="AP15" s="671">
        <v>6384</v>
      </c>
      <c r="AQ15" s="671">
        <v>6384</v>
      </c>
      <c r="AR15" s="671">
        <v>6385.1</v>
      </c>
      <c r="AS15" s="671">
        <v>6385.1</v>
      </c>
      <c r="AT15" s="671">
        <v>6380.9</v>
      </c>
      <c r="AU15" s="671">
        <v>6380.9</v>
      </c>
      <c r="AV15" s="671">
        <v>6392.5</v>
      </c>
      <c r="AW15" s="671">
        <v>6392.5</v>
      </c>
      <c r="AX15" s="671">
        <v>6392.5</v>
      </c>
      <c r="AY15" s="671">
        <v>6373</v>
      </c>
      <c r="AZ15" s="671">
        <v>6370.7</v>
      </c>
      <c r="BA15" s="671">
        <v>6370.7</v>
      </c>
      <c r="BB15" s="671">
        <v>6370.7</v>
      </c>
      <c r="BC15" s="671">
        <v>6370.7</v>
      </c>
      <c r="BD15" s="671">
        <v>6379.1</v>
      </c>
      <c r="BE15" s="671">
        <v>6379.1</v>
      </c>
      <c r="BF15" s="673">
        <v>6379.1</v>
      </c>
      <c r="BG15" s="673">
        <v>6359.1</v>
      </c>
      <c r="BH15" s="673">
        <v>6359.1</v>
      </c>
      <c r="BI15" s="673">
        <v>6359.1</v>
      </c>
      <c r="BJ15" s="673">
        <v>6359.1</v>
      </c>
      <c r="BK15" s="673">
        <v>6359.1</v>
      </c>
      <c r="BL15" s="673">
        <v>6359.1</v>
      </c>
      <c r="BM15" s="673">
        <v>6359.1</v>
      </c>
      <c r="BN15" s="673">
        <v>6359.1</v>
      </c>
      <c r="BO15" s="673">
        <v>6359.1</v>
      </c>
      <c r="BP15" s="673">
        <v>6359.1</v>
      </c>
      <c r="BQ15" s="673">
        <v>6351.3</v>
      </c>
      <c r="BR15" s="673">
        <v>6351.3</v>
      </c>
      <c r="BS15" s="673">
        <v>6351.3</v>
      </c>
      <c r="BT15" s="673">
        <v>6351.3</v>
      </c>
      <c r="BU15" s="673">
        <v>6351.3</v>
      </c>
      <c r="BV15" s="673">
        <v>6351.3</v>
      </c>
    </row>
    <row r="16" spans="1:74" ht="12" customHeight="1" x14ac:dyDescent="0.3">
      <c r="A16" s="663" t="s">
        <v>1066</v>
      </c>
      <c r="B16" s="661" t="s">
        <v>1060</v>
      </c>
      <c r="C16" s="671">
        <v>895.2</v>
      </c>
      <c r="D16" s="671">
        <v>895.2</v>
      </c>
      <c r="E16" s="671">
        <v>892.6</v>
      </c>
      <c r="F16" s="671">
        <v>892.6</v>
      </c>
      <c r="G16" s="671">
        <v>892.6</v>
      </c>
      <c r="H16" s="671">
        <v>896.6</v>
      </c>
      <c r="I16" s="671">
        <v>896.6</v>
      </c>
      <c r="J16" s="671">
        <v>897.5</v>
      </c>
      <c r="K16" s="671">
        <v>896.4</v>
      </c>
      <c r="L16" s="671">
        <v>895.4</v>
      </c>
      <c r="M16" s="671">
        <v>895.4</v>
      </c>
      <c r="N16" s="671">
        <v>895.4</v>
      </c>
      <c r="O16" s="671">
        <v>877.5</v>
      </c>
      <c r="P16" s="671">
        <v>877.5</v>
      </c>
      <c r="Q16" s="671">
        <v>877.5</v>
      </c>
      <c r="R16" s="671">
        <v>877.5</v>
      </c>
      <c r="S16" s="671">
        <v>877.5</v>
      </c>
      <c r="T16" s="671">
        <v>876.9</v>
      </c>
      <c r="U16" s="671">
        <v>876.3</v>
      </c>
      <c r="V16" s="671">
        <v>876.3</v>
      </c>
      <c r="W16" s="671">
        <v>872.2</v>
      </c>
      <c r="X16" s="671">
        <v>872.2</v>
      </c>
      <c r="Y16" s="671">
        <v>872.2</v>
      </c>
      <c r="Z16" s="671">
        <v>872.2</v>
      </c>
      <c r="AA16" s="671">
        <v>860.6</v>
      </c>
      <c r="AB16" s="671">
        <v>860.6</v>
      </c>
      <c r="AC16" s="671">
        <v>860.6</v>
      </c>
      <c r="AD16" s="671">
        <v>797</v>
      </c>
      <c r="AE16" s="671">
        <v>798.4</v>
      </c>
      <c r="AF16" s="671">
        <v>798.4</v>
      </c>
      <c r="AG16" s="671">
        <v>798.4</v>
      </c>
      <c r="AH16" s="671">
        <v>798.4</v>
      </c>
      <c r="AI16" s="671">
        <v>798.4</v>
      </c>
      <c r="AJ16" s="671">
        <v>798.4</v>
      </c>
      <c r="AK16" s="671">
        <v>798.4</v>
      </c>
      <c r="AL16" s="671">
        <v>798.4</v>
      </c>
      <c r="AM16" s="671">
        <v>781.8</v>
      </c>
      <c r="AN16" s="671">
        <v>780.8</v>
      </c>
      <c r="AO16" s="671">
        <v>780.8</v>
      </c>
      <c r="AP16" s="671">
        <v>780.8</v>
      </c>
      <c r="AQ16" s="671">
        <v>780.8</v>
      </c>
      <c r="AR16" s="671">
        <v>781.9</v>
      </c>
      <c r="AS16" s="671">
        <v>781.9</v>
      </c>
      <c r="AT16" s="671">
        <v>777.7</v>
      </c>
      <c r="AU16" s="671">
        <v>777.7</v>
      </c>
      <c r="AV16" s="671">
        <v>789.3</v>
      </c>
      <c r="AW16" s="671">
        <v>789.3</v>
      </c>
      <c r="AX16" s="671">
        <v>789.3</v>
      </c>
      <c r="AY16" s="671">
        <v>789.3</v>
      </c>
      <c r="AZ16" s="671">
        <v>787</v>
      </c>
      <c r="BA16" s="671">
        <v>787</v>
      </c>
      <c r="BB16" s="671">
        <v>787</v>
      </c>
      <c r="BC16" s="671">
        <v>787</v>
      </c>
      <c r="BD16" s="671">
        <v>790.4</v>
      </c>
      <c r="BE16" s="671">
        <v>790.4</v>
      </c>
      <c r="BF16" s="673">
        <v>790.4</v>
      </c>
      <c r="BG16" s="673">
        <v>790.4</v>
      </c>
      <c r="BH16" s="673">
        <v>790.4</v>
      </c>
      <c r="BI16" s="673">
        <v>790.4</v>
      </c>
      <c r="BJ16" s="673">
        <v>790.4</v>
      </c>
      <c r="BK16" s="673">
        <v>790.4</v>
      </c>
      <c r="BL16" s="673">
        <v>790.4</v>
      </c>
      <c r="BM16" s="673">
        <v>790.4</v>
      </c>
      <c r="BN16" s="673">
        <v>790.4</v>
      </c>
      <c r="BO16" s="673">
        <v>790.4</v>
      </c>
      <c r="BP16" s="673">
        <v>790.4</v>
      </c>
      <c r="BQ16" s="673">
        <v>790.4</v>
      </c>
      <c r="BR16" s="673">
        <v>790.4</v>
      </c>
      <c r="BS16" s="673">
        <v>790.4</v>
      </c>
      <c r="BT16" s="673">
        <v>790.4</v>
      </c>
      <c r="BU16" s="673">
        <v>790.4</v>
      </c>
      <c r="BV16" s="673">
        <v>790.4</v>
      </c>
    </row>
    <row r="17" spans="1:74" ht="12" customHeight="1" x14ac:dyDescent="0.3">
      <c r="A17" s="663" t="s">
        <v>1067</v>
      </c>
      <c r="B17" s="661" t="s">
        <v>1061</v>
      </c>
      <c r="C17" s="671">
        <v>5765.4</v>
      </c>
      <c r="D17" s="671">
        <v>5764.5</v>
      </c>
      <c r="E17" s="671">
        <v>5812</v>
      </c>
      <c r="F17" s="671">
        <v>5805</v>
      </c>
      <c r="G17" s="671">
        <v>5805</v>
      </c>
      <c r="H17" s="671">
        <v>5805</v>
      </c>
      <c r="I17" s="671">
        <v>5805</v>
      </c>
      <c r="J17" s="671">
        <v>5805</v>
      </c>
      <c r="K17" s="671">
        <v>5805</v>
      </c>
      <c r="L17" s="671">
        <v>5805</v>
      </c>
      <c r="M17" s="671">
        <v>5805</v>
      </c>
      <c r="N17" s="671">
        <v>5805</v>
      </c>
      <c r="O17" s="671">
        <v>5864.5</v>
      </c>
      <c r="P17" s="671">
        <v>5864.5</v>
      </c>
      <c r="Q17" s="671">
        <v>5864.5</v>
      </c>
      <c r="R17" s="671">
        <v>5838</v>
      </c>
      <c r="S17" s="671">
        <v>5862</v>
      </c>
      <c r="T17" s="671">
        <v>5837</v>
      </c>
      <c r="U17" s="671">
        <v>5827</v>
      </c>
      <c r="V17" s="671">
        <v>5818.7</v>
      </c>
      <c r="W17" s="671">
        <v>5818.7</v>
      </c>
      <c r="X17" s="671">
        <v>5818.7</v>
      </c>
      <c r="Y17" s="671">
        <v>5818.7</v>
      </c>
      <c r="Z17" s="671">
        <v>5818.7</v>
      </c>
      <c r="AA17" s="671">
        <v>5834.7</v>
      </c>
      <c r="AB17" s="671">
        <v>5834.7</v>
      </c>
      <c r="AC17" s="671">
        <v>5834.7</v>
      </c>
      <c r="AD17" s="671">
        <v>5767</v>
      </c>
      <c r="AE17" s="671">
        <v>5754.6</v>
      </c>
      <c r="AF17" s="671">
        <v>5784</v>
      </c>
      <c r="AG17" s="671">
        <v>5714.5</v>
      </c>
      <c r="AH17" s="671">
        <v>5714.5</v>
      </c>
      <c r="AI17" s="671">
        <v>5714.5</v>
      </c>
      <c r="AJ17" s="671">
        <v>5714.5</v>
      </c>
      <c r="AK17" s="671">
        <v>5647.9</v>
      </c>
      <c r="AL17" s="671">
        <v>5647.9</v>
      </c>
      <c r="AM17" s="671">
        <v>5603.2</v>
      </c>
      <c r="AN17" s="671">
        <v>5603.2</v>
      </c>
      <c r="AO17" s="671">
        <v>5603.2</v>
      </c>
      <c r="AP17" s="671">
        <v>5603.2</v>
      </c>
      <c r="AQ17" s="671">
        <v>5603.2</v>
      </c>
      <c r="AR17" s="671">
        <v>5603.2</v>
      </c>
      <c r="AS17" s="671">
        <v>5603.2</v>
      </c>
      <c r="AT17" s="671">
        <v>5603.2</v>
      </c>
      <c r="AU17" s="671">
        <v>5603.2</v>
      </c>
      <c r="AV17" s="671">
        <v>5603.2</v>
      </c>
      <c r="AW17" s="671">
        <v>5603.2</v>
      </c>
      <c r="AX17" s="671">
        <v>5603.2</v>
      </c>
      <c r="AY17" s="671">
        <v>5583.7</v>
      </c>
      <c r="AZ17" s="671">
        <v>5583.7</v>
      </c>
      <c r="BA17" s="671">
        <v>5583.7</v>
      </c>
      <c r="BB17" s="671">
        <v>5583.7</v>
      </c>
      <c r="BC17" s="671">
        <v>5583.7</v>
      </c>
      <c r="BD17" s="671">
        <v>5588.7</v>
      </c>
      <c r="BE17" s="671">
        <v>5588.7</v>
      </c>
      <c r="BF17" s="673">
        <v>5588.7</v>
      </c>
      <c r="BG17" s="673">
        <v>5568.7</v>
      </c>
      <c r="BH17" s="673">
        <v>5568.7</v>
      </c>
      <c r="BI17" s="673">
        <v>5568.7</v>
      </c>
      <c r="BJ17" s="673">
        <v>5568.7</v>
      </c>
      <c r="BK17" s="673">
        <v>5568.7</v>
      </c>
      <c r="BL17" s="673">
        <v>5568.7</v>
      </c>
      <c r="BM17" s="673">
        <v>5568.7</v>
      </c>
      <c r="BN17" s="673">
        <v>5568.7</v>
      </c>
      <c r="BO17" s="673">
        <v>5568.7</v>
      </c>
      <c r="BP17" s="673">
        <v>5568.7</v>
      </c>
      <c r="BQ17" s="673">
        <v>5560.9</v>
      </c>
      <c r="BR17" s="673">
        <v>5560.9</v>
      </c>
      <c r="BS17" s="673">
        <v>5560.9</v>
      </c>
      <c r="BT17" s="673">
        <v>5560.9</v>
      </c>
      <c r="BU17" s="673">
        <v>5560.9</v>
      </c>
      <c r="BV17" s="673">
        <v>5560.9</v>
      </c>
    </row>
    <row r="18" spans="1:74" ht="12" customHeight="1" x14ac:dyDescent="0.3">
      <c r="A18" s="663" t="s">
        <v>1068</v>
      </c>
      <c r="B18" s="661" t="s">
        <v>1062</v>
      </c>
      <c r="C18" s="671">
        <v>357.1</v>
      </c>
      <c r="D18" s="671">
        <v>357.1</v>
      </c>
      <c r="E18" s="671">
        <v>357.1</v>
      </c>
      <c r="F18" s="671">
        <v>357.1</v>
      </c>
      <c r="G18" s="671">
        <v>357.1</v>
      </c>
      <c r="H18" s="671">
        <v>357.1</v>
      </c>
      <c r="I18" s="671">
        <v>357.1</v>
      </c>
      <c r="J18" s="671">
        <v>357.1</v>
      </c>
      <c r="K18" s="671">
        <v>357.1</v>
      </c>
      <c r="L18" s="671">
        <v>357.1</v>
      </c>
      <c r="M18" s="671">
        <v>357.1</v>
      </c>
      <c r="N18" s="671">
        <v>357.1</v>
      </c>
      <c r="O18" s="671">
        <v>283.60000000000002</v>
      </c>
      <c r="P18" s="671">
        <v>283.60000000000002</v>
      </c>
      <c r="Q18" s="671">
        <v>283.60000000000002</v>
      </c>
      <c r="R18" s="671">
        <v>283.60000000000002</v>
      </c>
      <c r="S18" s="671">
        <v>283.60000000000002</v>
      </c>
      <c r="T18" s="671">
        <v>283.60000000000002</v>
      </c>
      <c r="U18" s="671">
        <v>283.60000000000002</v>
      </c>
      <c r="V18" s="671">
        <v>283.60000000000002</v>
      </c>
      <c r="W18" s="671">
        <v>283.60000000000002</v>
      </c>
      <c r="X18" s="671">
        <v>283.60000000000002</v>
      </c>
      <c r="Y18" s="671">
        <v>283.60000000000002</v>
      </c>
      <c r="Z18" s="671">
        <v>283.60000000000002</v>
      </c>
      <c r="AA18" s="671">
        <v>290.3</v>
      </c>
      <c r="AB18" s="671">
        <v>290.3</v>
      </c>
      <c r="AC18" s="671">
        <v>290.3</v>
      </c>
      <c r="AD18" s="671">
        <v>289.10000000000002</v>
      </c>
      <c r="AE18" s="671">
        <v>289.10000000000002</v>
      </c>
      <c r="AF18" s="671">
        <v>289.10000000000002</v>
      </c>
      <c r="AG18" s="671">
        <v>289.10000000000002</v>
      </c>
      <c r="AH18" s="671">
        <v>289.10000000000002</v>
      </c>
      <c r="AI18" s="671">
        <v>289.10000000000002</v>
      </c>
      <c r="AJ18" s="671">
        <v>289.10000000000002</v>
      </c>
      <c r="AK18" s="671">
        <v>289.10000000000002</v>
      </c>
      <c r="AL18" s="671">
        <v>289.10000000000002</v>
      </c>
      <c r="AM18" s="671">
        <v>288.60000000000002</v>
      </c>
      <c r="AN18" s="671">
        <v>288.60000000000002</v>
      </c>
      <c r="AO18" s="671">
        <v>288.60000000000002</v>
      </c>
      <c r="AP18" s="671">
        <v>288.60000000000002</v>
      </c>
      <c r="AQ18" s="671">
        <v>288.60000000000002</v>
      </c>
      <c r="AR18" s="671">
        <v>288.60000000000002</v>
      </c>
      <c r="AS18" s="671">
        <v>288.60000000000002</v>
      </c>
      <c r="AT18" s="671">
        <v>288.60000000000002</v>
      </c>
      <c r="AU18" s="671">
        <v>288.60000000000002</v>
      </c>
      <c r="AV18" s="671">
        <v>288.60000000000002</v>
      </c>
      <c r="AW18" s="671">
        <v>288.60000000000002</v>
      </c>
      <c r="AX18" s="671">
        <v>288.60000000000002</v>
      </c>
      <c r="AY18" s="671">
        <v>288.60000000000002</v>
      </c>
      <c r="AZ18" s="671">
        <v>288.60000000000002</v>
      </c>
      <c r="BA18" s="671">
        <v>288.60000000000002</v>
      </c>
      <c r="BB18" s="671">
        <v>288.60000000000002</v>
      </c>
      <c r="BC18" s="671">
        <v>288.60000000000002</v>
      </c>
      <c r="BD18" s="671">
        <v>288.60000000000002</v>
      </c>
      <c r="BE18" s="671">
        <v>288.60000000000002</v>
      </c>
      <c r="BF18" s="673">
        <v>286.2</v>
      </c>
      <c r="BG18" s="673">
        <v>284.10000000000002</v>
      </c>
      <c r="BH18" s="673">
        <v>284.10000000000002</v>
      </c>
      <c r="BI18" s="673">
        <v>284.10000000000002</v>
      </c>
      <c r="BJ18" s="673">
        <v>286.60000000000002</v>
      </c>
      <c r="BK18" s="673">
        <v>286.60000000000002</v>
      </c>
      <c r="BL18" s="673">
        <v>286.60000000000002</v>
      </c>
      <c r="BM18" s="673">
        <v>286.60000000000002</v>
      </c>
      <c r="BN18" s="673">
        <v>286.60000000000002</v>
      </c>
      <c r="BO18" s="673">
        <v>286.60000000000002</v>
      </c>
      <c r="BP18" s="673">
        <v>286.60000000000002</v>
      </c>
      <c r="BQ18" s="673">
        <v>286.60000000000002</v>
      </c>
      <c r="BR18" s="673">
        <v>286.60000000000002</v>
      </c>
      <c r="BS18" s="673">
        <v>286.60000000000002</v>
      </c>
      <c r="BT18" s="673">
        <v>286.60000000000002</v>
      </c>
      <c r="BU18" s="673">
        <v>286.60000000000002</v>
      </c>
      <c r="BV18" s="673">
        <v>286.60000000000002</v>
      </c>
    </row>
    <row r="19" spans="1:74" ht="12" customHeight="1" x14ac:dyDescent="0.3">
      <c r="A19" s="663" t="s">
        <v>1069</v>
      </c>
      <c r="B19" s="661" t="s">
        <v>1063</v>
      </c>
      <c r="C19" s="671">
        <v>321.89999999999998</v>
      </c>
      <c r="D19" s="671">
        <v>321.89999999999998</v>
      </c>
      <c r="E19" s="671">
        <v>321.89999999999998</v>
      </c>
      <c r="F19" s="671">
        <v>321.89999999999998</v>
      </c>
      <c r="G19" s="671">
        <v>325.89999999999998</v>
      </c>
      <c r="H19" s="671">
        <v>340.3</v>
      </c>
      <c r="I19" s="671">
        <v>340.3</v>
      </c>
      <c r="J19" s="671">
        <v>340.3</v>
      </c>
      <c r="K19" s="671">
        <v>340.3</v>
      </c>
      <c r="L19" s="671">
        <v>340.3</v>
      </c>
      <c r="M19" s="671">
        <v>344.1</v>
      </c>
      <c r="N19" s="671">
        <v>349.1</v>
      </c>
      <c r="O19" s="671">
        <v>358.1</v>
      </c>
      <c r="P19" s="671">
        <v>358.1</v>
      </c>
      <c r="Q19" s="671">
        <v>358.1</v>
      </c>
      <c r="R19" s="671">
        <v>358.1</v>
      </c>
      <c r="S19" s="671">
        <v>361.8</v>
      </c>
      <c r="T19" s="671">
        <v>364.9</v>
      </c>
      <c r="U19" s="671">
        <v>364.9</v>
      </c>
      <c r="V19" s="671">
        <v>369.9</v>
      </c>
      <c r="W19" s="671">
        <v>372.4</v>
      </c>
      <c r="X19" s="671">
        <v>372.4</v>
      </c>
      <c r="Y19" s="671">
        <v>372.4</v>
      </c>
      <c r="Z19" s="671">
        <v>377.9</v>
      </c>
      <c r="AA19" s="671">
        <v>410.4</v>
      </c>
      <c r="AB19" s="671">
        <v>412.4</v>
      </c>
      <c r="AC19" s="671">
        <v>413.7</v>
      </c>
      <c r="AD19" s="671">
        <v>417.3</v>
      </c>
      <c r="AE19" s="671">
        <v>417.3</v>
      </c>
      <c r="AF19" s="671">
        <v>420.6</v>
      </c>
      <c r="AG19" s="671">
        <v>432</v>
      </c>
      <c r="AH19" s="671">
        <v>432</v>
      </c>
      <c r="AI19" s="671">
        <v>432</v>
      </c>
      <c r="AJ19" s="671">
        <v>432</v>
      </c>
      <c r="AK19" s="671">
        <v>437.7</v>
      </c>
      <c r="AL19" s="671">
        <v>439.1</v>
      </c>
      <c r="AM19" s="671">
        <v>437.1</v>
      </c>
      <c r="AN19" s="671">
        <v>437.1</v>
      </c>
      <c r="AO19" s="671">
        <v>441.7</v>
      </c>
      <c r="AP19" s="671">
        <v>458</v>
      </c>
      <c r="AQ19" s="671">
        <v>466.4</v>
      </c>
      <c r="AR19" s="671">
        <v>468.5</v>
      </c>
      <c r="AS19" s="671">
        <v>468.9</v>
      </c>
      <c r="AT19" s="671">
        <v>468.9</v>
      </c>
      <c r="AU19" s="671">
        <v>473.9</v>
      </c>
      <c r="AV19" s="671">
        <v>473.9</v>
      </c>
      <c r="AW19" s="671">
        <v>475.5</v>
      </c>
      <c r="AX19" s="671">
        <v>480.5</v>
      </c>
      <c r="AY19" s="671">
        <v>481.5</v>
      </c>
      <c r="AZ19" s="671">
        <v>482.7</v>
      </c>
      <c r="BA19" s="671">
        <v>484.2</v>
      </c>
      <c r="BB19" s="671">
        <v>484.2</v>
      </c>
      <c r="BC19" s="671">
        <v>484.2</v>
      </c>
      <c r="BD19" s="671">
        <v>486.5</v>
      </c>
      <c r="BE19" s="671">
        <v>494.5</v>
      </c>
      <c r="BF19" s="673">
        <v>501.9</v>
      </c>
      <c r="BG19" s="673">
        <v>509.2</v>
      </c>
      <c r="BH19" s="673">
        <v>530.29999999999995</v>
      </c>
      <c r="BI19" s="673">
        <v>552.4</v>
      </c>
      <c r="BJ19" s="673">
        <v>552.4</v>
      </c>
      <c r="BK19" s="673">
        <v>552.4</v>
      </c>
      <c r="BL19" s="673">
        <v>554.70000000000005</v>
      </c>
      <c r="BM19" s="673">
        <v>554.70000000000005</v>
      </c>
      <c r="BN19" s="673">
        <v>554.70000000000005</v>
      </c>
      <c r="BO19" s="673">
        <v>554.70000000000005</v>
      </c>
      <c r="BP19" s="673">
        <v>554.70000000000005</v>
      </c>
      <c r="BQ19" s="673">
        <v>554.70000000000005</v>
      </c>
      <c r="BR19" s="673">
        <v>554.70000000000005</v>
      </c>
      <c r="BS19" s="673">
        <v>554.70000000000005</v>
      </c>
      <c r="BT19" s="673">
        <v>554.70000000000005</v>
      </c>
      <c r="BU19" s="673">
        <v>554.70000000000005</v>
      </c>
      <c r="BV19" s="673">
        <v>555.4</v>
      </c>
    </row>
    <row r="20" spans="1:74" ht="12" customHeight="1" x14ac:dyDescent="0.3">
      <c r="A20" s="663" t="s">
        <v>1070</v>
      </c>
      <c r="B20" s="661" t="s">
        <v>1071</v>
      </c>
      <c r="C20" s="671">
        <v>12970.144</v>
      </c>
      <c r="D20" s="671">
        <v>13271.996999999999</v>
      </c>
      <c r="E20" s="671">
        <v>13558.928</v>
      </c>
      <c r="F20" s="671">
        <v>13815.092000000001</v>
      </c>
      <c r="G20" s="671">
        <v>14115.334999999999</v>
      </c>
      <c r="H20" s="671">
        <v>14401.788</v>
      </c>
      <c r="I20" s="671">
        <v>14670.805</v>
      </c>
      <c r="J20" s="671">
        <v>15018.724</v>
      </c>
      <c r="K20" s="671">
        <v>15216.326999999999</v>
      </c>
      <c r="L20" s="671">
        <v>15456.587</v>
      </c>
      <c r="M20" s="671">
        <v>15719.891</v>
      </c>
      <c r="N20" s="671">
        <v>16147.754000000001</v>
      </c>
      <c r="O20" s="671">
        <v>16647.878000000001</v>
      </c>
      <c r="P20" s="671">
        <v>16888.875</v>
      </c>
      <c r="Q20" s="671">
        <v>17172.449000000001</v>
      </c>
      <c r="R20" s="671">
        <v>17431.162</v>
      </c>
      <c r="S20" s="671">
        <v>17714.661</v>
      </c>
      <c r="T20" s="671">
        <v>17988.499</v>
      </c>
      <c r="U20" s="671">
        <v>18239.913</v>
      </c>
      <c r="V20" s="671">
        <v>18519.620999999999</v>
      </c>
      <c r="W20" s="671">
        <v>18780.940999999999</v>
      </c>
      <c r="X20" s="671">
        <v>19059.823</v>
      </c>
      <c r="Y20" s="671">
        <v>19319.962</v>
      </c>
      <c r="Z20" s="671">
        <v>19547.129000000001</v>
      </c>
      <c r="AA20" s="671">
        <v>19697.828000000001</v>
      </c>
      <c r="AB20" s="671">
        <v>19941.544000000002</v>
      </c>
      <c r="AC20" s="671">
        <v>20254.326000000001</v>
      </c>
      <c r="AD20" s="671">
        <v>20506.045999999998</v>
      </c>
      <c r="AE20" s="671">
        <v>20811.378000000001</v>
      </c>
      <c r="AF20" s="671">
        <v>21073.011999999999</v>
      </c>
      <c r="AG20" s="671">
        <v>21407.62</v>
      </c>
      <c r="AH20" s="671">
        <v>21724.6</v>
      </c>
      <c r="AI20" s="671">
        <v>22031.098999999998</v>
      </c>
      <c r="AJ20" s="671">
        <v>22357.651000000002</v>
      </c>
      <c r="AK20" s="671">
        <v>22666.648000000001</v>
      </c>
      <c r="AL20" s="671">
        <v>23213.602999999999</v>
      </c>
      <c r="AM20" s="671">
        <v>23748.223999999998</v>
      </c>
      <c r="AN20" s="671">
        <v>24038.473000000002</v>
      </c>
      <c r="AO20" s="671">
        <v>24354.973999999998</v>
      </c>
      <c r="AP20" s="671">
        <v>24665.157999999999</v>
      </c>
      <c r="AQ20" s="671">
        <v>24927.359</v>
      </c>
      <c r="AR20" s="671">
        <v>25254.925999999999</v>
      </c>
      <c r="AS20" s="671">
        <v>25591.261999999999</v>
      </c>
      <c r="AT20" s="671">
        <v>25973.331999999999</v>
      </c>
      <c r="AU20" s="671">
        <v>26263.625</v>
      </c>
      <c r="AV20" s="671">
        <v>26674.034</v>
      </c>
      <c r="AW20" s="671">
        <v>27048.685000000001</v>
      </c>
      <c r="AX20" s="671">
        <v>27723.618999999999</v>
      </c>
      <c r="AY20" s="671">
        <v>28225.031999999999</v>
      </c>
      <c r="AZ20" s="671">
        <v>28593.177</v>
      </c>
      <c r="BA20" s="671">
        <v>28888.45</v>
      </c>
      <c r="BB20" s="671">
        <v>29301.329000000002</v>
      </c>
      <c r="BC20" s="671">
        <v>29770.9</v>
      </c>
      <c r="BD20" s="671">
        <v>30243.91</v>
      </c>
      <c r="BE20" s="671">
        <v>30705.57</v>
      </c>
      <c r="BF20" s="673">
        <v>31173</v>
      </c>
      <c r="BG20" s="673">
        <v>31638.37</v>
      </c>
      <c r="BH20" s="673">
        <v>32089.01</v>
      </c>
      <c r="BI20" s="673">
        <v>32547.33</v>
      </c>
      <c r="BJ20" s="673">
        <v>33011.440000000002</v>
      </c>
      <c r="BK20" s="673">
        <v>33460.449999999997</v>
      </c>
      <c r="BL20" s="673">
        <v>33916.57</v>
      </c>
      <c r="BM20" s="673">
        <v>34378.949999999997</v>
      </c>
      <c r="BN20" s="673">
        <v>34813.72</v>
      </c>
      <c r="BO20" s="673">
        <v>35253.26</v>
      </c>
      <c r="BP20" s="673">
        <v>35698.69</v>
      </c>
      <c r="BQ20" s="673">
        <v>36127.199999999997</v>
      </c>
      <c r="BR20" s="673">
        <v>36561.019999999997</v>
      </c>
      <c r="BS20" s="673">
        <v>36999.360000000001</v>
      </c>
      <c r="BT20" s="673">
        <v>37443.47</v>
      </c>
      <c r="BU20" s="673">
        <v>37892.44</v>
      </c>
      <c r="BV20" s="673">
        <v>38347.550000000003</v>
      </c>
    </row>
    <row r="21" spans="1:74" ht="12" customHeight="1" x14ac:dyDescent="0.3">
      <c r="A21" s="663" t="s">
        <v>1072</v>
      </c>
      <c r="B21" s="661" t="s">
        <v>1073</v>
      </c>
      <c r="C21" s="671">
        <v>7754.924</v>
      </c>
      <c r="D21" s="671">
        <v>7946.3239999999996</v>
      </c>
      <c r="E21" s="671">
        <v>8115.3419999999996</v>
      </c>
      <c r="F21" s="671">
        <v>8269.3250000000007</v>
      </c>
      <c r="G21" s="671">
        <v>8453.1579999999994</v>
      </c>
      <c r="H21" s="671">
        <v>8618.1880000000001</v>
      </c>
      <c r="I21" s="671">
        <v>8778.3189999999995</v>
      </c>
      <c r="J21" s="671">
        <v>8961.27</v>
      </c>
      <c r="K21" s="671">
        <v>9113.0149999999994</v>
      </c>
      <c r="L21" s="671">
        <v>9265.2009999999991</v>
      </c>
      <c r="M21" s="671">
        <v>9429.84</v>
      </c>
      <c r="N21" s="671">
        <v>9626.7980000000007</v>
      </c>
      <c r="O21" s="671">
        <v>9816.9639999999999</v>
      </c>
      <c r="P21" s="671">
        <v>9977.5040000000008</v>
      </c>
      <c r="Q21" s="671">
        <v>10144.519</v>
      </c>
      <c r="R21" s="671">
        <v>10301.445</v>
      </c>
      <c r="S21" s="671">
        <v>10476.821</v>
      </c>
      <c r="T21" s="671">
        <v>10643.474</v>
      </c>
      <c r="U21" s="671">
        <v>10810.71</v>
      </c>
      <c r="V21" s="671">
        <v>10991.834999999999</v>
      </c>
      <c r="W21" s="671">
        <v>11157.656999999999</v>
      </c>
      <c r="X21" s="671">
        <v>11354.29</v>
      </c>
      <c r="Y21" s="671">
        <v>11529.06</v>
      </c>
      <c r="Z21" s="671">
        <v>11720.380999999999</v>
      </c>
      <c r="AA21" s="671">
        <v>11908.995999999999</v>
      </c>
      <c r="AB21" s="671">
        <v>12080.162</v>
      </c>
      <c r="AC21" s="671">
        <v>12281.312</v>
      </c>
      <c r="AD21" s="671">
        <v>12460.805</v>
      </c>
      <c r="AE21" s="671">
        <v>12656.946</v>
      </c>
      <c r="AF21" s="671">
        <v>12846.99</v>
      </c>
      <c r="AG21" s="671">
        <v>13095.941999999999</v>
      </c>
      <c r="AH21" s="671">
        <v>13314.513999999999</v>
      </c>
      <c r="AI21" s="671">
        <v>13534.101000000001</v>
      </c>
      <c r="AJ21" s="671">
        <v>13768.977000000001</v>
      </c>
      <c r="AK21" s="671">
        <v>13993.317999999999</v>
      </c>
      <c r="AL21" s="671">
        <v>14249.031000000001</v>
      </c>
      <c r="AM21" s="671">
        <v>14620.985000000001</v>
      </c>
      <c r="AN21" s="671">
        <v>14838.762000000001</v>
      </c>
      <c r="AO21" s="671">
        <v>15071.19</v>
      </c>
      <c r="AP21" s="671">
        <v>15287.665999999999</v>
      </c>
      <c r="AQ21" s="671">
        <v>15480.15</v>
      </c>
      <c r="AR21" s="671">
        <v>15688.906999999999</v>
      </c>
      <c r="AS21" s="671">
        <v>15906.549000000001</v>
      </c>
      <c r="AT21" s="671">
        <v>16137.525</v>
      </c>
      <c r="AU21" s="671">
        <v>16372.611999999999</v>
      </c>
      <c r="AV21" s="671">
        <v>16644.793000000001</v>
      </c>
      <c r="AW21" s="671">
        <v>16894.157999999999</v>
      </c>
      <c r="AX21" s="671">
        <v>17237.566999999999</v>
      </c>
      <c r="AY21" s="671">
        <v>17543.902999999998</v>
      </c>
      <c r="AZ21" s="671">
        <v>17832.041000000001</v>
      </c>
      <c r="BA21" s="671">
        <v>18075.965</v>
      </c>
      <c r="BB21" s="671">
        <v>18387.245999999999</v>
      </c>
      <c r="BC21" s="671">
        <v>18695.891</v>
      </c>
      <c r="BD21" s="671">
        <v>19013.509999999998</v>
      </c>
      <c r="BE21" s="671">
        <v>19318.43</v>
      </c>
      <c r="BF21" s="673">
        <v>19626.73</v>
      </c>
      <c r="BG21" s="673">
        <v>19941.55</v>
      </c>
      <c r="BH21" s="673">
        <v>20240.18</v>
      </c>
      <c r="BI21" s="673">
        <v>20544</v>
      </c>
      <c r="BJ21" s="673">
        <v>20852.080000000002</v>
      </c>
      <c r="BK21" s="673">
        <v>21143.5</v>
      </c>
      <c r="BL21" s="673">
        <v>21439.43</v>
      </c>
      <c r="BM21" s="673">
        <v>21739.97</v>
      </c>
      <c r="BN21" s="673">
        <v>22022.23</v>
      </c>
      <c r="BO21" s="673">
        <v>22308.54</v>
      </c>
      <c r="BP21" s="673">
        <v>22598.98</v>
      </c>
      <c r="BQ21" s="673">
        <v>22869.69</v>
      </c>
      <c r="BR21" s="673">
        <v>23144.89</v>
      </c>
      <c r="BS21" s="673">
        <v>23422.720000000001</v>
      </c>
      <c r="BT21" s="673">
        <v>23703.4</v>
      </c>
      <c r="BU21" s="673">
        <v>23987.98</v>
      </c>
      <c r="BV21" s="673">
        <v>24275.69</v>
      </c>
    </row>
    <row r="22" spans="1:74" ht="12" customHeight="1" x14ac:dyDescent="0.3">
      <c r="A22" s="663" t="s">
        <v>1074</v>
      </c>
      <c r="B22" s="661" t="s">
        <v>1075</v>
      </c>
      <c r="C22" s="671">
        <v>4071.5230000000001</v>
      </c>
      <c r="D22" s="671">
        <v>4110.9070000000002</v>
      </c>
      <c r="E22" s="671">
        <v>4203.6210000000001</v>
      </c>
      <c r="F22" s="671">
        <v>4293.5709999999999</v>
      </c>
      <c r="G22" s="671">
        <v>4381.8209999999999</v>
      </c>
      <c r="H22" s="671">
        <v>4481.7489999999998</v>
      </c>
      <c r="I22" s="671">
        <v>4565.3190000000004</v>
      </c>
      <c r="J22" s="671">
        <v>4711.4539999999997</v>
      </c>
      <c r="K22" s="671">
        <v>4738.4269999999997</v>
      </c>
      <c r="L22" s="671">
        <v>4826.6729999999998</v>
      </c>
      <c r="M22" s="671">
        <v>4924.9449999999997</v>
      </c>
      <c r="N22" s="671">
        <v>5155.8100000000004</v>
      </c>
      <c r="O22" s="671">
        <v>5460.2240000000002</v>
      </c>
      <c r="P22" s="671">
        <v>5530.9459999999999</v>
      </c>
      <c r="Q22" s="671">
        <v>5629.9210000000003</v>
      </c>
      <c r="R22" s="671">
        <v>5712.2219999999998</v>
      </c>
      <c r="S22" s="671">
        <v>5801.6059999999998</v>
      </c>
      <c r="T22" s="671">
        <v>5890.9849999999997</v>
      </c>
      <c r="U22" s="671">
        <v>5966.9830000000002</v>
      </c>
      <c r="V22" s="671">
        <v>6055.3890000000001</v>
      </c>
      <c r="W22" s="671">
        <v>6132.2820000000002</v>
      </c>
      <c r="X22" s="671">
        <v>6204.1589999999997</v>
      </c>
      <c r="Y22" s="671">
        <v>6261.1980000000003</v>
      </c>
      <c r="Z22" s="671">
        <v>6271.3609999999999</v>
      </c>
      <c r="AA22" s="671">
        <v>6209.125</v>
      </c>
      <c r="AB22" s="671">
        <v>6270.509</v>
      </c>
      <c r="AC22" s="671">
        <v>6361.8829999999998</v>
      </c>
      <c r="AD22" s="671">
        <v>6405.9750000000004</v>
      </c>
      <c r="AE22" s="671">
        <v>6487.6909999999998</v>
      </c>
      <c r="AF22" s="671">
        <v>6538.0249999999996</v>
      </c>
      <c r="AG22" s="671">
        <v>6614.7160000000003</v>
      </c>
      <c r="AH22" s="671">
        <v>6697.0690000000004</v>
      </c>
      <c r="AI22" s="671">
        <v>6761.3490000000002</v>
      </c>
      <c r="AJ22" s="671">
        <v>6838.64</v>
      </c>
      <c r="AK22" s="671">
        <v>6907.9539999999997</v>
      </c>
      <c r="AL22" s="671">
        <v>7167.9430000000002</v>
      </c>
      <c r="AM22" s="671">
        <v>7310.2929999999997</v>
      </c>
      <c r="AN22" s="671">
        <v>7361.6589999999997</v>
      </c>
      <c r="AO22" s="671">
        <v>7424.5720000000001</v>
      </c>
      <c r="AP22" s="671">
        <v>7508.1369999999997</v>
      </c>
      <c r="AQ22" s="671">
        <v>7563.2439999999997</v>
      </c>
      <c r="AR22" s="671">
        <v>7642.4309999999996</v>
      </c>
      <c r="AS22" s="671">
        <v>7732.59</v>
      </c>
      <c r="AT22" s="671">
        <v>7867.692</v>
      </c>
      <c r="AU22" s="671">
        <v>7909.5479999999998</v>
      </c>
      <c r="AV22" s="671">
        <v>8029.5649999999996</v>
      </c>
      <c r="AW22" s="671">
        <v>8135.7960000000003</v>
      </c>
      <c r="AX22" s="671">
        <v>8430.3790000000008</v>
      </c>
      <c r="AY22" s="671">
        <v>8618.0020000000004</v>
      </c>
      <c r="AZ22" s="671">
        <v>8678.0660000000007</v>
      </c>
      <c r="BA22" s="671">
        <v>8724.857</v>
      </c>
      <c r="BB22" s="671">
        <v>8810.6209999999992</v>
      </c>
      <c r="BC22" s="671">
        <v>8957.6479999999992</v>
      </c>
      <c r="BD22" s="671">
        <v>9091.9719999999998</v>
      </c>
      <c r="BE22" s="671">
        <v>9227.5679999999993</v>
      </c>
      <c r="BF22" s="673">
        <v>9365.4079999999994</v>
      </c>
      <c r="BG22" s="673">
        <v>9495.1790000000001</v>
      </c>
      <c r="BH22" s="673">
        <v>9626.32</v>
      </c>
      <c r="BI22" s="673">
        <v>9759.8050000000003</v>
      </c>
      <c r="BJ22" s="673">
        <v>9894.7270000000008</v>
      </c>
      <c r="BK22" s="673">
        <v>10031.120000000001</v>
      </c>
      <c r="BL22" s="673">
        <v>10169.959999999999</v>
      </c>
      <c r="BM22" s="673">
        <v>10310.35</v>
      </c>
      <c r="BN22" s="673">
        <v>10441.969999999999</v>
      </c>
      <c r="BO22" s="673">
        <v>10574.26</v>
      </c>
      <c r="BP22" s="673">
        <v>10708.21</v>
      </c>
      <c r="BQ22" s="673">
        <v>10844.79</v>
      </c>
      <c r="BR22" s="673">
        <v>10982.15</v>
      </c>
      <c r="BS22" s="673">
        <v>11121.29</v>
      </c>
      <c r="BT22" s="673">
        <v>11263.17</v>
      </c>
      <c r="BU22" s="673">
        <v>11405.96</v>
      </c>
      <c r="BV22" s="673">
        <v>11551.58</v>
      </c>
    </row>
    <row r="23" spans="1:74" ht="12" customHeight="1" x14ac:dyDescent="0.3">
      <c r="A23" s="663" t="s">
        <v>1076</v>
      </c>
      <c r="B23" s="661" t="s">
        <v>1077</v>
      </c>
      <c r="C23" s="671">
        <v>1143.6969999999999</v>
      </c>
      <c r="D23" s="671">
        <v>1214.7660000000001</v>
      </c>
      <c r="E23" s="671">
        <v>1239.9649999999999</v>
      </c>
      <c r="F23" s="671">
        <v>1252.1959999999999</v>
      </c>
      <c r="G23" s="671">
        <v>1280.356</v>
      </c>
      <c r="H23" s="671">
        <v>1301.8510000000001</v>
      </c>
      <c r="I23" s="671">
        <v>1327.1669999999999</v>
      </c>
      <c r="J23" s="671">
        <v>1346</v>
      </c>
      <c r="K23" s="671">
        <v>1364.885</v>
      </c>
      <c r="L23" s="671">
        <v>1364.713</v>
      </c>
      <c r="M23" s="671">
        <v>1365.106</v>
      </c>
      <c r="N23" s="671">
        <v>1365.146</v>
      </c>
      <c r="O23" s="671">
        <v>1370.69</v>
      </c>
      <c r="P23" s="671">
        <v>1380.425</v>
      </c>
      <c r="Q23" s="671">
        <v>1398.009</v>
      </c>
      <c r="R23" s="671">
        <v>1417.4949999999999</v>
      </c>
      <c r="S23" s="671">
        <v>1436.2339999999999</v>
      </c>
      <c r="T23" s="671">
        <v>1454.04</v>
      </c>
      <c r="U23" s="671">
        <v>1462.22</v>
      </c>
      <c r="V23" s="671">
        <v>1472.3969999999999</v>
      </c>
      <c r="W23" s="671">
        <v>1491.002</v>
      </c>
      <c r="X23" s="671">
        <v>1501.374</v>
      </c>
      <c r="Y23" s="671">
        <v>1529.704</v>
      </c>
      <c r="Z23" s="671">
        <v>1555.3869999999999</v>
      </c>
      <c r="AA23" s="671">
        <v>1579.7070000000001</v>
      </c>
      <c r="AB23" s="671">
        <v>1590.873</v>
      </c>
      <c r="AC23" s="671">
        <v>1611.1310000000001</v>
      </c>
      <c r="AD23" s="671">
        <v>1639.2660000000001</v>
      </c>
      <c r="AE23" s="671">
        <v>1666.741</v>
      </c>
      <c r="AF23" s="671">
        <v>1687.9970000000001</v>
      </c>
      <c r="AG23" s="671">
        <v>1696.962</v>
      </c>
      <c r="AH23" s="671">
        <v>1713.0170000000001</v>
      </c>
      <c r="AI23" s="671">
        <v>1735.6489999999999</v>
      </c>
      <c r="AJ23" s="671">
        <v>1750.0340000000001</v>
      </c>
      <c r="AK23" s="671">
        <v>1765.376</v>
      </c>
      <c r="AL23" s="671">
        <v>1796.6289999999999</v>
      </c>
      <c r="AM23" s="671">
        <v>1816.9459999999999</v>
      </c>
      <c r="AN23" s="671">
        <v>1838.0519999999999</v>
      </c>
      <c r="AO23" s="671">
        <v>1859.212</v>
      </c>
      <c r="AP23" s="671">
        <v>1869.355</v>
      </c>
      <c r="AQ23" s="671">
        <v>1883.9649999999999</v>
      </c>
      <c r="AR23" s="671">
        <v>1923.588</v>
      </c>
      <c r="AS23" s="671">
        <v>1952.123</v>
      </c>
      <c r="AT23" s="671">
        <v>1968.115</v>
      </c>
      <c r="AU23" s="671">
        <v>1981.4649999999999</v>
      </c>
      <c r="AV23" s="671">
        <v>1999.6759999999999</v>
      </c>
      <c r="AW23" s="671">
        <v>2018.731</v>
      </c>
      <c r="AX23" s="671">
        <v>2055.6729999999998</v>
      </c>
      <c r="AY23" s="671">
        <v>2063.127</v>
      </c>
      <c r="AZ23" s="671">
        <v>2083.0700000000002</v>
      </c>
      <c r="BA23" s="671">
        <v>2087.6280000000002</v>
      </c>
      <c r="BB23" s="671">
        <v>2103.462</v>
      </c>
      <c r="BC23" s="671">
        <v>2117.3609999999999</v>
      </c>
      <c r="BD23" s="671">
        <v>2138.4279999999999</v>
      </c>
      <c r="BE23" s="671">
        <v>2159.576</v>
      </c>
      <c r="BF23" s="673">
        <v>2180.8620000000001</v>
      </c>
      <c r="BG23" s="673">
        <v>2201.6410000000001</v>
      </c>
      <c r="BH23" s="673">
        <v>2222.5079999999998</v>
      </c>
      <c r="BI23" s="673">
        <v>2243.5219999999999</v>
      </c>
      <c r="BJ23" s="673">
        <v>2264.627</v>
      </c>
      <c r="BK23" s="673">
        <v>2285.826</v>
      </c>
      <c r="BL23" s="673">
        <v>2307.1779999999999</v>
      </c>
      <c r="BM23" s="673">
        <v>2328.6289999999999</v>
      </c>
      <c r="BN23" s="673">
        <v>2349.5250000000001</v>
      </c>
      <c r="BO23" s="673">
        <v>2370.4639999999999</v>
      </c>
      <c r="BP23" s="673">
        <v>2391.5079999999998</v>
      </c>
      <c r="BQ23" s="673">
        <v>2412.7179999999998</v>
      </c>
      <c r="BR23" s="673">
        <v>2433.9769999999999</v>
      </c>
      <c r="BS23" s="673">
        <v>2455.3490000000002</v>
      </c>
      <c r="BT23" s="673">
        <v>2476.8939999999998</v>
      </c>
      <c r="BU23" s="673">
        <v>2498.4960000000001</v>
      </c>
      <c r="BV23" s="673">
        <v>2520.277</v>
      </c>
    </row>
    <row r="24" spans="1:74" ht="12" customHeight="1" x14ac:dyDescent="0.3">
      <c r="A24" s="663" t="s">
        <v>1078</v>
      </c>
      <c r="B24" s="661" t="s">
        <v>88</v>
      </c>
      <c r="C24" s="671">
        <v>92.7</v>
      </c>
      <c r="D24" s="671">
        <v>92.7</v>
      </c>
      <c r="E24" s="671">
        <v>94.2</v>
      </c>
      <c r="F24" s="671">
        <v>94.2</v>
      </c>
      <c r="G24" s="671">
        <v>94.2</v>
      </c>
      <c r="H24" s="671">
        <v>94.2</v>
      </c>
      <c r="I24" s="671">
        <v>92.6</v>
      </c>
      <c r="J24" s="671">
        <v>92.6</v>
      </c>
      <c r="K24" s="671">
        <v>92.6</v>
      </c>
      <c r="L24" s="671">
        <v>97.1</v>
      </c>
      <c r="M24" s="671">
        <v>97.1</v>
      </c>
      <c r="N24" s="671">
        <v>97.1</v>
      </c>
      <c r="O24" s="671">
        <v>113.5</v>
      </c>
      <c r="P24" s="671">
        <v>113.5</v>
      </c>
      <c r="Q24" s="671">
        <v>115</v>
      </c>
      <c r="R24" s="671">
        <v>115</v>
      </c>
      <c r="S24" s="671">
        <v>115</v>
      </c>
      <c r="T24" s="671">
        <v>112</v>
      </c>
      <c r="U24" s="671">
        <v>115.4</v>
      </c>
      <c r="V24" s="671">
        <v>115.4</v>
      </c>
      <c r="W24" s="671">
        <v>118.4</v>
      </c>
      <c r="X24" s="671">
        <v>118.4</v>
      </c>
      <c r="Y24" s="671">
        <v>118.4</v>
      </c>
      <c r="Z24" s="671">
        <v>118.4</v>
      </c>
      <c r="AA24" s="671">
        <v>118.4</v>
      </c>
      <c r="AB24" s="671">
        <v>118.4</v>
      </c>
      <c r="AC24" s="671">
        <v>118.4</v>
      </c>
      <c r="AD24" s="671">
        <v>118.4</v>
      </c>
      <c r="AE24" s="671">
        <v>118.4</v>
      </c>
      <c r="AF24" s="671">
        <v>118.4</v>
      </c>
      <c r="AG24" s="671">
        <v>118.4</v>
      </c>
      <c r="AH24" s="671">
        <v>118.4</v>
      </c>
      <c r="AI24" s="671">
        <v>118.4</v>
      </c>
      <c r="AJ24" s="671">
        <v>118.4</v>
      </c>
      <c r="AK24" s="671">
        <v>118.4</v>
      </c>
      <c r="AL24" s="671">
        <v>118.4</v>
      </c>
      <c r="AM24" s="671">
        <v>112.6</v>
      </c>
      <c r="AN24" s="671">
        <v>112.6</v>
      </c>
      <c r="AO24" s="671">
        <v>112.6</v>
      </c>
      <c r="AP24" s="671">
        <v>112.6</v>
      </c>
      <c r="AQ24" s="671">
        <v>112.6</v>
      </c>
      <c r="AR24" s="671">
        <v>338.6</v>
      </c>
      <c r="AS24" s="671">
        <v>338.6</v>
      </c>
      <c r="AT24" s="671">
        <v>347.6</v>
      </c>
      <c r="AU24" s="671">
        <v>347.6</v>
      </c>
      <c r="AV24" s="671">
        <v>347.6</v>
      </c>
      <c r="AW24" s="671">
        <v>347.6</v>
      </c>
      <c r="AX24" s="671">
        <v>347.6</v>
      </c>
      <c r="AY24" s="671">
        <v>347.6</v>
      </c>
      <c r="AZ24" s="671">
        <v>347.6</v>
      </c>
      <c r="BA24" s="671">
        <v>347.6</v>
      </c>
      <c r="BB24" s="671">
        <v>347.6</v>
      </c>
      <c r="BC24" s="671">
        <v>347.6</v>
      </c>
      <c r="BD24" s="671">
        <v>347.6</v>
      </c>
      <c r="BE24" s="671">
        <v>347.6</v>
      </c>
      <c r="BF24" s="673">
        <v>347.6</v>
      </c>
      <c r="BG24" s="673">
        <v>347.6</v>
      </c>
      <c r="BH24" s="673">
        <v>347.6</v>
      </c>
      <c r="BI24" s="673">
        <v>347.6</v>
      </c>
      <c r="BJ24" s="673">
        <v>347.6</v>
      </c>
      <c r="BK24" s="673">
        <v>347.6</v>
      </c>
      <c r="BL24" s="673">
        <v>347.6</v>
      </c>
      <c r="BM24" s="673">
        <v>347.6</v>
      </c>
      <c r="BN24" s="673">
        <v>347.6</v>
      </c>
      <c r="BO24" s="673">
        <v>347.6</v>
      </c>
      <c r="BP24" s="673">
        <v>347.6</v>
      </c>
      <c r="BQ24" s="673">
        <v>347.6</v>
      </c>
      <c r="BR24" s="673">
        <v>347.6</v>
      </c>
      <c r="BS24" s="673">
        <v>347.6</v>
      </c>
      <c r="BT24" s="673">
        <v>347.6</v>
      </c>
      <c r="BU24" s="673">
        <v>347.6</v>
      </c>
      <c r="BV24" s="673">
        <v>347.6</v>
      </c>
    </row>
    <row r="25" spans="1:74" ht="12" customHeight="1" x14ac:dyDescent="0.3">
      <c r="A25" s="663"/>
      <c r="B25" s="658"/>
      <c r="C25" s="662"/>
      <c r="D25" s="662"/>
      <c r="E25" s="662"/>
      <c r="F25" s="662"/>
      <c r="G25" s="662"/>
      <c r="H25" s="662"/>
      <c r="I25" s="662"/>
      <c r="J25" s="662"/>
      <c r="K25" s="662"/>
      <c r="L25" s="662"/>
      <c r="M25" s="662"/>
      <c r="N25" s="662"/>
      <c r="O25" s="662"/>
      <c r="P25" s="662"/>
      <c r="Q25" s="66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F25" s="675"/>
      <c r="BG25" s="675"/>
      <c r="BH25" s="675"/>
      <c r="BI25" s="675"/>
      <c r="BJ25" s="675"/>
      <c r="BK25" s="675"/>
      <c r="BL25" s="675"/>
      <c r="BM25" s="675"/>
      <c r="BN25" s="675"/>
      <c r="BO25" s="675"/>
      <c r="BP25" s="675"/>
      <c r="BQ25" s="675"/>
      <c r="BR25" s="675"/>
      <c r="BS25" s="675"/>
      <c r="BT25" s="675"/>
      <c r="BU25" s="675"/>
      <c r="BV25" s="675"/>
    </row>
    <row r="26" spans="1:74" ht="12" customHeight="1" x14ac:dyDescent="0.3">
      <c r="A26" s="663"/>
      <c r="B26" s="662" t="s">
        <v>1316</v>
      </c>
      <c r="C26" s="662"/>
      <c r="D26" s="662"/>
      <c r="E26" s="662"/>
      <c r="F26" s="662"/>
      <c r="G26" s="662"/>
      <c r="H26" s="662"/>
      <c r="I26" s="662"/>
      <c r="J26" s="662"/>
      <c r="K26" s="662"/>
      <c r="L26" s="662"/>
      <c r="M26" s="662"/>
      <c r="N26" s="662"/>
      <c r="O26" s="662"/>
      <c r="P26" s="662"/>
      <c r="Q26" s="66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F26" s="675"/>
      <c r="BG26" s="675"/>
      <c r="BH26" s="675"/>
      <c r="BI26" s="675"/>
      <c r="BJ26" s="675"/>
      <c r="BK26" s="675"/>
      <c r="BL26" s="675"/>
      <c r="BM26" s="675"/>
      <c r="BN26" s="675"/>
      <c r="BO26" s="675"/>
      <c r="BP26" s="675"/>
      <c r="BQ26" s="675"/>
      <c r="BR26" s="675"/>
      <c r="BS26" s="675"/>
      <c r="BT26" s="675"/>
      <c r="BU26" s="675"/>
      <c r="BV26" s="675"/>
    </row>
    <row r="27" spans="1:74" ht="12" customHeight="1" x14ac:dyDescent="0.3">
      <c r="A27" s="663"/>
      <c r="B27" s="662" t="s">
        <v>1058</v>
      </c>
      <c r="C27" s="662"/>
      <c r="D27" s="662"/>
      <c r="E27" s="662"/>
      <c r="F27" s="662"/>
      <c r="G27" s="662"/>
      <c r="H27" s="662"/>
      <c r="I27" s="662"/>
      <c r="J27" s="662"/>
      <c r="K27" s="662"/>
      <c r="L27" s="662"/>
      <c r="M27" s="662"/>
      <c r="N27" s="662"/>
      <c r="O27" s="662"/>
      <c r="P27" s="662"/>
      <c r="Q27" s="66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F27" s="675"/>
      <c r="BG27" s="675"/>
      <c r="BH27" s="675"/>
      <c r="BI27" s="675"/>
      <c r="BJ27" s="675"/>
      <c r="BK27" s="675"/>
      <c r="BL27" s="675"/>
      <c r="BM27" s="675"/>
      <c r="BN27" s="675"/>
      <c r="BO27" s="675"/>
      <c r="BP27" s="675"/>
      <c r="BQ27" s="675"/>
      <c r="BR27" s="675"/>
      <c r="BS27" s="675"/>
      <c r="BT27" s="675"/>
      <c r="BU27" s="675"/>
      <c r="BV27" s="675"/>
    </row>
    <row r="28" spans="1:74" ht="12" customHeight="1" x14ac:dyDescent="0.3">
      <c r="A28" s="663" t="s">
        <v>1208</v>
      </c>
      <c r="B28" s="661" t="s">
        <v>1059</v>
      </c>
      <c r="C28" s="704">
        <v>2.83509272</v>
      </c>
      <c r="D28" s="704">
        <v>2.483653565</v>
      </c>
      <c r="E28" s="704">
        <v>2.7602272750000001</v>
      </c>
      <c r="F28" s="704">
        <v>2.4394207520000002</v>
      </c>
      <c r="G28" s="704">
        <v>2.5312207039999999</v>
      </c>
      <c r="H28" s="704">
        <v>2.60795449</v>
      </c>
      <c r="I28" s="704">
        <v>2.7518554740000001</v>
      </c>
      <c r="J28" s="704">
        <v>2.7789265900000002</v>
      </c>
      <c r="K28" s="704">
        <v>2.5093160669999999</v>
      </c>
      <c r="L28" s="704">
        <v>2.5192473770000001</v>
      </c>
      <c r="M28" s="704">
        <v>2.6582102710000002</v>
      </c>
      <c r="N28" s="704">
        <v>2.8498886159999999</v>
      </c>
      <c r="O28" s="704">
        <v>2.8523723859999999</v>
      </c>
      <c r="P28" s="704">
        <v>2.5926161539999999</v>
      </c>
      <c r="Q28" s="704">
        <v>2.7338763109999999</v>
      </c>
      <c r="R28" s="704">
        <v>2.3982216439999999</v>
      </c>
      <c r="S28" s="704">
        <v>2.4932074919999998</v>
      </c>
      <c r="T28" s="704">
        <v>2.6284628470000002</v>
      </c>
      <c r="U28" s="704">
        <v>2.7509522959999999</v>
      </c>
      <c r="V28" s="704">
        <v>2.6997930210000001</v>
      </c>
      <c r="W28" s="704">
        <v>2.3854466699999999</v>
      </c>
      <c r="X28" s="704">
        <v>2.4541334840000002</v>
      </c>
      <c r="Y28" s="704">
        <v>2.4835048789999998</v>
      </c>
      <c r="Z28" s="704">
        <v>2.535385416</v>
      </c>
      <c r="AA28" s="704">
        <v>2.5522215799999999</v>
      </c>
      <c r="AB28" s="704">
        <v>2.2127163950000002</v>
      </c>
      <c r="AC28" s="704">
        <v>2.3030809250000002</v>
      </c>
      <c r="AD28" s="704">
        <v>2.0456035400000001</v>
      </c>
      <c r="AE28" s="704">
        <v>2.3112592250000001</v>
      </c>
      <c r="AF28" s="704">
        <v>2.3209862870000002</v>
      </c>
      <c r="AG28" s="704">
        <v>2.5337459560000002</v>
      </c>
      <c r="AH28" s="704">
        <v>2.5650765739999999</v>
      </c>
      <c r="AI28" s="704">
        <v>2.3484427440000002</v>
      </c>
      <c r="AJ28" s="704">
        <v>2.2332982010000002</v>
      </c>
      <c r="AK28" s="704">
        <v>2.2448919159999998</v>
      </c>
      <c r="AL28" s="704">
        <v>2.4403968869999999</v>
      </c>
      <c r="AM28" s="704">
        <v>2.4748647739999998</v>
      </c>
      <c r="AN28" s="704">
        <v>2.28842692</v>
      </c>
      <c r="AO28" s="704">
        <v>2.3859077019999999</v>
      </c>
      <c r="AP28" s="704">
        <v>2.1872694949999998</v>
      </c>
      <c r="AQ28" s="704">
        <v>2.32597509</v>
      </c>
      <c r="AR28" s="704">
        <v>2.1536095230000001</v>
      </c>
      <c r="AS28" s="704">
        <v>2.3305445929999999</v>
      </c>
      <c r="AT28" s="704">
        <v>2.5241851780000002</v>
      </c>
      <c r="AU28" s="704">
        <v>2.153935911</v>
      </c>
      <c r="AV28" s="704">
        <v>2.0992181219999999</v>
      </c>
      <c r="AW28" s="704">
        <v>2.1754522679999999</v>
      </c>
      <c r="AX28" s="704">
        <v>2.3854959600000001</v>
      </c>
      <c r="AY28" s="704">
        <v>2.401932516</v>
      </c>
      <c r="AZ28" s="704">
        <v>2.2376784170000001</v>
      </c>
      <c r="BA28" s="704">
        <v>2.4045006400000002</v>
      </c>
      <c r="BB28" s="704">
        <v>2.0017786019999999</v>
      </c>
      <c r="BC28" s="704">
        <v>2.2993175410000002</v>
      </c>
      <c r="BD28" s="704">
        <v>3.4759359999999999</v>
      </c>
      <c r="BE28" s="704">
        <v>4.541258</v>
      </c>
      <c r="BF28" s="705">
        <v>3.2340460000000002</v>
      </c>
      <c r="BG28" s="705">
        <v>2.9940660000000001</v>
      </c>
      <c r="BH28" s="705">
        <v>2.4891920000000001</v>
      </c>
      <c r="BI28" s="705">
        <v>2.386263</v>
      </c>
      <c r="BJ28" s="705">
        <v>3.333501</v>
      </c>
      <c r="BK28" s="705">
        <v>3.0946980000000002</v>
      </c>
      <c r="BL28" s="705">
        <v>1.4639530000000001</v>
      </c>
      <c r="BM28" s="705">
        <v>2.4742679999999999</v>
      </c>
      <c r="BN28" s="705">
        <v>2.0974560000000002</v>
      </c>
      <c r="BO28" s="705">
        <v>2.6242740000000002</v>
      </c>
      <c r="BP28" s="705">
        <v>2.818797</v>
      </c>
      <c r="BQ28" s="705">
        <v>3.3772470000000001</v>
      </c>
      <c r="BR28" s="705">
        <v>2.7109190000000001</v>
      </c>
      <c r="BS28" s="705">
        <v>2.4176389999999999</v>
      </c>
      <c r="BT28" s="705">
        <v>2.2297829999999998</v>
      </c>
      <c r="BU28" s="705">
        <v>2.007177</v>
      </c>
      <c r="BV28" s="705">
        <v>2.7244139999999999</v>
      </c>
    </row>
    <row r="29" spans="1:74" ht="12" customHeight="1" x14ac:dyDescent="0.3">
      <c r="A29" s="663" t="s">
        <v>1308</v>
      </c>
      <c r="B29" s="661" t="s">
        <v>1060</v>
      </c>
      <c r="C29" s="704">
        <v>1.6458511709999999</v>
      </c>
      <c r="D29" s="704">
        <v>1.4225672949999999</v>
      </c>
      <c r="E29" s="704">
        <v>1.5440642680000001</v>
      </c>
      <c r="F29" s="704">
        <v>1.4646890509999999</v>
      </c>
      <c r="G29" s="704">
        <v>1.5538919920000001</v>
      </c>
      <c r="H29" s="704">
        <v>1.5150064999999999</v>
      </c>
      <c r="I29" s="704">
        <v>1.512502963</v>
      </c>
      <c r="J29" s="704">
        <v>1.5077254360000001</v>
      </c>
      <c r="K29" s="704">
        <v>1.4217151539999999</v>
      </c>
      <c r="L29" s="704">
        <v>1.4360065719999999</v>
      </c>
      <c r="M29" s="704">
        <v>1.49568944</v>
      </c>
      <c r="N29" s="704">
        <v>1.564012612</v>
      </c>
      <c r="O29" s="704">
        <v>1.5318969140000001</v>
      </c>
      <c r="P29" s="704">
        <v>1.4551560939999999</v>
      </c>
      <c r="Q29" s="704">
        <v>1.5339783250000001</v>
      </c>
      <c r="R29" s="704">
        <v>1.4501108540000001</v>
      </c>
      <c r="S29" s="704">
        <v>1.4555804020000001</v>
      </c>
      <c r="T29" s="704">
        <v>1.4600673850000001</v>
      </c>
      <c r="U29" s="704">
        <v>1.480132668</v>
      </c>
      <c r="V29" s="704">
        <v>1.4829386579999999</v>
      </c>
      <c r="W29" s="704">
        <v>1.3411104890000001</v>
      </c>
      <c r="X29" s="704">
        <v>1.465078342</v>
      </c>
      <c r="Y29" s="704">
        <v>1.4534724290000001</v>
      </c>
      <c r="Z29" s="704">
        <v>1.5137033580000001</v>
      </c>
      <c r="AA29" s="704">
        <v>1.411708003</v>
      </c>
      <c r="AB29" s="704">
        <v>1.2655384300000001</v>
      </c>
      <c r="AC29" s="704">
        <v>1.3642715940000001</v>
      </c>
      <c r="AD29" s="704">
        <v>1.27639776</v>
      </c>
      <c r="AE29" s="704">
        <v>1.3466466479999999</v>
      </c>
      <c r="AF29" s="704">
        <v>1.346059817</v>
      </c>
      <c r="AG29" s="704">
        <v>1.3825836199999999</v>
      </c>
      <c r="AH29" s="704">
        <v>1.393211226</v>
      </c>
      <c r="AI29" s="704">
        <v>1.30302618</v>
      </c>
      <c r="AJ29" s="704">
        <v>1.3341888</v>
      </c>
      <c r="AK29" s="704">
        <v>1.2877381809999999</v>
      </c>
      <c r="AL29" s="704">
        <v>1.3799575319999999</v>
      </c>
      <c r="AM29" s="704">
        <v>1.422021684</v>
      </c>
      <c r="AN29" s="704">
        <v>1.284215264</v>
      </c>
      <c r="AO29" s="704">
        <v>1.436641257</v>
      </c>
      <c r="AP29" s="704">
        <v>1.3641845079999999</v>
      </c>
      <c r="AQ29" s="704">
        <v>1.381596756</v>
      </c>
      <c r="AR29" s="704">
        <v>1.246821116</v>
      </c>
      <c r="AS29" s="704">
        <v>1.33895963</v>
      </c>
      <c r="AT29" s="704">
        <v>1.365460015</v>
      </c>
      <c r="AU29" s="704">
        <v>1.306565328</v>
      </c>
      <c r="AV29" s="704">
        <v>1.291605688</v>
      </c>
      <c r="AW29" s="704">
        <v>1.253483331</v>
      </c>
      <c r="AX29" s="704">
        <v>1.3701280819999999</v>
      </c>
      <c r="AY29" s="704">
        <v>1.370941736</v>
      </c>
      <c r="AZ29" s="704">
        <v>1.2162059649999999</v>
      </c>
      <c r="BA29" s="704">
        <v>1.3643303360000001</v>
      </c>
      <c r="BB29" s="704">
        <v>1.281102856</v>
      </c>
      <c r="BC29" s="704">
        <v>1.3300717120000001</v>
      </c>
      <c r="BD29" s="704">
        <v>1.775749</v>
      </c>
      <c r="BE29" s="704">
        <v>1.8553040000000001</v>
      </c>
      <c r="BF29" s="705">
        <v>1.5414369999999999</v>
      </c>
      <c r="BG29" s="705">
        <v>1.4408300000000001</v>
      </c>
      <c r="BH29" s="705">
        <v>1.39191</v>
      </c>
      <c r="BI29" s="705">
        <v>1.3158829999999999</v>
      </c>
      <c r="BJ29" s="705">
        <v>1.510661</v>
      </c>
      <c r="BK29" s="705">
        <v>1.4445570000000001</v>
      </c>
      <c r="BL29" s="705">
        <v>0.86670630000000004</v>
      </c>
      <c r="BM29" s="705">
        <v>1.390792</v>
      </c>
      <c r="BN29" s="705">
        <v>1.284187</v>
      </c>
      <c r="BO29" s="705">
        <v>1.3603179999999999</v>
      </c>
      <c r="BP29" s="705">
        <v>1.4631350000000001</v>
      </c>
      <c r="BQ29" s="705">
        <v>1.576341</v>
      </c>
      <c r="BR29" s="705">
        <v>1.411572</v>
      </c>
      <c r="BS29" s="705">
        <v>1.3710290000000001</v>
      </c>
      <c r="BT29" s="705">
        <v>1.323631</v>
      </c>
      <c r="BU29" s="705">
        <v>1.202512</v>
      </c>
      <c r="BV29" s="705">
        <v>1.362778</v>
      </c>
    </row>
    <row r="30" spans="1:74" ht="12" customHeight="1" x14ac:dyDescent="0.3">
      <c r="A30" s="663" t="s">
        <v>1309</v>
      </c>
      <c r="B30" s="661" t="s">
        <v>1061</v>
      </c>
      <c r="C30" s="704">
        <v>1.1892415489999999</v>
      </c>
      <c r="D30" s="704">
        <v>1.0610862700000001</v>
      </c>
      <c r="E30" s="704">
        <v>1.216163007</v>
      </c>
      <c r="F30" s="704">
        <v>0.97473170099999995</v>
      </c>
      <c r="G30" s="704">
        <v>0.97732871200000004</v>
      </c>
      <c r="H30" s="704">
        <v>1.0929479900000001</v>
      </c>
      <c r="I30" s="704">
        <v>1.2393525110000001</v>
      </c>
      <c r="J30" s="704">
        <v>1.2712011540000001</v>
      </c>
      <c r="K30" s="704">
        <v>1.0876009129999999</v>
      </c>
      <c r="L30" s="704">
        <v>1.083240805</v>
      </c>
      <c r="M30" s="704">
        <v>1.1625208309999999</v>
      </c>
      <c r="N30" s="704">
        <v>1.2858760039999999</v>
      </c>
      <c r="O30" s="704">
        <v>1.320475472</v>
      </c>
      <c r="P30" s="704">
        <v>1.13746006</v>
      </c>
      <c r="Q30" s="704">
        <v>1.1998979860000001</v>
      </c>
      <c r="R30" s="704">
        <v>0.94811078999999998</v>
      </c>
      <c r="S30" s="704">
        <v>1.03762709</v>
      </c>
      <c r="T30" s="704">
        <v>1.1683954620000001</v>
      </c>
      <c r="U30" s="704">
        <v>1.2708196279999999</v>
      </c>
      <c r="V30" s="704">
        <v>1.2168543629999999</v>
      </c>
      <c r="W30" s="704">
        <v>1.044336181</v>
      </c>
      <c r="X30" s="704">
        <v>0.989055142</v>
      </c>
      <c r="Y30" s="704">
        <v>1.03003245</v>
      </c>
      <c r="Z30" s="704">
        <v>1.0216820579999999</v>
      </c>
      <c r="AA30" s="704">
        <v>1.1405135769999999</v>
      </c>
      <c r="AB30" s="704">
        <v>0.94717796499999996</v>
      </c>
      <c r="AC30" s="704">
        <v>0.93880933099999997</v>
      </c>
      <c r="AD30" s="704">
        <v>0.76920577999999995</v>
      </c>
      <c r="AE30" s="704">
        <v>0.96461257700000003</v>
      </c>
      <c r="AF30" s="704">
        <v>0.97492646999999999</v>
      </c>
      <c r="AG30" s="704">
        <v>1.1511623360000001</v>
      </c>
      <c r="AH30" s="704">
        <v>1.1718653480000001</v>
      </c>
      <c r="AI30" s="704">
        <v>1.0454165639999999</v>
      </c>
      <c r="AJ30" s="704">
        <v>0.89910940100000003</v>
      </c>
      <c r="AK30" s="704">
        <v>0.95715373500000001</v>
      </c>
      <c r="AL30" s="704">
        <v>1.060439355</v>
      </c>
      <c r="AM30" s="704">
        <v>1.0528430900000001</v>
      </c>
      <c r="AN30" s="704">
        <v>1.0042116560000001</v>
      </c>
      <c r="AO30" s="704">
        <v>0.94926644500000001</v>
      </c>
      <c r="AP30" s="704">
        <v>0.82308498699999999</v>
      </c>
      <c r="AQ30" s="704">
        <v>0.94437833400000004</v>
      </c>
      <c r="AR30" s="704">
        <v>0.90678840699999996</v>
      </c>
      <c r="AS30" s="704">
        <v>0.99158496299999999</v>
      </c>
      <c r="AT30" s="704">
        <v>1.1587251629999999</v>
      </c>
      <c r="AU30" s="704">
        <v>0.84737058300000001</v>
      </c>
      <c r="AV30" s="704">
        <v>0.80761243400000005</v>
      </c>
      <c r="AW30" s="704">
        <v>0.92196893700000004</v>
      </c>
      <c r="AX30" s="704">
        <v>1.0153678779999999</v>
      </c>
      <c r="AY30" s="704">
        <v>1.03099078</v>
      </c>
      <c r="AZ30" s="704">
        <v>1.021472452</v>
      </c>
      <c r="BA30" s="704">
        <v>1.0401703040000001</v>
      </c>
      <c r="BB30" s="704">
        <v>0.72067574599999995</v>
      </c>
      <c r="BC30" s="704">
        <v>0.969245829</v>
      </c>
      <c r="BD30" s="704">
        <v>1.7001869999999999</v>
      </c>
      <c r="BE30" s="704">
        <v>2.6859540000000002</v>
      </c>
      <c r="BF30" s="705">
        <v>1.692609</v>
      </c>
      <c r="BG30" s="705">
        <v>1.5532360000000001</v>
      </c>
      <c r="BH30" s="705">
        <v>1.097283</v>
      </c>
      <c r="BI30" s="705">
        <v>1.0703800000000001</v>
      </c>
      <c r="BJ30" s="705">
        <v>1.82284</v>
      </c>
      <c r="BK30" s="705">
        <v>1.6501410000000001</v>
      </c>
      <c r="BL30" s="705">
        <v>0.59724650000000001</v>
      </c>
      <c r="BM30" s="705">
        <v>1.0834760000000001</v>
      </c>
      <c r="BN30" s="705">
        <v>0.81326830000000006</v>
      </c>
      <c r="BO30" s="705">
        <v>1.2639549999999999</v>
      </c>
      <c r="BP30" s="705">
        <v>1.3556619999999999</v>
      </c>
      <c r="BQ30" s="705">
        <v>1.8009059999999999</v>
      </c>
      <c r="BR30" s="705">
        <v>1.299347</v>
      </c>
      <c r="BS30" s="705">
        <v>1.04661</v>
      </c>
      <c r="BT30" s="705">
        <v>0.90615239999999997</v>
      </c>
      <c r="BU30" s="705">
        <v>0.80466510000000002</v>
      </c>
      <c r="BV30" s="705">
        <v>1.3616360000000001</v>
      </c>
    </row>
    <row r="31" spans="1:74" ht="12" customHeight="1" x14ac:dyDescent="0.3">
      <c r="A31" s="663" t="s">
        <v>1205</v>
      </c>
      <c r="B31" s="661" t="s">
        <v>1062</v>
      </c>
      <c r="C31" s="704">
        <v>26.635124529999999</v>
      </c>
      <c r="D31" s="704">
        <v>23.512950132</v>
      </c>
      <c r="E31" s="704">
        <v>29.12596426</v>
      </c>
      <c r="F31" s="704">
        <v>29.221115293</v>
      </c>
      <c r="G31" s="704">
        <v>32.205104990999999</v>
      </c>
      <c r="H31" s="704">
        <v>30.082813378000001</v>
      </c>
      <c r="I31" s="704">
        <v>26.362805812000001</v>
      </c>
      <c r="J31" s="704">
        <v>21.740628482999998</v>
      </c>
      <c r="K31" s="704">
        <v>18.977782783999999</v>
      </c>
      <c r="L31" s="704">
        <v>18.170779733</v>
      </c>
      <c r="M31" s="704">
        <v>20.420851729999999</v>
      </c>
      <c r="N31" s="704">
        <v>22.254988574999999</v>
      </c>
      <c r="O31" s="704">
        <v>24.96201993</v>
      </c>
      <c r="P31" s="704">
        <v>24.793710240999999</v>
      </c>
      <c r="Q31" s="704">
        <v>25.752148085000002</v>
      </c>
      <c r="R31" s="704">
        <v>27.989979192</v>
      </c>
      <c r="S31" s="704">
        <v>30.318598342000001</v>
      </c>
      <c r="T31" s="704">
        <v>27.502186480999999</v>
      </c>
      <c r="U31" s="704">
        <v>25.002925764</v>
      </c>
      <c r="V31" s="704">
        <v>21.908293526000001</v>
      </c>
      <c r="W31" s="704">
        <v>19.059726191999999</v>
      </c>
      <c r="X31" s="704">
        <v>19.426419968000001</v>
      </c>
      <c r="Y31" s="704">
        <v>21.780770564000001</v>
      </c>
      <c r="Z31" s="704">
        <v>22.650886192000002</v>
      </c>
      <c r="AA31" s="704">
        <v>24.657851542</v>
      </c>
      <c r="AB31" s="704">
        <v>22.772000198000001</v>
      </c>
      <c r="AC31" s="704">
        <v>26.207664605000002</v>
      </c>
      <c r="AD31" s="704">
        <v>27.695002240000001</v>
      </c>
      <c r="AE31" s="704">
        <v>31.856523539000001</v>
      </c>
      <c r="AF31" s="704">
        <v>27.964864186</v>
      </c>
      <c r="AG31" s="704">
        <v>24.787959910000001</v>
      </c>
      <c r="AH31" s="704">
        <v>22.504343480999999</v>
      </c>
      <c r="AI31" s="704">
        <v>18.461390473000002</v>
      </c>
      <c r="AJ31" s="704">
        <v>18.232079965</v>
      </c>
      <c r="AK31" s="704">
        <v>20.138658313000001</v>
      </c>
      <c r="AL31" s="704">
        <v>21.373703252999999</v>
      </c>
      <c r="AM31" s="704">
        <v>25.221605315000001</v>
      </c>
      <c r="AN31" s="704">
        <v>26.259889161</v>
      </c>
      <c r="AO31" s="704">
        <v>23.482547197999999</v>
      </c>
      <c r="AP31" s="704">
        <v>22.001882983000002</v>
      </c>
      <c r="AQ31" s="704">
        <v>30.367471117000001</v>
      </c>
      <c r="AR31" s="704">
        <v>28.950141668000001</v>
      </c>
      <c r="AS31" s="704">
        <v>27.571461258999999</v>
      </c>
      <c r="AT31" s="704">
        <v>23.98477647</v>
      </c>
      <c r="AU31" s="704">
        <v>19.076220200000002</v>
      </c>
      <c r="AV31" s="704">
        <v>18.236628460999999</v>
      </c>
      <c r="AW31" s="704">
        <v>21.736184090999998</v>
      </c>
      <c r="AX31" s="704">
        <v>22.981033739000001</v>
      </c>
      <c r="AY31" s="704">
        <v>26.047006019000001</v>
      </c>
      <c r="AZ31" s="704">
        <v>22.043035386</v>
      </c>
      <c r="BA31" s="704">
        <v>21.246738585999999</v>
      </c>
      <c r="BB31" s="704">
        <v>19.157790687999999</v>
      </c>
      <c r="BC31" s="704">
        <v>23.306509341999998</v>
      </c>
      <c r="BD31" s="704">
        <v>23.32375</v>
      </c>
      <c r="BE31" s="704">
        <v>22.173390000000001</v>
      </c>
      <c r="BF31" s="705">
        <v>19.386410000000001</v>
      </c>
      <c r="BG31" s="705">
        <v>16.382059999999999</v>
      </c>
      <c r="BH31" s="705">
        <v>16.309519999999999</v>
      </c>
      <c r="BI31" s="705">
        <v>18.434529999999999</v>
      </c>
      <c r="BJ31" s="705">
        <v>20.579129999999999</v>
      </c>
      <c r="BK31" s="705">
        <v>22.916429999999998</v>
      </c>
      <c r="BL31" s="705">
        <v>20.42398</v>
      </c>
      <c r="BM31" s="705">
        <v>23.174050000000001</v>
      </c>
      <c r="BN31" s="705">
        <v>23.44659</v>
      </c>
      <c r="BO31" s="705">
        <v>27.624269999999999</v>
      </c>
      <c r="BP31" s="705">
        <v>27.36337</v>
      </c>
      <c r="BQ31" s="705">
        <v>24.911020000000001</v>
      </c>
      <c r="BR31" s="705">
        <v>21.255269999999999</v>
      </c>
      <c r="BS31" s="705">
        <v>17.542940000000002</v>
      </c>
      <c r="BT31" s="705">
        <v>17.370239999999999</v>
      </c>
      <c r="BU31" s="705">
        <v>19.250959999999999</v>
      </c>
      <c r="BV31" s="705">
        <v>21.623069999999998</v>
      </c>
    </row>
    <row r="32" spans="1:74" ht="12" customHeight="1" x14ac:dyDescent="0.3">
      <c r="A32" s="663" t="s">
        <v>1209</v>
      </c>
      <c r="B32" s="661" t="s">
        <v>1079</v>
      </c>
      <c r="C32" s="704">
        <v>1.38259964</v>
      </c>
      <c r="D32" s="704">
        <v>1.238879219</v>
      </c>
      <c r="E32" s="704">
        <v>1.3845126619999999</v>
      </c>
      <c r="F32" s="704">
        <v>1.3367918329999999</v>
      </c>
      <c r="G32" s="704">
        <v>1.2834570190000001</v>
      </c>
      <c r="H32" s="704">
        <v>1.213937228</v>
      </c>
      <c r="I32" s="704">
        <v>1.3554001259999999</v>
      </c>
      <c r="J32" s="704">
        <v>1.3450315399999999</v>
      </c>
      <c r="K32" s="704">
        <v>1.2969612800000001</v>
      </c>
      <c r="L32" s="704">
        <v>1.229009276</v>
      </c>
      <c r="M32" s="704">
        <v>1.2892570139999999</v>
      </c>
      <c r="N32" s="704">
        <v>1.5709278179999999</v>
      </c>
      <c r="O32" s="704">
        <v>1.341307424</v>
      </c>
      <c r="P32" s="704">
        <v>1.2740925759999999</v>
      </c>
      <c r="Q32" s="704">
        <v>1.366753028</v>
      </c>
      <c r="R32" s="704">
        <v>1.1879366360000001</v>
      </c>
      <c r="S32" s="704">
        <v>1.38262025</v>
      </c>
      <c r="T32" s="704">
        <v>1.299834782</v>
      </c>
      <c r="U32" s="704">
        <v>1.3696112949999999</v>
      </c>
      <c r="V32" s="704">
        <v>1.3670550370000001</v>
      </c>
      <c r="W32" s="704">
        <v>1.3279076910000001</v>
      </c>
      <c r="X32" s="704">
        <v>1.273090287</v>
      </c>
      <c r="Y32" s="704">
        <v>1.330843628</v>
      </c>
      <c r="Z32" s="704">
        <v>1.4126393660000001</v>
      </c>
      <c r="AA32" s="704">
        <v>1.347889549</v>
      </c>
      <c r="AB32" s="704">
        <v>1.2519351519999999</v>
      </c>
      <c r="AC32" s="704">
        <v>1.378336518</v>
      </c>
      <c r="AD32" s="704">
        <v>1.227050373</v>
      </c>
      <c r="AE32" s="704">
        <v>1.3044456170000001</v>
      </c>
      <c r="AF32" s="704">
        <v>1.2943282659999999</v>
      </c>
      <c r="AG32" s="704">
        <v>1.34196666</v>
      </c>
      <c r="AH32" s="704">
        <v>1.362412403</v>
      </c>
      <c r="AI32" s="704">
        <v>1.3380929800000001</v>
      </c>
      <c r="AJ32" s="704">
        <v>1.102883595</v>
      </c>
      <c r="AK32" s="704">
        <v>0.94138361599999998</v>
      </c>
      <c r="AL32" s="704">
        <v>1.140239271</v>
      </c>
      <c r="AM32" s="704">
        <v>1.229389609</v>
      </c>
      <c r="AN32" s="704">
        <v>1.2330506999999999</v>
      </c>
      <c r="AO32" s="704">
        <v>1.4734815269999999</v>
      </c>
      <c r="AP32" s="704">
        <v>1.4104817270000001</v>
      </c>
      <c r="AQ32" s="704">
        <v>1.41087611</v>
      </c>
      <c r="AR32" s="704">
        <v>1.3377701179999999</v>
      </c>
      <c r="AS32" s="704">
        <v>1.4043296009999999</v>
      </c>
      <c r="AT32" s="704">
        <v>1.4000400120000001</v>
      </c>
      <c r="AU32" s="704">
        <v>1.3587222269999999</v>
      </c>
      <c r="AV32" s="704">
        <v>1.341380697</v>
      </c>
      <c r="AW32" s="704">
        <v>1.4479280859999999</v>
      </c>
      <c r="AX32" s="704">
        <v>1.4337137470000001</v>
      </c>
      <c r="AY32" s="704">
        <v>1.3599718030000001</v>
      </c>
      <c r="AZ32" s="704">
        <v>1.2875929660000001</v>
      </c>
      <c r="BA32" s="704">
        <v>1.247852701</v>
      </c>
      <c r="BB32" s="704">
        <v>1.2669579639999999</v>
      </c>
      <c r="BC32" s="704">
        <v>1.3368203919999999</v>
      </c>
      <c r="BD32" s="704">
        <v>2.0455890000000001</v>
      </c>
      <c r="BE32" s="704">
        <v>1.8277049999999999</v>
      </c>
      <c r="BF32" s="705">
        <v>1.3886890000000001</v>
      </c>
      <c r="BG32" s="705">
        <v>1.3516319999999999</v>
      </c>
      <c r="BH32" s="705">
        <v>1.3376509999999999</v>
      </c>
      <c r="BI32" s="705">
        <v>1.3917189999999999</v>
      </c>
      <c r="BJ32" s="705">
        <v>1.4830220000000001</v>
      </c>
      <c r="BK32" s="705">
        <v>1.370214</v>
      </c>
      <c r="BL32" s="705">
        <v>1.3080590000000001</v>
      </c>
      <c r="BM32" s="705">
        <v>1.2415890000000001</v>
      </c>
      <c r="BN32" s="705">
        <v>1.0130650000000001</v>
      </c>
      <c r="BO32" s="705">
        <v>1.155224</v>
      </c>
      <c r="BP32" s="705">
        <v>1.6922219999999999</v>
      </c>
      <c r="BQ32" s="705">
        <v>1.64584</v>
      </c>
      <c r="BR32" s="705">
        <v>1.3928659999999999</v>
      </c>
      <c r="BS32" s="705">
        <v>1.3821570000000001</v>
      </c>
      <c r="BT32" s="705">
        <v>1.3707229999999999</v>
      </c>
      <c r="BU32" s="705">
        <v>1.272546</v>
      </c>
      <c r="BV32" s="705">
        <v>1.357138</v>
      </c>
    </row>
    <row r="33" spans="1:74" ht="12" customHeight="1" x14ac:dyDescent="0.3">
      <c r="A33" s="663" t="s">
        <v>1207</v>
      </c>
      <c r="B33" s="661" t="s">
        <v>1063</v>
      </c>
      <c r="C33" s="704">
        <v>2.0113707110000001</v>
      </c>
      <c r="D33" s="704">
        <v>2.5263937589999999</v>
      </c>
      <c r="E33" s="704">
        <v>4.2001654549999996</v>
      </c>
      <c r="F33" s="704">
        <v>4.6461027880000003</v>
      </c>
      <c r="G33" s="704">
        <v>5.6054859800000001</v>
      </c>
      <c r="H33" s="704">
        <v>6.1094939119999996</v>
      </c>
      <c r="I33" s="704">
        <v>5.6898626930000002</v>
      </c>
      <c r="J33" s="704">
        <v>5.374119394</v>
      </c>
      <c r="K33" s="704">
        <v>5.0589946619999999</v>
      </c>
      <c r="L33" s="704">
        <v>4.7709950760000002</v>
      </c>
      <c r="M33" s="704">
        <v>3.3723608999999999</v>
      </c>
      <c r="N33" s="704">
        <v>3.3575164989999999</v>
      </c>
      <c r="O33" s="704">
        <v>3.2878416119999998</v>
      </c>
      <c r="P33" s="704">
        <v>3.8627098800000002</v>
      </c>
      <c r="Q33" s="704">
        <v>5.0091136260000004</v>
      </c>
      <c r="R33" s="704">
        <v>6.0023991329999999</v>
      </c>
      <c r="S33" s="704">
        <v>6.7877235330000003</v>
      </c>
      <c r="T33" s="704">
        <v>7.3474853590000002</v>
      </c>
      <c r="U33" s="704">
        <v>6.6913066490000004</v>
      </c>
      <c r="V33" s="704">
        <v>6.6335512349999997</v>
      </c>
      <c r="W33" s="704">
        <v>5.9109024379999999</v>
      </c>
      <c r="X33" s="704">
        <v>4.9262669890000002</v>
      </c>
      <c r="Y33" s="704">
        <v>3.7110033420000001</v>
      </c>
      <c r="Z33" s="704">
        <v>3.08252302</v>
      </c>
      <c r="AA33" s="704">
        <v>3.5460793819999998</v>
      </c>
      <c r="AB33" s="704">
        <v>3.7976078690000001</v>
      </c>
      <c r="AC33" s="704">
        <v>5.8412723309999999</v>
      </c>
      <c r="AD33" s="704">
        <v>6.6901811899999997</v>
      </c>
      <c r="AE33" s="704">
        <v>7.0954023929999996</v>
      </c>
      <c r="AF33" s="704">
        <v>7.8981032239999998</v>
      </c>
      <c r="AG33" s="704">
        <v>8.0531010710000004</v>
      </c>
      <c r="AH33" s="704">
        <v>7.8027319049999999</v>
      </c>
      <c r="AI33" s="704">
        <v>6.7537196369999997</v>
      </c>
      <c r="AJ33" s="704">
        <v>6.0401778430000004</v>
      </c>
      <c r="AK33" s="704">
        <v>4.3229624820000003</v>
      </c>
      <c r="AL33" s="704">
        <v>3.4234071180000001</v>
      </c>
      <c r="AM33" s="704">
        <v>4.6154620230000001</v>
      </c>
      <c r="AN33" s="704">
        <v>5.6566507809999997</v>
      </c>
      <c r="AO33" s="704">
        <v>6.4356217259999999</v>
      </c>
      <c r="AP33" s="704">
        <v>8.0521538479999997</v>
      </c>
      <c r="AQ33" s="704">
        <v>9.678904374</v>
      </c>
      <c r="AR33" s="704">
        <v>9.5553595189999996</v>
      </c>
      <c r="AS33" s="704">
        <v>10.385612234</v>
      </c>
      <c r="AT33" s="704">
        <v>9.4275632520000006</v>
      </c>
      <c r="AU33" s="704">
        <v>7.8237319340000004</v>
      </c>
      <c r="AV33" s="704">
        <v>7.2837718110000003</v>
      </c>
      <c r="AW33" s="704">
        <v>5.8445746339999998</v>
      </c>
      <c r="AX33" s="704">
        <v>5.3379794839999999</v>
      </c>
      <c r="AY33" s="704">
        <v>5.6892673089999999</v>
      </c>
      <c r="AZ33" s="704">
        <v>6.4523242400000003</v>
      </c>
      <c r="BA33" s="704">
        <v>9.2673329689999999</v>
      </c>
      <c r="BB33" s="704">
        <v>10.836963150000001</v>
      </c>
      <c r="BC33" s="704">
        <v>12.370189851999999</v>
      </c>
      <c r="BD33" s="704">
        <v>13.810549999999999</v>
      </c>
      <c r="BE33" s="704">
        <v>14.47317</v>
      </c>
      <c r="BF33" s="705">
        <v>12.046290000000001</v>
      </c>
      <c r="BG33" s="705">
        <v>10.247590000000001</v>
      </c>
      <c r="BH33" s="705">
        <v>9.4885750000000009</v>
      </c>
      <c r="BI33" s="705">
        <v>7.5318690000000004</v>
      </c>
      <c r="BJ33" s="705">
        <v>6.9495969999999998</v>
      </c>
      <c r="BK33" s="705">
        <v>7.6192010000000003</v>
      </c>
      <c r="BL33" s="705">
        <v>8.6956330000000008</v>
      </c>
      <c r="BM33" s="705">
        <v>12.115550000000001</v>
      </c>
      <c r="BN33" s="705">
        <v>13.981299999999999</v>
      </c>
      <c r="BO33" s="705">
        <v>15.67442</v>
      </c>
      <c r="BP33" s="705">
        <v>17.15504</v>
      </c>
      <c r="BQ33" s="705">
        <v>17.365780000000001</v>
      </c>
      <c r="BR33" s="705">
        <v>15.2044</v>
      </c>
      <c r="BS33" s="705">
        <v>13.06987</v>
      </c>
      <c r="BT33" s="705">
        <v>11.77014</v>
      </c>
      <c r="BU33" s="705">
        <v>9.0550200000000007</v>
      </c>
      <c r="BV33" s="705">
        <v>8.4365059999999996</v>
      </c>
    </row>
    <row r="34" spans="1:74" ht="12" customHeight="1" x14ac:dyDescent="0.3">
      <c r="A34" s="663" t="s">
        <v>1206</v>
      </c>
      <c r="B34" s="661" t="s">
        <v>1080</v>
      </c>
      <c r="C34" s="704">
        <v>19.821557472999999</v>
      </c>
      <c r="D34" s="704">
        <v>21.178905960000002</v>
      </c>
      <c r="E34" s="704">
        <v>24.967858157999999</v>
      </c>
      <c r="F34" s="704">
        <v>24.59097852</v>
      </c>
      <c r="G34" s="704">
        <v>22.429443505999998</v>
      </c>
      <c r="H34" s="704">
        <v>19.791476312</v>
      </c>
      <c r="I34" s="704">
        <v>15.948165603</v>
      </c>
      <c r="J34" s="704">
        <v>13.611459654000001</v>
      </c>
      <c r="K34" s="704">
        <v>17.83981854</v>
      </c>
      <c r="L34" s="704">
        <v>25.282942181999999</v>
      </c>
      <c r="M34" s="704">
        <v>24.058954143000001</v>
      </c>
      <c r="N34" s="704">
        <v>24.552425012</v>
      </c>
      <c r="O34" s="704">
        <v>25.570053029</v>
      </c>
      <c r="P34" s="704">
        <v>23.165020077000001</v>
      </c>
      <c r="Q34" s="704">
        <v>26.435018839000001</v>
      </c>
      <c r="R34" s="704">
        <v>26.406190840000001</v>
      </c>
      <c r="S34" s="704">
        <v>23.931575471999999</v>
      </c>
      <c r="T34" s="704">
        <v>24.682764404</v>
      </c>
      <c r="U34" s="704">
        <v>16.431642070999999</v>
      </c>
      <c r="V34" s="704">
        <v>19.830204000999998</v>
      </c>
      <c r="W34" s="704">
        <v>18.501795234999999</v>
      </c>
      <c r="X34" s="704">
        <v>21.169635316000001</v>
      </c>
      <c r="Y34" s="704">
        <v>21.991019413</v>
      </c>
      <c r="Z34" s="704">
        <v>24.281509159999999</v>
      </c>
      <c r="AA34" s="704">
        <v>24.273044141</v>
      </c>
      <c r="AB34" s="704">
        <v>22.598255909999999</v>
      </c>
      <c r="AC34" s="704">
        <v>25.745924749</v>
      </c>
      <c r="AD34" s="704">
        <v>28.887737320999999</v>
      </c>
      <c r="AE34" s="704">
        <v>25.756669664</v>
      </c>
      <c r="AF34" s="704">
        <v>22.426099435000001</v>
      </c>
      <c r="AG34" s="704">
        <v>22.084403556000002</v>
      </c>
      <c r="AH34" s="704">
        <v>19.963513459000001</v>
      </c>
      <c r="AI34" s="704">
        <v>24.494216560000002</v>
      </c>
      <c r="AJ34" s="704">
        <v>27.598531194</v>
      </c>
      <c r="AK34" s="704">
        <v>25.159643384999999</v>
      </c>
      <c r="AL34" s="704">
        <v>26.615985436999999</v>
      </c>
      <c r="AM34" s="704">
        <v>28.519865576000001</v>
      </c>
      <c r="AN34" s="704">
        <v>29.367755274</v>
      </c>
      <c r="AO34" s="704">
        <v>29.495588195</v>
      </c>
      <c r="AP34" s="704">
        <v>29.385797261</v>
      </c>
      <c r="AQ34" s="704">
        <v>28.281905575</v>
      </c>
      <c r="AR34" s="704">
        <v>29.445520072000001</v>
      </c>
      <c r="AS34" s="704">
        <v>22.186082611</v>
      </c>
      <c r="AT34" s="704">
        <v>22.340558558000001</v>
      </c>
      <c r="AU34" s="704">
        <v>22.977116597999999</v>
      </c>
      <c r="AV34" s="704">
        <v>28.769981923</v>
      </c>
      <c r="AW34" s="704">
        <v>33.581844601999997</v>
      </c>
      <c r="AX34" s="704">
        <v>32.328759333999997</v>
      </c>
      <c r="AY34" s="704">
        <v>30.318696802000002</v>
      </c>
      <c r="AZ34" s="704">
        <v>26.56126545</v>
      </c>
      <c r="BA34" s="704">
        <v>39.466184376999998</v>
      </c>
      <c r="BB34" s="704">
        <v>35.809225687000001</v>
      </c>
      <c r="BC34" s="704">
        <v>33.112885273000003</v>
      </c>
      <c r="BD34" s="704">
        <v>33.088590000000003</v>
      </c>
      <c r="BE34" s="704">
        <v>27.066839999999999</v>
      </c>
      <c r="BF34" s="705">
        <v>25.799340000000001</v>
      </c>
      <c r="BG34" s="705">
        <v>27.807310000000001</v>
      </c>
      <c r="BH34" s="705">
        <v>33.8065</v>
      </c>
      <c r="BI34" s="705">
        <v>40.029150000000001</v>
      </c>
      <c r="BJ34" s="705">
        <v>37.143160000000002</v>
      </c>
      <c r="BK34" s="705">
        <v>35.36591</v>
      </c>
      <c r="BL34" s="705">
        <v>31.398589999999999</v>
      </c>
      <c r="BM34" s="705">
        <v>44.493720000000003</v>
      </c>
      <c r="BN34" s="705">
        <v>39.951949999999997</v>
      </c>
      <c r="BO34" s="705">
        <v>37.102670000000003</v>
      </c>
      <c r="BP34" s="705">
        <v>36.734610000000004</v>
      </c>
      <c r="BQ34" s="705">
        <v>29.250350000000001</v>
      </c>
      <c r="BR34" s="705">
        <v>27.453779999999998</v>
      </c>
      <c r="BS34" s="705">
        <v>31.146540000000002</v>
      </c>
      <c r="BT34" s="705">
        <v>36.248779999999996</v>
      </c>
      <c r="BU34" s="705">
        <v>43.24888</v>
      </c>
      <c r="BV34" s="705">
        <v>38.8735</v>
      </c>
    </row>
    <row r="35" spans="1:74" ht="12" customHeight="1" x14ac:dyDescent="0.3">
      <c r="A35" s="663"/>
      <c r="B35" s="662" t="s">
        <v>1064</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5"/>
      <c r="BG35" s="705"/>
      <c r="BH35" s="705"/>
      <c r="BI35" s="705"/>
      <c r="BJ35" s="705"/>
      <c r="BK35" s="705"/>
      <c r="BL35" s="705"/>
      <c r="BM35" s="705"/>
      <c r="BN35" s="705"/>
      <c r="BO35" s="705"/>
      <c r="BP35" s="705"/>
      <c r="BQ35" s="705"/>
      <c r="BR35" s="705"/>
      <c r="BS35" s="705"/>
      <c r="BT35" s="705"/>
      <c r="BU35" s="705"/>
      <c r="BV35" s="705"/>
    </row>
    <row r="36" spans="1:74" ht="12" customHeight="1" x14ac:dyDescent="0.3">
      <c r="A36" s="663" t="s">
        <v>1310</v>
      </c>
      <c r="B36" s="661" t="s">
        <v>1059</v>
      </c>
      <c r="C36" s="704">
        <v>2.6180523920000001</v>
      </c>
      <c r="D36" s="704">
        <v>2.3964748409999999</v>
      </c>
      <c r="E36" s="704">
        <v>2.5505457580000002</v>
      </c>
      <c r="F36" s="704">
        <v>2.4641994679999999</v>
      </c>
      <c r="G36" s="704">
        <v>2.5171235150000002</v>
      </c>
      <c r="H36" s="704">
        <v>2.6268324010000002</v>
      </c>
      <c r="I36" s="704">
        <v>2.7643808550000002</v>
      </c>
      <c r="J36" s="704">
        <v>2.7818081659999998</v>
      </c>
      <c r="K36" s="704">
        <v>2.4810259129999999</v>
      </c>
      <c r="L36" s="704">
        <v>2.5037476679999999</v>
      </c>
      <c r="M36" s="704">
        <v>2.5666289010000001</v>
      </c>
      <c r="N36" s="704">
        <v>2.7658357840000001</v>
      </c>
      <c r="O36" s="704">
        <v>2.6502244739999998</v>
      </c>
      <c r="P36" s="704">
        <v>2.3583987120000001</v>
      </c>
      <c r="Q36" s="704">
        <v>2.6353295750000001</v>
      </c>
      <c r="R36" s="704">
        <v>2.4293459249999998</v>
      </c>
      <c r="S36" s="704">
        <v>2.590069384</v>
      </c>
      <c r="T36" s="704">
        <v>2.5622807750000001</v>
      </c>
      <c r="U36" s="704">
        <v>2.7485349870000002</v>
      </c>
      <c r="V36" s="704">
        <v>2.6875277529999999</v>
      </c>
      <c r="W36" s="704">
        <v>2.4847272779999998</v>
      </c>
      <c r="X36" s="704">
        <v>2.5051965759999999</v>
      </c>
      <c r="Y36" s="704">
        <v>2.5043607470000002</v>
      </c>
      <c r="Z36" s="704">
        <v>2.6679547989999999</v>
      </c>
      <c r="AA36" s="704">
        <v>2.5853104079999998</v>
      </c>
      <c r="AB36" s="704">
        <v>2.327246374</v>
      </c>
      <c r="AC36" s="704">
        <v>2.5381501059999998</v>
      </c>
      <c r="AD36" s="704">
        <v>2.2711416189999998</v>
      </c>
      <c r="AE36" s="704">
        <v>2.3031649860000001</v>
      </c>
      <c r="AF36" s="704">
        <v>2.4190688580000002</v>
      </c>
      <c r="AG36" s="704">
        <v>2.581544531</v>
      </c>
      <c r="AH36" s="704">
        <v>2.6092610949999999</v>
      </c>
      <c r="AI36" s="704">
        <v>2.391998654</v>
      </c>
      <c r="AJ36" s="704">
        <v>2.403034372</v>
      </c>
      <c r="AK36" s="704">
        <v>2.4174082600000002</v>
      </c>
      <c r="AL36" s="704">
        <v>2.5479037500000001</v>
      </c>
      <c r="AM36" s="704">
        <v>2.5410687780000001</v>
      </c>
      <c r="AN36" s="704">
        <v>2.3715044280000002</v>
      </c>
      <c r="AO36" s="704">
        <v>2.4887132539999999</v>
      </c>
      <c r="AP36" s="704">
        <v>2.3743189999999998</v>
      </c>
      <c r="AQ36" s="704">
        <v>2.384886973</v>
      </c>
      <c r="AR36" s="704">
        <v>2.291256143</v>
      </c>
      <c r="AS36" s="704">
        <v>2.3398962079999999</v>
      </c>
      <c r="AT36" s="704">
        <v>2.3675860649999998</v>
      </c>
      <c r="AU36" s="704">
        <v>2.2990956539999998</v>
      </c>
      <c r="AV36" s="704">
        <v>2.2187044039999999</v>
      </c>
      <c r="AW36" s="704">
        <v>2.4057953140000001</v>
      </c>
      <c r="AX36" s="704">
        <v>2.4867764220000002</v>
      </c>
      <c r="AY36" s="704">
        <v>2.4709133940000001</v>
      </c>
      <c r="AZ36" s="704">
        <v>2.1172861169999999</v>
      </c>
      <c r="BA36" s="704">
        <v>2.3988193259999999</v>
      </c>
      <c r="BB36" s="704">
        <v>2.2320844690000001</v>
      </c>
      <c r="BC36" s="704">
        <v>2.3014344800000002</v>
      </c>
      <c r="BD36" s="704">
        <v>2.2912560000000002</v>
      </c>
      <c r="BE36" s="704">
        <v>2.339896</v>
      </c>
      <c r="BF36" s="705">
        <v>2.3675860000000002</v>
      </c>
      <c r="BG36" s="705">
        <v>2.299096</v>
      </c>
      <c r="BH36" s="705">
        <v>2.2187039999999998</v>
      </c>
      <c r="BI36" s="705">
        <v>2.4057949999999999</v>
      </c>
      <c r="BJ36" s="705">
        <v>2.4867759999999999</v>
      </c>
      <c r="BK36" s="705">
        <v>2.4709129999999999</v>
      </c>
      <c r="BL36" s="705">
        <v>2.117286</v>
      </c>
      <c r="BM36" s="705">
        <v>2.398819</v>
      </c>
      <c r="BN36" s="705">
        <v>2.232084</v>
      </c>
      <c r="BO36" s="705">
        <v>2.301434</v>
      </c>
      <c r="BP36" s="705">
        <v>2.2912569999999999</v>
      </c>
      <c r="BQ36" s="705">
        <v>2.339896</v>
      </c>
      <c r="BR36" s="705">
        <v>2.3675860000000002</v>
      </c>
      <c r="BS36" s="705">
        <v>2.299096</v>
      </c>
      <c r="BT36" s="705">
        <v>2.2187039999999998</v>
      </c>
      <c r="BU36" s="705">
        <v>2.4057949999999999</v>
      </c>
      <c r="BV36" s="705">
        <v>2.4867759999999999</v>
      </c>
    </row>
    <row r="37" spans="1:74" ht="12" customHeight="1" x14ac:dyDescent="0.3">
      <c r="A37" s="663" t="s">
        <v>1311</v>
      </c>
      <c r="B37" s="661" t="s">
        <v>1060</v>
      </c>
      <c r="C37" s="704">
        <v>0.30186723300000001</v>
      </c>
      <c r="D37" s="704">
        <v>0.27107102</v>
      </c>
      <c r="E37" s="704">
        <v>0.30943701899999998</v>
      </c>
      <c r="F37" s="704">
        <v>0.290050743</v>
      </c>
      <c r="G37" s="704">
        <v>0.305025084</v>
      </c>
      <c r="H37" s="704">
        <v>0.28042729700000002</v>
      </c>
      <c r="I37" s="704">
        <v>0.30026196100000002</v>
      </c>
      <c r="J37" s="704">
        <v>0.29999501299999998</v>
      </c>
      <c r="K37" s="704">
        <v>0.27442552999999997</v>
      </c>
      <c r="L37" s="704">
        <v>0.28141631499999997</v>
      </c>
      <c r="M37" s="704">
        <v>0.29889563299999999</v>
      </c>
      <c r="N37" s="704">
        <v>0.31329566599999997</v>
      </c>
      <c r="O37" s="704">
        <v>0.28471027700000001</v>
      </c>
      <c r="P37" s="704">
        <v>0.260908115</v>
      </c>
      <c r="Q37" s="704">
        <v>0.28778520000000002</v>
      </c>
      <c r="R37" s="704">
        <v>0.27558682299999998</v>
      </c>
      <c r="S37" s="704">
        <v>0.27598138700000002</v>
      </c>
      <c r="T37" s="704">
        <v>0.25992764899999998</v>
      </c>
      <c r="U37" s="704">
        <v>0.26989844699999999</v>
      </c>
      <c r="V37" s="704">
        <v>0.27458047699999999</v>
      </c>
      <c r="W37" s="704">
        <v>0.24844701999999999</v>
      </c>
      <c r="X37" s="704">
        <v>0.27830796299999999</v>
      </c>
      <c r="Y37" s="704">
        <v>0.27082224500000002</v>
      </c>
      <c r="Z37" s="704">
        <v>0.28558314200000001</v>
      </c>
      <c r="AA37" s="704">
        <v>0.26053986200000001</v>
      </c>
      <c r="AB37" s="704">
        <v>0.232171612</v>
      </c>
      <c r="AC37" s="704">
        <v>0.260321776</v>
      </c>
      <c r="AD37" s="704">
        <v>0.23317219</v>
      </c>
      <c r="AE37" s="704">
        <v>0.21715892000000001</v>
      </c>
      <c r="AF37" s="704">
        <v>0.23528210199999999</v>
      </c>
      <c r="AG37" s="704">
        <v>0.234297745</v>
      </c>
      <c r="AH37" s="704">
        <v>0.24250596399999999</v>
      </c>
      <c r="AI37" s="704">
        <v>0.22657053999999999</v>
      </c>
      <c r="AJ37" s="704">
        <v>0.23920496199999999</v>
      </c>
      <c r="AK37" s="704">
        <v>0.237718813</v>
      </c>
      <c r="AL37" s="704">
        <v>0.25329885499999999</v>
      </c>
      <c r="AM37" s="704">
        <v>0.24919372000000001</v>
      </c>
      <c r="AN37" s="704">
        <v>0.23048569799999999</v>
      </c>
      <c r="AO37" s="704">
        <v>0.24567446100000001</v>
      </c>
      <c r="AP37" s="704">
        <v>0.22972975800000001</v>
      </c>
      <c r="AQ37" s="704">
        <v>0.23538236000000001</v>
      </c>
      <c r="AR37" s="704">
        <v>0.20963897400000001</v>
      </c>
      <c r="AS37" s="704">
        <v>0.22527582199999999</v>
      </c>
      <c r="AT37" s="704">
        <v>0.22371775999999999</v>
      </c>
      <c r="AU37" s="704">
        <v>0.205676367</v>
      </c>
      <c r="AV37" s="704">
        <v>0.22391787799999999</v>
      </c>
      <c r="AW37" s="704">
        <v>0.222812178</v>
      </c>
      <c r="AX37" s="704">
        <v>0.24196274400000001</v>
      </c>
      <c r="AY37" s="704">
        <v>0.249206343</v>
      </c>
      <c r="AZ37" s="704">
        <v>0.20305367899999999</v>
      </c>
      <c r="BA37" s="704">
        <v>0.239532562</v>
      </c>
      <c r="BB37" s="704">
        <v>0.22665147899999999</v>
      </c>
      <c r="BC37" s="704">
        <v>0.22007832899999999</v>
      </c>
      <c r="BD37" s="704">
        <v>0.20963899999999999</v>
      </c>
      <c r="BE37" s="704">
        <v>0.2252758</v>
      </c>
      <c r="BF37" s="705">
        <v>0.22371779999999999</v>
      </c>
      <c r="BG37" s="705">
        <v>0.20567640000000001</v>
      </c>
      <c r="BH37" s="705">
        <v>0.2239179</v>
      </c>
      <c r="BI37" s="705">
        <v>0.22281219999999999</v>
      </c>
      <c r="BJ37" s="705">
        <v>0.2419627</v>
      </c>
      <c r="BK37" s="705">
        <v>0.24920629999999999</v>
      </c>
      <c r="BL37" s="705">
        <v>0.2030537</v>
      </c>
      <c r="BM37" s="705">
        <v>0.23953260000000001</v>
      </c>
      <c r="BN37" s="705">
        <v>0.22665150000000001</v>
      </c>
      <c r="BO37" s="705">
        <v>0.2200783</v>
      </c>
      <c r="BP37" s="705">
        <v>0.20963889999999999</v>
      </c>
      <c r="BQ37" s="705">
        <v>0.2252759</v>
      </c>
      <c r="BR37" s="705">
        <v>0.22371779999999999</v>
      </c>
      <c r="BS37" s="705">
        <v>0.20567640000000001</v>
      </c>
      <c r="BT37" s="705">
        <v>0.2239179</v>
      </c>
      <c r="BU37" s="705">
        <v>0.22281219999999999</v>
      </c>
      <c r="BV37" s="705">
        <v>0.2419627</v>
      </c>
    </row>
    <row r="38" spans="1:74" ht="12" customHeight="1" x14ac:dyDescent="0.3">
      <c r="A38" s="663" t="s">
        <v>1312</v>
      </c>
      <c r="B38" s="661" t="s">
        <v>1061</v>
      </c>
      <c r="C38" s="704">
        <v>2.3161851590000002</v>
      </c>
      <c r="D38" s="704">
        <v>2.1254038209999999</v>
      </c>
      <c r="E38" s="704">
        <v>2.241108739</v>
      </c>
      <c r="F38" s="704">
        <v>2.1741487249999998</v>
      </c>
      <c r="G38" s="704">
        <v>2.2120984309999998</v>
      </c>
      <c r="H38" s="704">
        <v>2.346405104</v>
      </c>
      <c r="I38" s="704">
        <v>2.4641188939999998</v>
      </c>
      <c r="J38" s="704">
        <v>2.481813153</v>
      </c>
      <c r="K38" s="704">
        <v>2.2066003830000001</v>
      </c>
      <c r="L38" s="704">
        <v>2.222331353</v>
      </c>
      <c r="M38" s="704">
        <v>2.2677332680000002</v>
      </c>
      <c r="N38" s="704">
        <v>2.4525401179999999</v>
      </c>
      <c r="O38" s="704">
        <v>2.365514197</v>
      </c>
      <c r="P38" s="704">
        <v>2.0974905970000002</v>
      </c>
      <c r="Q38" s="704">
        <v>2.347544375</v>
      </c>
      <c r="R38" s="704">
        <v>2.153759102</v>
      </c>
      <c r="S38" s="704">
        <v>2.3140879970000001</v>
      </c>
      <c r="T38" s="704">
        <v>2.3023531259999999</v>
      </c>
      <c r="U38" s="704">
        <v>2.4786365400000001</v>
      </c>
      <c r="V38" s="704">
        <v>2.4129472760000001</v>
      </c>
      <c r="W38" s="704">
        <v>2.2362802579999999</v>
      </c>
      <c r="X38" s="704">
        <v>2.2268886129999999</v>
      </c>
      <c r="Y38" s="704">
        <v>2.233538502</v>
      </c>
      <c r="Z38" s="704">
        <v>2.3823716570000002</v>
      </c>
      <c r="AA38" s="704">
        <v>2.3247705459999999</v>
      </c>
      <c r="AB38" s="704">
        <v>2.0950747619999999</v>
      </c>
      <c r="AC38" s="704">
        <v>2.2778283300000002</v>
      </c>
      <c r="AD38" s="704">
        <v>2.0379694289999999</v>
      </c>
      <c r="AE38" s="704">
        <v>2.0860060659999999</v>
      </c>
      <c r="AF38" s="704">
        <v>2.1837867559999999</v>
      </c>
      <c r="AG38" s="704">
        <v>2.3472467859999999</v>
      </c>
      <c r="AH38" s="704">
        <v>2.3667551310000001</v>
      </c>
      <c r="AI38" s="704">
        <v>2.165428114</v>
      </c>
      <c r="AJ38" s="704">
        <v>2.16382941</v>
      </c>
      <c r="AK38" s="704">
        <v>2.1796894469999999</v>
      </c>
      <c r="AL38" s="704">
        <v>2.294604895</v>
      </c>
      <c r="AM38" s="704">
        <v>2.291875058</v>
      </c>
      <c r="AN38" s="704">
        <v>2.1410187299999999</v>
      </c>
      <c r="AO38" s="704">
        <v>2.2430387930000002</v>
      </c>
      <c r="AP38" s="704">
        <v>2.1445892419999999</v>
      </c>
      <c r="AQ38" s="704">
        <v>2.149504613</v>
      </c>
      <c r="AR38" s="704">
        <v>2.0816171689999998</v>
      </c>
      <c r="AS38" s="704">
        <v>2.1146203859999999</v>
      </c>
      <c r="AT38" s="704">
        <v>2.1438683049999998</v>
      </c>
      <c r="AU38" s="704">
        <v>2.0934192870000001</v>
      </c>
      <c r="AV38" s="704">
        <v>1.9947865259999999</v>
      </c>
      <c r="AW38" s="704">
        <v>2.1829831359999998</v>
      </c>
      <c r="AX38" s="704">
        <v>2.2448136779999999</v>
      </c>
      <c r="AY38" s="704">
        <v>2.2217070510000001</v>
      </c>
      <c r="AZ38" s="704">
        <v>1.914232438</v>
      </c>
      <c r="BA38" s="704">
        <v>2.159286764</v>
      </c>
      <c r="BB38" s="704">
        <v>2.0054329900000001</v>
      </c>
      <c r="BC38" s="704">
        <v>2.081356151</v>
      </c>
      <c r="BD38" s="704">
        <v>2.0816170000000001</v>
      </c>
      <c r="BE38" s="704">
        <v>2.1146199999999999</v>
      </c>
      <c r="BF38" s="705">
        <v>2.1438679999999999</v>
      </c>
      <c r="BG38" s="705">
        <v>2.0934189999999999</v>
      </c>
      <c r="BH38" s="705">
        <v>1.9947870000000001</v>
      </c>
      <c r="BI38" s="705">
        <v>2.1829830000000001</v>
      </c>
      <c r="BJ38" s="705">
        <v>2.2448139999999999</v>
      </c>
      <c r="BK38" s="705">
        <v>2.2217069999999999</v>
      </c>
      <c r="BL38" s="705">
        <v>1.9142319999999999</v>
      </c>
      <c r="BM38" s="705">
        <v>2.159287</v>
      </c>
      <c r="BN38" s="705">
        <v>2.005433</v>
      </c>
      <c r="BO38" s="705">
        <v>2.081356</v>
      </c>
      <c r="BP38" s="705">
        <v>2.0816180000000002</v>
      </c>
      <c r="BQ38" s="705">
        <v>2.1146199999999999</v>
      </c>
      <c r="BR38" s="705">
        <v>2.1438679999999999</v>
      </c>
      <c r="BS38" s="705">
        <v>2.0934189999999999</v>
      </c>
      <c r="BT38" s="705">
        <v>1.9947870000000001</v>
      </c>
      <c r="BU38" s="705">
        <v>2.1829830000000001</v>
      </c>
      <c r="BV38" s="705">
        <v>2.2448139999999999</v>
      </c>
    </row>
    <row r="39" spans="1:74" ht="12" customHeight="1" x14ac:dyDescent="0.3">
      <c r="A39" s="663" t="s">
        <v>1313</v>
      </c>
      <c r="B39" s="661" t="s">
        <v>1062</v>
      </c>
      <c r="C39" s="704">
        <v>0.152727322</v>
      </c>
      <c r="D39" s="704">
        <v>0.130297993</v>
      </c>
      <c r="E39" s="704">
        <v>0.145613085</v>
      </c>
      <c r="F39" s="704">
        <v>0.16884965699999999</v>
      </c>
      <c r="G39" s="704">
        <v>0.17907555999999999</v>
      </c>
      <c r="H39" s="704">
        <v>0.13906112600000001</v>
      </c>
      <c r="I39" s="704">
        <v>0.12846864099999999</v>
      </c>
      <c r="J39" s="704">
        <v>0.110205637</v>
      </c>
      <c r="K39" s="704">
        <v>8.9153014000000003E-2</v>
      </c>
      <c r="L39" s="704">
        <v>0.113098694</v>
      </c>
      <c r="M39" s="704">
        <v>0.14377742199999999</v>
      </c>
      <c r="N39" s="704">
        <v>0.121917662</v>
      </c>
      <c r="O39" s="704">
        <v>0.102056698</v>
      </c>
      <c r="P39" s="704">
        <v>0.10854733799999999</v>
      </c>
      <c r="Q39" s="704">
        <v>0.108455914</v>
      </c>
      <c r="R39" s="704">
        <v>0.12517532300000001</v>
      </c>
      <c r="S39" s="704">
        <v>0.125685506</v>
      </c>
      <c r="T39" s="704">
        <v>9.5301986000000005E-2</v>
      </c>
      <c r="U39" s="704">
        <v>9.6603192000000004E-2</v>
      </c>
      <c r="V39" s="704">
        <v>0.10861182899999999</v>
      </c>
      <c r="W39" s="704">
        <v>0.105894603</v>
      </c>
      <c r="X39" s="704">
        <v>0.121770948</v>
      </c>
      <c r="Y39" s="704">
        <v>0.13194586899999999</v>
      </c>
      <c r="Z39" s="704">
        <v>0.14627511400000001</v>
      </c>
      <c r="AA39" s="704">
        <v>0.13995687400000001</v>
      </c>
      <c r="AB39" s="704">
        <v>0.108537577</v>
      </c>
      <c r="AC39" s="704">
        <v>0.12632072699999999</v>
      </c>
      <c r="AD39" s="704">
        <v>0.12517455699999999</v>
      </c>
      <c r="AE39" s="704">
        <v>0.12551800799999999</v>
      </c>
      <c r="AF39" s="704">
        <v>0.112898897</v>
      </c>
      <c r="AG39" s="704">
        <v>8.7438526000000003E-2</v>
      </c>
      <c r="AH39" s="704">
        <v>7.4324038999999995E-2</v>
      </c>
      <c r="AI39" s="704">
        <v>6.436952E-2</v>
      </c>
      <c r="AJ39" s="704">
        <v>7.3732941999999996E-2</v>
      </c>
      <c r="AK39" s="704">
        <v>7.8939017E-2</v>
      </c>
      <c r="AL39" s="704">
        <v>0.104478106</v>
      </c>
      <c r="AM39" s="704">
        <v>0.10993132999999999</v>
      </c>
      <c r="AN39" s="704">
        <v>0.110609954</v>
      </c>
      <c r="AO39" s="704">
        <v>0.11191198300000001</v>
      </c>
      <c r="AP39" s="704">
        <v>0.110192076</v>
      </c>
      <c r="AQ39" s="704">
        <v>0.11752459899999999</v>
      </c>
      <c r="AR39" s="704">
        <v>0.108680112</v>
      </c>
      <c r="AS39" s="704">
        <v>0.104475286</v>
      </c>
      <c r="AT39" s="704">
        <v>9.6792506E-2</v>
      </c>
      <c r="AU39" s="704">
        <v>8.5751066000000001E-2</v>
      </c>
      <c r="AV39" s="704">
        <v>8.4093925E-2</v>
      </c>
      <c r="AW39" s="704">
        <v>9.5694688999999999E-2</v>
      </c>
      <c r="AX39" s="704">
        <v>0.105336737</v>
      </c>
      <c r="AY39" s="704">
        <v>0.112485291</v>
      </c>
      <c r="AZ39" s="704">
        <v>9.4115018999999994E-2</v>
      </c>
      <c r="BA39" s="704">
        <v>0.102519555</v>
      </c>
      <c r="BB39" s="704">
        <v>9.8993220000000007E-2</v>
      </c>
      <c r="BC39" s="704">
        <v>0.10100616699999999</v>
      </c>
      <c r="BD39" s="704">
        <v>0.1086801</v>
      </c>
      <c r="BE39" s="704">
        <v>0.10447529999999999</v>
      </c>
      <c r="BF39" s="705">
        <v>9.6792500000000004E-2</v>
      </c>
      <c r="BG39" s="705">
        <v>8.5751099999999997E-2</v>
      </c>
      <c r="BH39" s="705">
        <v>8.4093899999999999E-2</v>
      </c>
      <c r="BI39" s="705">
        <v>9.5694699999999994E-2</v>
      </c>
      <c r="BJ39" s="705">
        <v>0.10533679999999999</v>
      </c>
      <c r="BK39" s="705">
        <v>0.1124853</v>
      </c>
      <c r="BL39" s="705">
        <v>9.4115000000000004E-2</v>
      </c>
      <c r="BM39" s="705">
        <v>0.1025196</v>
      </c>
      <c r="BN39" s="705">
        <v>9.8993200000000003E-2</v>
      </c>
      <c r="BO39" s="705">
        <v>0.1010062</v>
      </c>
      <c r="BP39" s="705">
        <v>0.1086801</v>
      </c>
      <c r="BQ39" s="705">
        <v>0.10447529999999999</v>
      </c>
      <c r="BR39" s="705">
        <v>9.6792500000000004E-2</v>
      </c>
      <c r="BS39" s="705">
        <v>8.5751099999999997E-2</v>
      </c>
      <c r="BT39" s="705">
        <v>8.4093899999999999E-2</v>
      </c>
      <c r="BU39" s="705">
        <v>9.5694699999999994E-2</v>
      </c>
      <c r="BV39" s="705">
        <v>0.10533679999999999</v>
      </c>
    </row>
    <row r="40" spans="1:74" ht="12" customHeight="1" x14ac:dyDescent="0.3">
      <c r="A40" s="663" t="s">
        <v>1314</v>
      </c>
      <c r="B40" s="661" t="s">
        <v>1063</v>
      </c>
      <c r="C40" s="704">
        <v>1.8824297E-2</v>
      </c>
      <c r="D40" s="704">
        <v>2.8558534E-2</v>
      </c>
      <c r="E40" s="704">
        <v>4.5283184999999997E-2</v>
      </c>
      <c r="F40" s="704">
        <v>4.9533315000000001E-2</v>
      </c>
      <c r="G40" s="704">
        <v>5.7269553000000001E-2</v>
      </c>
      <c r="H40" s="704">
        <v>6.5733499000000001E-2</v>
      </c>
      <c r="I40" s="704">
        <v>6.3339472999999993E-2</v>
      </c>
      <c r="J40" s="704">
        <v>5.9913955999999997E-2</v>
      </c>
      <c r="K40" s="704">
        <v>5.6091096E-2</v>
      </c>
      <c r="L40" s="704">
        <v>5.0369650000000002E-2</v>
      </c>
      <c r="M40" s="704">
        <v>3.6728143999999997E-2</v>
      </c>
      <c r="N40" s="704">
        <v>3.1667795999999998E-2</v>
      </c>
      <c r="O40" s="704">
        <v>3.1133594000000001E-2</v>
      </c>
      <c r="P40" s="704">
        <v>3.3704204000000001E-2</v>
      </c>
      <c r="Q40" s="704">
        <v>4.7124691000000003E-2</v>
      </c>
      <c r="R40" s="704">
        <v>5.4327579000000001E-2</v>
      </c>
      <c r="S40" s="704">
        <v>6.1288771999999998E-2</v>
      </c>
      <c r="T40" s="704">
        <v>6.7181648999999996E-2</v>
      </c>
      <c r="U40" s="704">
        <v>6.3569146000000007E-2</v>
      </c>
      <c r="V40" s="704">
        <v>6.1856726000000001E-2</v>
      </c>
      <c r="W40" s="704">
        <v>4.9999039000000002E-2</v>
      </c>
      <c r="X40" s="704">
        <v>4.3423979000000001E-2</v>
      </c>
      <c r="Y40" s="704">
        <v>3.1761566999999997E-2</v>
      </c>
      <c r="Z40" s="704">
        <v>2.7116772000000001E-2</v>
      </c>
      <c r="AA40" s="704">
        <v>3.4129027999999999E-2</v>
      </c>
      <c r="AB40" s="704">
        <v>3.8164938000000002E-2</v>
      </c>
      <c r="AC40" s="704">
        <v>5.7353301000000002E-2</v>
      </c>
      <c r="AD40" s="704">
        <v>6.2095193999999999E-2</v>
      </c>
      <c r="AE40" s="704">
        <v>6.6494581999999997E-2</v>
      </c>
      <c r="AF40" s="704">
        <v>7.2989756000000003E-2</v>
      </c>
      <c r="AG40" s="704">
        <v>7.9539723000000007E-2</v>
      </c>
      <c r="AH40" s="704">
        <v>7.3821806000000004E-2</v>
      </c>
      <c r="AI40" s="704">
        <v>6.3500284000000004E-2</v>
      </c>
      <c r="AJ40" s="704">
        <v>5.3288623E-2</v>
      </c>
      <c r="AK40" s="704">
        <v>4.1030407999999997E-2</v>
      </c>
      <c r="AL40" s="704">
        <v>2.9668153999999999E-2</v>
      </c>
      <c r="AM40" s="704">
        <v>4.1549948000000003E-2</v>
      </c>
      <c r="AN40" s="704">
        <v>4.9388039000000002E-2</v>
      </c>
      <c r="AO40" s="704">
        <v>5.9885191999999997E-2</v>
      </c>
      <c r="AP40" s="704">
        <v>7.3835450999999996E-2</v>
      </c>
      <c r="AQ40" s="704">
        <v>8.7912279999999995E-2</v>
      </c>
      <c r="AR40" s="704">
        <v>8.5727233999999999E-2</v>
      </c>
      <c r="AS40" s="704">
        <v>9.2135558000000006E-2</v>
      </c>
      <c r="AT40" s="704">
        <v>8.0075055000000006E-2</v>
      </c>
      <c r="AU40" s="704">
        <v>6.7530439999999997E-2</v>
      </c>
      <c r="AV40" s="704">
        <v>6.1960475000000001E-2</v>
      </c>
      <c r="AW40" s="704">
        <v>5.0357791999999998E-2</v>
      </c>
      <c r="AX40" s="704">
        <v>4.3073588000000003E-2</v>
      </c>
      <c r="AY40" s="704">
        <v>4.3198993999999998E-2</v>
      </c>
      <c r="AZ40" s="704">
        <v>4.9429920000000002E-2</v>
      </c>
      <c r="BA40" s="704">
        <v>7.5164898999999993E-2</v>
      </c>
      <c r="BB40" s="704">
        <v>8.5909438000000005E-2</v>
      </c>
      <c r="BC40" s="704">
        <v>9.6617120000000001E-2</v>
      </c>
      <c r="BD40" s="704">
        <v>9.4472500000000001E-2</v>
      </c>
      <c r="BE40" s="704">
        <v>9.4093200000000002E-2</v>
      </c>
      <c r="BF40" s="705">
        <v>9.2577400000000004E-2</v>
      </c>
      <c r="BG40" s="705">
        <v>8.4645600000000001E-2</v>
      </c>
      <c r="BH40" s="705">
        <v>8.3160899999999996E-2</v>
      </c>
      <c r="BI40" s="705">
        <v>7.5897599999999996E-2</v>
      </c>
      <c r="BJ40" s="705">
        <v>7.2343000000000005E-2</v>
      </c>
      <c r="BK40" s="705">
        <v>6.9728999999999999E-2</v>
      </c>
      <c r="BL40" s="705">
        <v>6.8025600000000006E-2</v>
      </c>
      <c r="BM40" s="705">
        <v>8.1268199999999999E-2</v>
      </c>
      <c r="BN40" s="705">
        <v>8.3068900000000001E-2</v>
      </c>
      <c r="BO40" s="705">
        <v>8.75441E-2</v>
      </c>
      <c r="BP40" s="705">
        <v>8.7933899999999995E-2</v>
      </c>
      <c r="BQ40" s="705">
        <v>8.8469199999999998E-2</v>
      </c>
      <c r="BR40" s="705">
        <v>8.7812600000000005E-2</v>
      </c>
      <c r="BS40" s="705">
        <v>8.0596200000000007E-2</v>
      </c>
      <c r="BT40" s="705">
        <v>7.7483099999999999E-2</v>
      </c>
      <c r="BU40" s="705">
        <v>6.8634899999999999E-2</v>
      </c>
      <c r="BV40" s="705">
        <v>6.5870899999999996E-2</v>
      </c>
    </row>
    <row r="41" spans="1:74" ht="12" customHeight="1" x14ac:dyDescent="0.3">
      <c r="A41" s="663" t="s">
        <v>1081</v>
      </c>
      <c r="B41" s="661" t="s">
        <v>1071</v>
      </c>
      <c r="C41" s="704">
        <v>1.2460310000000001</v>
      </c>
      <c r="D41" s="704">
        <v>1.384155</v>
      </c>
      <c r="E41" s="704">
        <v>1.9724569999999999</v>
      </c>
      <c r="F41" s="704">
        <v>2.1951260000000001</v>
      </c>
      <c r="G41" s="704">
        <v>2.4231880000000001</v>
      </c>
      <c r="H41" s="704">
        <v>2.4867710000000001</v>
      </c>
      <c r="I41" s="704">
        <v>2.554646</v>
      </c>
      <c r="J41" s="704">
        <v>2.4796360000000002</v>
      </c>
      <c r="K41" s="704">
        <v>2.2253799999999999</v>
      </c>
      <c r="L41" s="704">
        <v>1.989935</v>
      </c>
      <c r="M41" s="704">
        <v>1.5611060000000001</v>
      </c>
      <c r="N41" s="704">
        <v>1.471854</v>
      </c>
      <c r="O41" s="704">
        <v>1.6193599999999999</v>
      </c>
      <c r="P41" s="704">
        <v>1.7663409999999999</v>
      </c>
      <c r="Q41" s="704">
        <v>2.4339580000000001</v>
      </c>
      <c r="R41" s="704">
        <v>2.7397119999999999</v>
      </c>
      <c r="S41" s="704">
        <v>3.0112100000000002</v>
      </c>
      <c r="T41" s="704">
        <v>3.0591110000000001</v>
      </c>
      <c r="U41" s="704">
        <v>3.14642</v>
      </c>
      <c r="V41" s="704">
        <v>3.0169000000000001</v>
      </c>
      <c r="W41" s="704">
        <v>2.6743329999999998</v>
      </c>
      <c r="X41" s="704">
        <v>2.391775</v>
      </c>
      <c r="Y41" s="704">
        <v>1.9052819999999999</v>
      </c>
      <c r="Z41" s="704">
        <v>1.7748729999999999</v>
      </c>
      <c r="AA41" s="704">
        <v>1.9031979999999999</v>
      </c>
      <c r="AB41" s="704">
        <v>2.0588739999999999</v>
      </c>
      <c r="AC41" s="704">
        <v>2.9142589999999999</v>
      </c>
      <c r="AD41" s="704">
        <v>3.2449699999999999</v>
      </c>
      <c r="AE41" s="704">
        <v>3.5487829999999998</v>
      </c>
      <c r="AF41" s="704">
        <v>3.6040519999999998</v>
      </c>
      <c r="AG41" s="704">
        <v>3.7601399999999998</v>
      </c>
      <c r="AH41" s="704">
        <v>3.6113529999999998</v>
      </c>
      <c r="AI41" s="704">
        <v>3.2049780000000001</v>
      </c>
      <c r="AJ41" s="704">
        <v>2.8325279999999999</v>
      </c>
      <c r="AK41" s="704">
        <v>2.2275529999999999</v>
      </c>
      <c r="AL41" s="704">
        <v>2.0467580000000001</v>
      </c>
      <c r="AM41" s="704">
        <v>2.3131439999999999</v>
      </c>
      <c r="AN41" s="704">
        <v>2.6242239999999999</v>
      </c>
      <c r="AO41" s="704">
        <v>3.4244750000000002</v>
      </c>
      <c r="AP41" s="704">
        <v>3.8168250000000001</v>
      </c>
      <c r="AQ41" s="704">
        <v>4.2686019999999996</v>
      </c>
      <c r="AR41" s="704">
        <v>4.270327</v>
      </c>
      <c r="AS41" s="704">
        <v>4.4070349999999996</v>
      </c>
      <c r="AT41" s="704">
        <v>4.2005379999999999</v>
      </c>
      <c r="AU41" s="704">
        <v>3.7235369999999999</v>
      </c>
      <c r="AV41" s="704">
        <v>3.3985059999999998</v>
      </c>
      <c r="AW41" s="704">
        <v>2.766839</v>
      </c>
      <c r="AX41" s="704">
        <v>2.5258850000000002</v>
      </c>
      <c r="AY41" s="704">
        <v>2.7488030000000001</v>
      </c>
      <c r="AZ41" s="704">
        <v>2.9392429999999998</v>
      </c>
      <c r="BA41" s="704">
        <v>4.0922549999999998</v>
      </c>
      <c r="BB41" s="704">
        <v>4.5931740000000003</v>
      </c>
      <c r="BC41" s="704">
        <v>5.0549270000000002</v>
      </c>
      <c r="BD41" s="704">
        <v>5.1313389999999997</v>
      </c>
      <c r="BE41" s="704">
        <v>5.3199059999999996</v>
      </c>
      <c r="BF41" s="705">
        <v>5.1353499999999999</v>
      </c>
      <c r="BG41" s="705">
        <v>4.5923569999999998</v>
      </c>
      <c r="BH41" s="705">
        <v>4.1187490000000002</v>
      </c>
      <c r="BI41" s="705">
        <v>3.3030719999999998</v>
      </c>
      <c r="BJ41" s="705">
        <v>3.0436230000000002</v>
      </c>
      <c r="BK41" s="705">
        <v>3.2448610000000002</v>
      </c>
      <c r="BL41" s="705">
        <v>3.5769899999999999</v>
      </c>
      <c r="BM41" s="705">
        <v>4.9284039999999996</v>
      </c>
      <c r="BN41" s="705">
        <v>5.4812760000000003</v>
      </c>
      <c r="BO41" s="705">
        <v>6.0224640000000003</v>
      </c>
      <c r="BP41" s="705">
        <v>6.0863829999999997</v>
      </c>
      <c r="BQ41" s="705">
        <v>6.282845</v>
      </c>
      <c r="BR41" s="705">
        <v>6.0419320000000001</v>
      </c>
      <c r="BS41" s="705">
        <v>5.3858009999999998</v>
      </c>
      <c r="BT41" s="705">
        <v>4.8182989999999997</v>
      </c>
      <c r="BU41" s="705">
        <v>3.8561459999999999</v>
      </c>
      <c r="BV41" s="705">
        <v>3.5447190000000002</v>
      </c>
    </row>
    <row r="42" spans="1:74" ht="12" customHeight="1" x14ac:dyDescent="0.3">
      <c r="A42" s="663" t="s">
        <v>1082</v>
      </c>
      <c r="B42" s="661" t="s">
        <v>1083</v>
      </c>
      <c r="C42" s="704">
        <v>0.70291289999999995</v>
      </c>
      <c r="D42" s="704">
        <v>0.78945419999999999</v>
      </c>
      <c r="E42" s="704">
        <v>1.146679</v>
      </c>
      <c r="F42" s="704">
        <v>1.2831440000000001</v>
      </c>
      <c r="G42" s="704">
        <v>1.414857</v>
      </c>
      <c r="H42" s="704">
        <v>1.4687779999999999</v>
      </c>
      <c r="I42" s="704">
        <v>1.494756</v>
      </c>
      <c r="J42" s="704">
        <v>1.4458660000000001</v>
      </c>
      <c r="K42" s="704">
        <v>1.293315</v>
      </c>
      <c r="L42" s="704">
        <v>1.1567320000000001</v>
      </c>
      <c r="M42" s="704">
        <v>0.90373829999999999</v>
      </c>
      <c r="N42" s="704">
        <v>0.84138029999999997</v>
      </c>
      <c r="O42" s="704">
        <v>0.92057120000000003</v>
      </c>
      <c r="P42" s="704">
        <v>1.006591</v>
      </c>
      <c r="Q42" s="704">
        <v>1.3933279999999999</v>
      </c>
      <c r="R42" s="704">
        <v>1.5921460000000001</v>
      </c>
      <c r="S42" s="704">
        <v>1.752683</v>
      </c>
      <c r="T42" s="704">
        <v>1.7880149999999999</v>
      </c>
      <c r="U42" s="704">
        <v>1.83369</v>
      </c>
      <c r="V42" s="704">
        <v>1.7563960000000001</v>
      </c>
      <c r="W42" s="704">
        <v>1.539126</v>
      </c>
      <c r="X42" s="704">
        <v>1.3854610000000001</v>
      </c>
      <c r="Y42" s="704">
        <v>1.107985</v>
      </c>
      <c r="Z42" s="704">
        <v>1.028886</v>
      </c>
      <c r="AA42" s="704">
        <v>1.1065100000000001</v>
      </c>
      <c r="AB42" s="704">
        <v>1.2049730000000001</v>
      </c>
      <c r="AC42" s="704">
        <v>1.727195</v>
      </c>
      <c r="AD42" s="704">
        <v>1.934966</v>
      </c>
      <c r="AE42" s="704">
        <v>2.129702</v>
      </c>
      <c r="AF42" s="704">
        <v>2.1753990000000001</v>
      </c>
      <c r="AG42" s="704">
        <v>2.2680699999999998</v>
      </c>
      <c r="AH42" s="704">
        <v>2.1844619999999999</v>
      </c>
      <c r="AI42" s="704">
        <v>1.9296489999999999</v>
      </c>
      <c r="AJ42" s="704">
        <v>1.697281</v>
      </c>
      <c r="AK42" s="704">
        <v>1.346193</v>
      </c>
      <c r="AL42" s="704">
        <v>1.2100599999999999</v>
      </c>
      <c r="AM42" s="704">
        <v>1.385189</v>
      </c>
      <c r="AN42" s="704">
        <v>1.5782350000000001</v>
      </c>
      <c r="AO42" s="704">
        <v>2.0500699999999998</v>
      </c>
      <c r="AP42" s="704">
        <v>2.311194</v>
      </c>
      <c r="AQ42" s="704">
        <v>2.610757</v>
      </c>
      <c r="AR42" s="704">
        <v>2.6108189999999998</v>
      </c>
      <c r="AS42" s="704">
        <v>2.6813959999999999</v>
      </c>
      <c r="AT42" s="704">
        <v>2.5410020000000002</v>
      </c>
      <c r="AU42" s="704">
        <v>2.2427199999999998</v>
      </c>
      <c r="AV42" s="704">
        <v>2.0891760000000001</v>
      </c>
      <c r="AW42" s="704">
        <v>1.7314210000000001</v>
      </c>
      <c r="AX42" s="704">
        <v>1.538303</v>
      </c>
      <c r="AY42" s="704">
        <v>1.671368</v>
      </c>
      <c r="AZ42" s="704">
        <v>1.7740130000000001</v>
      </c>
      <c r="BA42" s="704">
        <v>2.491768</v>
      </c>
      <c r="BB42" s="704">
        <v>2.8243939999999998</v>
      </c>
      <c r="BC42" s="704">
        <v>3.1230639999999998</v>
      </c>
      <c r="BD42" s="704">
        <v>3.1842929999999998</v>
      </c>
      <c r="BE42" s="704">
        <v>3.2950590000000002</v>
      </c>
      <c r="BF42" s="705">
        <v>3.1847409999999998</v>
      </c>
      <c r="BG42" s="705">
        <v>2.834673</v>
      </c>
      <c r="BH42" s="705">
        <v>2.5507520000000001</v>
      </c>
      <c r="BI42" s="705">
        <v>2.0602680000000002</v>
      </c>
      <c r="BJ42" s="705">
        <v>1.8728149999999999</v>
      </c>
      <c r="BK42" s="705">
        <v>1.9839290000000001</v>
      </c>
      <c r="BL42" s="705">
        <v>2.1903519999999999</v>
      </c>
      <c r="BM42" s="705">
        <v>3.0434009999999998</v>
      </c>
      <c r="BN42" s="705">
        <v>3.4108990000000001</v>
      </c>
      <c r="BO42" s="705">
        <v>3.757552</v>
      </c>
      <c r="BP42" s="705">
        <v>3.8109109999999999</v>
      </c>
      <c r="BQ42" s="705">
        <v>3.9227959999999999</v>
      </c>
      <c r="BR42" s="705">
        <v>3.7741560000000001</v>
      </c>
      <c r="BS42" s="705">
        <v>3.3451309999999999</v>
      </c>
      <c r="BT42" s="705">
        <v>3.0003500000000001</v>
      </c>
      <c r="BU42" s="705">
        <v>2.416722</v>
      </c>
      <c r="BV42" s="705">
        <v>2.1896279999999999</v>
      </c>
    </row>
    <row r="43" spans="1:74" ht="12" customHeight="1" x14ac:dyDescent="0.3">
      <c r="A43" s="663" t="s">
        <v>1084</v>
      </c>
      <c r="B43" s="661" t="s">
        <v>1085</v>
      </c>
      <c r="C43" s="704">
        <v>0.42040230000000001</v>
      </c>
      <c r="D43" s="704">
        <v>0.45801829999999999</v>
      </c>
      <c r="E43" s="704">
        <v>0.62904020000000005</v>
      </c>
      <c r="F43" s="704">
        <v>0.69866640000000002</v>
      </c>
      <c r="G43" s="704">
        <v>0.76976489999999997</v>
      </c>
      <c r="H43" s="704">
        <v>0.77729939999999997</v>
      </c>
      <c r="I43" s="704">
        <v>0.80770189999999997</v>
      </c>
      <c r="J43" s="704">
        <v>0.78782940000000001</v>
      </c>
      <c r="K43" s="704">
        <v>0.70937629999999996</v>
      </c>
      <c r="L43" s="704">
        <v>0.63244069999999997</v>
      </c>
      <c r="M43" s="704">
        <v>0.50179770000000001</v>
      </c>
      <c r="N43" s="704">
        <v>0.49223479999999997</v>
      </c>
      <c r="O43" s="704">
        <v>0.55241600000000002</v>
      </c>
      <c r="P43" s="704">
        <v>0.60466540000000002</v>
      </c>
      <c r="Q43" s="704">
        <v>0.81957259999999998</v>
      </c>
      <c r="R43" s="704">
        <v>0.90681849999999997</v>
      </c>
      <c r="S43" s="704">
        <v>0.99179779999999995</v>
      </c>
      <c r="T43" s="704">
        <v>1.003017</v>
      </c>
      <c r="U43" s="704">
        <v>1.035973</v>
      </c>
      <c r="V43" s="704">
        <v>0.99261509999999997</v>
      </c>
      <c r="W43" s="704">
        <v>0.89281999999999995</v>
      </c>
      <c r="X43" s="704">
        <v>0.78632239999999998</v>
      </c>
      <c r="Y43" s="704">
        <v>0.62342390000000003</v>
      </c>
      <c r="Z43" s="704">
        <v>0.58892520000000004</v>
      </c>
      <c r="AA43" s="704">
        <v>0.62886059999999999</v>
      </c>
      <c r="AB43" s="704">
        <v>0.67607969999999995</v>
      </c>
      <c r="AC43" s="704">
        <v>0.93292929999999996</v>
      </c>
      <c r="AD43" s="704">
        <v>1.0323720000000001</v>
      </c>
      <c r="AE43" s="704">
        <v>1.1104700000000001</v>
      </c>
      <c r="AF43" s="704">
        <v>1.1181490000000001</v>
      </c>
      <c r="AG43" s="704">
        <v>1.1713990000000001</v>
      </c>
      <c r="AH43" s="704">
        <v>1.1160110000000001</v>
      </c>
      <c r="AI43" s="704">
        <v>0.99412619999999996</v>
      </c>
      <c r="AJ43" s="704">
        <v>0.88061409999999996</v>
      </c>
      <c r="AK43" s="704">
        <v>0.68309390000000003</v>
      </c>
      <c r="AL43" s="704">
        <v>0.65746579999999999</v>
      </c>
      <c r="AM43" s="704">
        <v>0.73631590000000002</v>
      </c>
      <c r="AN43" s="704">
        <v>0.83411869999999999</v>
      </c>
      <c r="AO43" s="704">
        <v>1.0820909999999999</v>
      </c>
      <c r="AP43" s="704">
        <v>1.189295</v>
      </c>
      <c r="AQ43" s="704">
        <v>1.3091969999999999</v>
      </c>
      <c r="AR43" s="704">
        <v>1.305329</v>
      </c>
      <c r="AS43" s="704">
        <v>1.3560840000000001</v>
      </c>
      <c r="AT43" s="704">
        <v>1.301817</v>
      </c>
      <c r="AU43" s="704">
        <v>1.159246</v>
      </c>
      <c r="AV43" s="704">
        <v>1.0180450000000001</v>
      </c>
      <c r="AW43" s="704">
        <v>0.80899679999999996</v>
      </c>
      <c r="AX43" s="704">
        <v>0.78324329999999998</v>
      </c>
      <c r="AY43" s="704">
        <v>0.86140830000000002</v>
      </c>
      <c r="AZ43" s="704">
        <v>0.93452539999999995</v>
      </c>
      <c r="BA43" s="704">
        <v>1.2731380000000001</v>
      </c>
      <c r="BB43" s="704">
        <v>1.4125719999999999</v>
      </c>
      <c r="BC43" s="704">
        <v>1.5395460000000001</v>
      </c>
      <c r="BD43" s="704">
        <v>1.553258</v>
      </c>
      <c r="BE43" s="704">
        <v>1.6173249999999999</v>
      </c>
      <c r="BF43" s="705">
        <v>1.5547409999999999</v>
      </c>
      <c r="BG43" s="705">
        <v>1.399346</v>
      </c>
      <c r="BH43" s="705">
        <v>1.240917</v>
      </c>
      <c r="BI43" s="705">
        <v>0.98583759999999998</v>
      </c>
      <c r="BJ43" s="705">
        <v>0.93912430000000002</v>
      </c>
      <c r="BK43" s="705">
        <v>1.0159009999999999</v>
      </c>
      <c r="BL43" s="705">
        <v>1.124566</v>
      </c>
      <c r="BM43" s="705">
        <v>1.5158590000000001</v>
      </c>
      <c r="BN43" s="705">
        <v>1.670512</v>
      </c>
      <c r="BO43" s="705">
        <v>1.823947</v>
      </c>
      <c r="BP43" s="705">
        <v>1.833585</v>
      </c>
      <c r="BQ43" s="705">
        <v>1.9034819999999999</v>
      </c>
      <c r="BR43" s="705">
        <v>1.824873</v>
      </c>
      <c r="BS43" s="705">
        <v>1.640109</v>
      </c>
      <c r="BT43" s="705">
        <v>1.452639</v>
      </c>
      <c r="BU43" s="705">
        <v>1.152577</v>
      </c>
      <c r="BV43" s="705">
        <v>1.0966750000000001</v>
      </c>
    </row>
    <row r="44" spans="1:74" ht="12" customHeight="1" x14ac:dyDescent="0.3">
      <c r="A44" s="663" t="s">
        <v>1086</v>
      </c>
      <c r="B44" s="661" t="s">
        <v>1087</v>
      </c>
      <c r="C44" s="704">
        <v>0.1227153</v>
      </c>
      <c r="D44" s="704">
        <v>0.13668230000000001</v>
      </c>
      <c r="E44" s="704">
        <v>0.19673860000000001</v>
      </c>
      <c r="F44" s="704">
        <v>0.2133149</v>
      </c>
      <c r="G44" s="704">
        <v>0.23856620000000001</v>
      </c>
      <c r="H44" s="704">
        <v>0.24069399999999999</v>
      </c>
      <c r="I44" s="704">
        <v>0.25218810000000003</v>
      </c>
      <c r="J44" s="704">
        <v>0.24594079999999999</v>
      </c>
      <c r="K44" s="704">
        <v>0.22268789999999999</v>
      </c>
      <c r="L44" s="704">
        <v>0.20076179999999999</v>
      </c>
      <c r="M44" s="704">
        <v>0.15556980000000001</v>
      </c>
      <c r="N44" s="704">
        <v>0.13823859999999999</v>
      </c>
      <c r="O44" s="704">
        <v>0.14637259999999999</v>
      </c>
      <c r="P44" s="704">
        <v>0.15508440000000001</v>
      </c>
      <c r="Q44" s="704">
        <v>0.22105710000000001</v>
      </c>
      <c r="R44" s="704">
        <v>0.24074670000000001</v>
      </c>
      <c r="S44" s="704">
        <v>0.26672879999999999</v>
      </c>
      <c r="T44" s="704">
        <v>0.26807880000000001</v>
      </c>
      <c r="U44" s="704">
        <v>0.27675689999999997</v>
      </c>
      <c r="V44" s="704">
        <v>0.26788869999999998</v>
      </c>
      <c r="W44" s="704">
        <v>0.24238750000000001</v>
      </c>
      <c r="X44" s="704">
        <v>0.21999179999999999</v>
      </c>
      <c r="Y44" s="704">
        <v>0.1738731</v>
      </c>
      <c r="Z44" s="704">
        <v>0.1570618</v>
      </c>
      <c r="AA44" s="704">
        <v>0.1678277</v>
      </c>
      <c r="AB44" s="704">
        <v>0.17782120000000001</v>
      </c>
      <c r="AC44" s="704">
        <v>0.25413439999999998</v>
      </c>
      <c r="AD44" s="704">
        <v>0.2776324</v>
      </c>
      <c r="AE44" s="704">
        <v>0.30861119999999997</v>
      </c>
      <c r="AF44" s="704">
        <v>0.31050470000000002</v>
      </c>
      <c r="AG44" s="704">
        <v>0.32067059999999997</v>
      </c>
      <c r="AH44" s="704">
        <v>0.31087989999999999</v>
      </c>
      <c r="AI44" s="704">
        <v>0.28120309999999998</v>
      </c>
      <c r="AJ44" s="704">
        <v>0.25463330000000001</v>
      </c>
      <c r="AK44" s="704">
        <v>0.19826640000000001</v>
      </c>
      <c r="AL44" s="704">
        <v>0.17923210000000001</v>
      </c>
      <c r="AM44" s="704">
        <v>0.19163920000000001</v>
      </c>
      <c r="AN44" s="704">
        <v>0.21187059999999999</v>
      </c>
      <c r="AO44" s="704">
        <v>0.29231439999999997</v>
      </c>
      <c r="AP44" s="704">
        <v>0.3163359</v>
      </c>
      <c r="AQ44" s="704">
        <v>0.34864780000000001</v>
      </c>
      <c r="AR44" s="704">
        <v>0.35417890000000002</v>
      </c>
      <c r="AS44" s="704">
        <v>0.36955440000000001</v>
      </c>
      <c r="AT44" s="704">
        <v>0.35771940000000002</v>
      </c>
      <c r="AU44" s="704">
        <v>0.3215712</v>
      </c>
      <c r="AV44" s="704">
        <v>0.29128490000000001</v>
      </c>
      <c r="AW44" s="704">
        <v>0.22642129999999999</v>
      </c>
      <c r="AX44" s="704">
        <v>0.20433879999999999</v>
      </c>
      <c r="AY44" s="704">
        <v>0.21602640000000001</v>
      </c>
      <c r="AZ44" s="704">
        <v>0.23070460000000001</v>
      </c>
      <c r="BA44" s="704">
        <v>0.32734859999999999</v>
      </c>
      <c r="BB44" s="704">
        <v>0.35620760000000001</v>
      </c>
      <c r="BC44" s="704">
        <v>0.39231729999999998</v>
      </c>
      <c r="BD44" s="704">
        <v>0.39378809999999997</v>
      </c>
      <c r="BE44" s="704">
        <v>0.40752250000000001</v>
      </c>
      <c r="BF44" s="705">
        <v>0.39586870000000002</v>
      </c>
      <c r="BG44" s="705">
        <v>0.35833789999999999</v>
      </c>
      <c r="BH44" s="705">
        <v>0.32707969999999997</v>
      </c>
      <c r="BI44" s="705">
        <v>0.25696590000000002</v>
      </c>
      <c r="BJ44" s="705">
        <v>0.23168430000000001</v>
      </c>
      <c r="BK44" s="705">
        <v>0.24503079999999999</v>
      </c>
      <c r="BL44" s="705">
        <v>0.26207190000000002</v>
      </c>
      <c r="BM44" s="705">
        <v>0.36914370000000002</v>
      </c>
      <c r="BN44" s="705">
        <v>0.39986460000000001</v>
      </c>
      <c r="BO44" s="705">
        <v>0.440965</v>
      </c>
      <c r="BP44" s="705">
        <v>0.44188680000000002</v>
      </c>
      <c r="BQ44" s="705">
        <v>0.4565671</v>
      </c>
      <c r="BR44" s="705">
        <v>0.44290259999999998</v>
      </c>
      <c r="BS44" s="705">
        <v>0.40056009999999997</v>
      </c>
      <c r="BT44" s="705">
        <v>0.36530960000000001</v>
      </c>
      <c r="BU44" s="705">
        <v>0.2868462</v>
      </c>
      <c r="BV44" s="705">
        <v>0.25841589999999998</v>
      </c>
    </row>
    <row r="45" spans="1:74" ht="12" customHeight="1" x14ac:dyDescent="0.3">
      <c r="A45" s="667" t="s">
        <v>1315</v>
      </c>
      <c r="B45" s="668" t="s">
        <v>1080</v>
      </c>
      <c r="C45" s="706">
        <v>1.8728827999999999E-2</v>
      </c>
      <c r="D45" s="706">
        <v>1.9014376999999999E-2</v>
      </c>
      <c r="E45" s="706">
        <v>2.5070169999999999E-2</v>
      </c>
      <c r="F45" s="706">
        <v>2.2301062999999999E-2</v>
      </c>
      <c r="G45" s="706">
        <v>2.0590589999999999E-2</v>
      </c>
      <c r="H45" s="706">
        <v>1.7642636E-2</v>
      </c>
      <c r="I45" s="706">
        <v>1.2293243000000001E-2</v>
      </c>
      <c r="J45" s="706">
        <v>9.5840270000000002E-3</v>
      </c>
      <c r="K45" s="706">
        <v>1.5368834E-2</v>
      </c>
      <c r="L45" s="706">
        <v>2.2710237000000001E-2</v>
      </c>
      <c r="M45" s="706">
        <v>2.2600076E-2</v>
      </c>
      <c r="N45" s="706">
        <v>2.2772737000000001E-2</v>
      </c>
      <c r="O45" s="706">
        <v>2.8769175000000001E-2</v>
      </c>
      <c r="P45" s="706">
        <v>2.4469161999999999E-2</v>
      </c>
      <c r="Q45" s="706">
        <v>2.868507E-2</v>
      </c>
      <c r="R45" s="706">
        <v>2.4666341000000001E-2</v>
      </c>
      <c r="S45" s="706">
        <v>2.1552182999999999E-2</v>
      </c>
      <c r="T45" s="706">
        <v>2.0091523E-2</v>
      </c>
      <c r="U45" s="706">
        <v>1.4932318E-2</v>
      </c>
      <c r="V45" s="706">
        <v>1.6232992000000002E-2</v>
      </c>
      <c r="W45" s="706">
        <v>1.7875393999999999E-2</v>
      </c>
      <c r="X45" s="706">
        <v>2.4262692999999998E-2</v>
      </c>
      <c r="Y45" s="706">
        <v>2.4714481999999999E-2</v>
      </c>
      <c r="Z45" s="706">
        <v>2.4774527000000001E-2</v>
      </c>
      <c r="AA45" s="706">
        <v>2.8405357999999999E-2</v>
      </c>
      <c r="AB45" s="706">
        <v>2.4497512999999999E-2</v>
      </c>
      <c r="AC45" s="706">
        <v>2.6753674000000002E-2</v>
      </c>
      <c r="AD45" s="706">
        <v>2.7568711999999999E-2</v>
      </c>
      <c r="AE45" s="706">
        <v>2.2717294999999998E-2</v>
      </c>
      <c r="AF45" s="706">
        <v>1.9871056000000002E-2</v>
      </c>
      <c r="AG45" s="706">
        <v>1.6318511000000001E-2</v>
      </c>
      <c r="AH45" s="706">
        <v>1.4517265999999999E-2</v>
      </c>
      <c r="AI45" s="706">
        <v>1.9251298999999999E-2</v>
      </c>
      <c r="AJ45" s="706">
        <v>2.5988107999999999E-2</v>
      </c>
      <c r="AK45" s="706">
        <v>2.4715491999999999E-2</v>
      </c>
      <c r="AL45" s="706">
        <v>2.7854396E-2</v>
      </c>
      <c r="AM45" s="706">
        <v>2.7444421E-2</v>
      </c>
      <c r="AN45" s="706">
        <v>2.8878579000000001E-2</v>
      </c>
      <c r="AO45" s="706">
        <v>2.9640522999999998E-2</v>
      </c>
      <c r="AP45" s="706">
        <v>2.9855632999999999E-2</v>
      </c>
      <c r="AQ45" s="706">
        <v>2.6789016999999998E-2</v>
      </c>
      <c r="AR45" s="706">
        <v>7.8003295E-2</v>
      </c>
      <c r="AS45" s="706">
        <v>8.3477818999999995E-2</v>
      </c>
      <c r="AT45" s="706">
        <v>7.2587771999999995E-2</v>
      </c>
      <c r="AU45" s="706">
        <v>8.7071246000000005E-2</v>
      </c>
      <c r="AV45" s="706">
        <v>0.11046937699999999</v>
      </c>
      <c r="AW45" s="706">
        <v>0.12208041</v>
      </c>
      <c r="AX45" s="706">
        <v>0.132740993</v>
      </c>
      <c r="AY45" s="706">
        <v>0.10873540900000001</v>
      </c>
      <c r="AZ45" s="706">
        <v>0.11163284800000001</v>
      </c>
      <c r="BA45" s="706">
        <v>9.1342472999999993E-2</v>
      </c>
      <c r="BB45" s="706">
        <v>9.8766013E-2</v>
      </c>
      <c r="BC45" s="706">
        <v>7.8835004E-2</v>
      </c>
      <c r="BD45" s="706">
        <v>7.8180100000000002E-2</v>
      </c>
      <c r="BE45" s="706">
        <v>7.6814099999999996E-2</v>
      </c>
      <c r="BF45" s="707">
        <v>7.3565199999999997E-2</v>
      </c>
      <c r="BG45" s="707">
        <v>7.1381399999999998E-2</v>
      </c>
      <c r="BH45" s="707">
        <v>7.6120300000000002E-2</v>
      </c>
      <c r="BI45" s="707">
        <v>7.3999099999999998E-2</v>
      </c>
      <c r="BJ45" s="707">
        <v>7.5182100000000002E-2</v>
      </c>
      <c r="BK45" s="707">
        <v>7.4998599999999999E-2</v>
      </c>
      <c r="BL45" s="707">
        <v>6.7276199999999994E-2</v>
      </c>
      <c r="BM45" s="707">
        <v>7.4567499999999995E-2</v>
      </c>
      <c r="BN45" s="707">
        <v>7.2416599999999998E-2</v>
      </c>
      <c r="BO45" s="707">
        <v>7.2376599999999999E-2</v>
      </c>
      <c r="BP45" s="707">
        <v>6.8662200000000007E-2</v>
      </c>
      <c r="BQ45" s="707">
        <v>6.8143300000000004E-2</v>
      </c>
      <c r="BR45" s="707">
        <v>6.7043699999999998E-2</v>
      </c>
      <c r="BS45" s="707">
        <v>6.6968700000000006E-2</v>
      </c>
      <c r="BT45" s="707">
        <v>7.3056599999999999E-2</v>
      </c>
      <c r="BU45" s="707">
        <v>7.2053699999999998E-2</v>
      </c>
      <c r="BV45" s="707">
        <v>7.3882500000000004E-2</v>
      </c>
    </row>
    <row r="46" spans="1:74" ht="12" customHeight="1" x14ac:dyDescent="0.3">
      <c r="A46" s="669"/>
      <c r="B46" s="658" t="s">
        <v>1088</v>
      </c>
      <c r="C46" s="658"/>
      <c r="D46" s="658"/>
      <c r="E46" s="658"/>
      <c r="F46" s="658"/>
      <c r="G46" s="658"/>
      <c r="H46" s="658"/>
      <c r="I46" s="658"/>
      <c r="J46" s="658"/>
      <c r="K46" s="658"/>
      <c r="L46" s="658"/>
      <c r="M46" s="658"/>
      <c r="N46" s="658"/>
      <c r="O46" s="658"/>
      <c r="P46" s="658"/>
      <c r="Q46" s="658"/>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9"/>
      <c r="BE46" s="679"/>
      <c r="BF46" s="679"/>
      <c r="BG46" s="670"/>
      <c r="BH46" s="670"/>
      <c r="BI46" s="670"/>
      <c r="BJ46" s="670"/>
      <c r="BK46" s="670"/>
      <c r="BL46" s="670"/>
      <c r="BM46" s="670"/>
      <c r="BN46" s="670"/>
      <c r="BO46" s="670"/>
      <c r="BP46" s="670"/>
      <c r="BQ46" s="670"/>
      <c r="BR46" s="670"/>
      <c r="BS46" s="670"/>
      <c r="BT46" s="670"/>
      <c r="BU46" s="670"/>
      <c r="BV46" s="670"/>
    </row>
    <row r="47" spans="1:74" ht="12" customHeight="1" x14ac:dyDescent="0.3">
      <c r="A47" s="669"/>
      <c r="B47" s="658" t="s">
        <v>1089</v>
      </c>
      <c r="C47" s="658"/>
      <c r="D47" s="658"/>
      <c r="E47" s="658"/>
      <c r="F47" s="658"/>
      <c r="G47" s="658"/>
      <c r="H47" s="658"/>
      <c r="I47" s="658"/>
      <c r="J47" s="658"/>
      <c r="K47" s="658"/>
      <c r="L47" s="658"/>
      <c r="M47" s="658"/>
      <c r="N47" s="658"/>
      <c r="O47" s="658"/>
      <c r="P47" s="658"/>
      <c r="Q47" s="658"/>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9"/>
      <c r="BE47" s="679"/>
      <c r="BF47" s="679"/>
      <c r="BG47" s="670"/>
      <c r="BH47" s="670"/>
      <c r="BI47" s="670"/>
      <c r="BJ47" s="670"/>
      <c r="BK47" s="670"/>
      <c r="BL47" s="670"/>
      <c r="BM47" s="670"/>
      <c r="BN47" s="670"/>
      <c r="BO47" s="670"/>
      <c r="BP47" s="670"/>
      <c r="BQ47" s="670"/>
      <c r="BR47" s="670"/>
      <c r="BS47" s="670"/>
      <c r="BT47" s="670"/>
      <c r="BU47" s="670"/>
      <c r="BV47" s="670"/>
    </row>
    <row r="48" spans="1:74" ht="12" customHeight="1" x14ac:dyDescent="0.3">
      <c r="A48" s="669"/>
      <c r="B48" s="828" t="s">
        <v>1373</v>
      </c>
      <c r="C48" s="829"/>
      <c r="D48" s="829"/>
      <c r="E48" s="829"/>
      <c r="F48" s="829"/>
      <c r="G48" s="829"/>
      <c r="H48" s="829"/>
      <c r="I48" s="829"/>
      <c r="J48" s="829"/>
      <c r="K48" s="829"/>
      <c r="L48" s="829"/>
      <c r="M48" s="829"/>
      <c r="N48" s="829"/>
      <c r="O48" s="829"/>
      <c r="P48" s="829"/>
      <c r="Q48" s="829"/>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9"/>
      <c r="BE48" s="679"/>
      <c r="BF48" s="679"/>
      <c r="BG48" s="670"/>
      <c r="BH48" s="670"/>
      <c r="BI48" s="670"/>
      <c r="BJ48" s="670"/>
      <c r="BK48" s="670"/>
      <c r="BL48" s="670"/>
      <c r="BM48" s="670"/>
      <c r="BN48" s="670"/>
      <c r="BO48" s="670"/>
      <c r="BP48" s="670"/>
      <c r="BQ48" s="670"/>
      <c r="BR48" s="670"/>
      <c r="BS48" s="670"/>
      <c r="BT48" s="670"/>
      <c r="BU48" s="670"/>
      <c r="BV48" s="670"/>
    </row>
    <row r="49" spans="1:74" ht="12" customHeight="1" x14ac:dyDescent="0.3">
      <c r="A49" s="669"/>
      <c r="B49" s="829"/>
      <c r="C49" s="829"/>
      <c r="D49" s="829"/>
      <c r="E49" s="829"/>
      <c r="F49" s="829"/>
      <c r="G49" s="829"/>
      <c r="H49" s="829"/>
      <c r="I49" s="829"/>
      <c r="J49" s="829"/>
      <c r="K49" s="829"/>
      <c r="L49" s="829"/>
      <c r="M49" s="829"/>
      <c r="N49" s="829"/>
      <c r="O49" s="829"/>
      <c r="P49" s="829"/>
      <c r="Q49" s="829"/>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9"/>
      <c r="BE49" s="679"/>
      <c r="BF49" s="679"/>
      <c r="BG49" s="670"/>
      <c r="BH49" s="670"/>
      <c r="BI49" s="670"/>
      <c r="BJ49" s="670"/>
      <c r="BK49" s="670"/>
      <c r="BL49" s="670"/>
      <c r="BM49" s="670"/>
      <c r="BN49" s="670"/>
      <c r="BO49" s="670"/>
      <c r="BP49" s="670"/>
      <c r="BQ49" s="670"/>
      <c r="BR49" s="670"/>
      <c r="BS49" s="670"/>
      <c r="BT49" s="670"/>
      <c r="BU49" s="670"/>
      <c r="BV49" s="670"/>
    </row>
    <row r="50" spans="1:74" ht="12" customHeight="1" x14ac:dyDescent="0.3">
      <c r="A50" s="669"/>
      <c r="B50" s="658" t="s">
        <v>1090</v>
      </c>
      <c r="C50" s="658"/>
      <c r="D50" s="658"/>
      <c r="E50" s="658"/>
      <c r="F50" s="658"/>
      <c r="G50" s="658"/>
      <c r="H50" s="658"/>
      <c r="I50" s="658"/>
      <c r="J50" s="658"/>
      <c r="K50" s="658"/>
      <c r="L50" s="658"/>
      <c r="M50" s="658"/>
      <c r="N50" s="658"/>
      <c r="O50" s="658"/>
      <c r="P50" s="658"/>
      <c r="Q50" s="658"/>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9"/>
      <c r="BE50" s="679"/>
      <c r="BF50" s="679"/>
      <c r="BG50" s="670"/>
      <c r="BH50" s="670"/>
      <c r="BI50" s="670"/>
      <c r="BJ50" s="670"/>
      <c r="BK50" s="670"/>
      <c r="BL50" s="670"/>
      <c r="BM50" s="670"/>
      <c r="BN50" s="670"/>
      <c r="BO50" s="670"/>
      <c r="BP50" s="670"/>
      <c r="BQ50" s="670"/>
      <c r="BR50" s="670"/>
      <c r="BS50" s="670"/>
      <c r="BT50" s="670"/>
      <c r="BU50" s="670"/>
      <c r="BV50" s="670"/>
    </row>
    <row r="51" spans="1:74" ht="12" customHeight="1" x14ac:dyDescent="0.3">
      <c r="A51" s="669"/>
      <c r="B51" s="752" t="s">
        <v>815</v>
      </c>
      <c r="C51" s="744"/>
      <c r="D51" s="744"/>
      <c r="E51" s="744"/>
      <c r="F51" s="744"/>
      <c r="G51" s="744"/>
      <c r="H51" s="744"/>
      <c r="I51" s="744"/>
      <c r="J51" s="744"/>
      <c r="K51" s="744"/>
      <c r="L51" s="744"/>
      <c r="M51" s="744"/>
      <c r="N51" s="744"/>
      <c r="O51" s="744"/>
      <c r="P51" s="744"/>
      <c r="Q51" s="744"/>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9"/>
      <c r="BE51" s="679"/>
      <c r="BF51" s="679"/>
      <c r="BG51" s="670"/>
      <c r="BH51" s="670"/>
      <c r="BI51" s="670"/>
      <c r="BJ51" s="670"/>
      <c r="BK51" s="670"/>
      <c r="BL51" s="670"/>
      <c r="BM51" s="670"/>
      <c r="BN51" s="670"/>
      <c r="BO51" s="670"/>
      <c r="BP51" s="670"/>
      <c r="BQ51" s="670"/>
      <c r="BR51" s="670"/>
      <c r="BS51" s="670"/>
      <c r="BT51" s="670"/>
      <c r="BU51" s="670"/>
      <c r="BV51" s="670"/>
    </row>
    <row r="52" spans="1:74" ht="12" customHeight="1" x14ac:dyDescent="0.3">
      <c r="A52" s="663"/>
      <c r="B52" s="830" t="str">
        <f>"Notes: "&amp;"EIA completed modeling and analysis for this report on " &amp;Dates!D2&amp;"."</f>
        <v>Notes: EIA completed modeling and analysis for this report on Thursday August 5, 2021.</v>
      </c>
      <c r="C52" s="744"/>
      <c r="D52" s="744"/>
      <c r="E52" s="744"/>
      <c r="F52" s="744"/>
      <c r="G52" s="744"/>
      <c r="H52" s="744"/>
      <c r="I52" s="744"/>
      <c r="J52" s="744"/>
      <c r="K52" s="744"/>
      <c r="L52" s="744"/>
      <c r="M52" s="744"/>
      <c r="N52" s="744"/>
      <c r="O52" s="744"/>
      <c r="P52" s="744"/>
      <c r="Q52" s="744"/>
    </row>
    <row r="53" spans="1:74" ht="12" customHeight="1" x14ac:dyDescent="0.3">
      <c r="A53" s="663"/>
      <c r="B53" s="770" t="s">
        <v>353</v>
      </c>
      <c r="C53" s="744"/>
      <c r="D53" s="744"/>
      <c r="E53" s="744"/>
      <c r="F53" s="744"/>
      <c r="G53" s="744"/>
      <c r="H53" s="744"/>
      <c r="I53" s="744"/>
      <c r="J53" s="744"/>
      <c r="K53" s="744"/>
      <c r="L53" s="744"/>
      <c r="M53" s="744"/>
      <c r="N53" s="744"/>
      <c r="O53" s="744"/>
      <c r="P53" s="744"/>
      <c r="Q53" s="744"/>
    </row>
    <row r="54" spans="1:74" ht="12" customHeight="1" x14ac:dyDescent="0.3">
      <c r="A54" s="663"/>
      <c r="B54" s="658" t="s">
        <v>1091</v>
      </c>
      <c r="C54" s="658"/>
      <c r="D54" s="658"/>
      <c r="E54" s="658"/>
      <c r="F54" s="658"/>
      <c r="G54" s="658"/>
      <c r="H54" s="658"/>
      <c r="I54" s="658"/>
      <c r="J54" s="658"/>
      <c r="K54" s="658"/>
      <c r="L54" s="658"/>
      <c r="M54" s="658"/>
      <c r="N54" s="658"/>
      <c r="O54" s="658"/>
      <c r="P54" s="658"/>
      <c r="Q54" s="658"/>
    </row>
    <row r="55" spans="1:74" ht="12" customHeight="1" x14ac:dyDescent="0.3">
      <c r="A55" s="663"/>
      <c r="B55" s="658" t="s">
        <v>838</v>
      </c>
      <c r="C55" s="658"/>
      <c r="D55" s="658"/>
      <c r="E55" s="658"/>
      <c r="F55" s="658"/>
      <c r="G55" s="658"/>
      <c r="H55" s="658"/>
      <c r="I55" s="658"/>
      <c r="J55" s="658"/>
      <c r="K55" s="658"/>
      <c r="L55" s="658"/>
      <c r="M55" s="658"/>
      <c r="N55" s="658"/>
      <c r="O55" s="658"/>
      <c r="P55" s="658"/>
      <c r="Q55" s="658"/>
    </row>
    <row r="56" spans="1:74" ht="12" customHeight="1" x14ac:dyDescent="0.3">
      <c r="A56" s="663"/>
      <c r="B56" s="771" t="s">
        <v>1380</v>
      </c>
      <c r="C56" s="759"/>
      <c r="D56" s="759"/>
      <c r="E56" s="759"/>
      <c r="F56" s="759"/>
      <c r="G56" s="759"/>
      <c r="H56" s="759"/>
      <c r="I56" s="759"/>
      <c r="J56" s="759"/>
      <c r="K56" s="759"/>
      <c r="L56" s="759"/>
      <c r="M56" s="759"/>
      <c r="N56" s="759"/>
      <c r="O56" s="759"/>
      <c r="P56" s="759"/>
      <c r="Q56" s="759"/>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Q5" transitionEvaluation="1" transitionEntry="1" codeName="Sheet6">
    <pageSetUpPr fitToPage="1"/>
  </sheetPr>
  <dimension ref="A1:BV160"/>
  <sheetViews>
    <sheetView showGridLines="0" workbookViewId="0">
      <pane xSplit="2" ySplit="4" topLeftCell="AQ5" activePane="bottomRight" state="frozen"/>
      <selection activeCell="BF1" sqref="BF1"/>
      <selection pane="topRight" activeCell="BF1" sqref="BF1"/>
      <selection pane="bottomLeft" activeCell="BF1" sqref="BF1"/>
      <selection pane="bottomRight" activeCell="AS22" sqref="AS22"/>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28" customWidth="1"/>
    <col min="56" max="58" width="7.44140625" style="634" customWidth="1"/>
    <col min="59" max="62" width="7.44140625" style="328" customWidth="1"/>
    <col min="63" max="74" width="7.44140625" style="135" customWidth="1"/>
    <col min="75" max="16384" width="9.5546875" style="135"/>
  </cols>
  <sheetData>
    <row r="1" spans="1:74" ht="13.35" customHeight="1" x14ac:dyDescent="0.25">
      <c r="A1" s="741" t="s">
        <v>798</v>
      </c>
      <c r="B1" s="835" t="s">
        <v>1112</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252"/>
    </row>
    <row r="2" spans="1:74" s="47" customFormat="1" ht="13.2"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5"/>
      <c r="BE5" s="635"/>
      <c r="BF5" s="635"/>
      <c r="BG5" s="635"/>
      <c r="BH5" s="635"/>
      <c r="BI5" s="635"/>
      <c r="BJ5" s="377"/>
      <c r="BK5" s="377"/>
      <c r="BL5" s="377"/>
      <c r="BM5" s="377"/>
      <c r="BN5" s="377"/>
      <c r="BO5" s="377"/>
      <c r="BP5" s="377"/>
      <c r="BQ5" s="377"/>
      <c r="BR5" s="377"/>
      <c r="BS5" s="377"/>
      <c r="BT5" s="377"/>
      <c r="BU5" s="377"/>
      <c r="BV5" s="377"/>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559</v>
      </c>
      <c r="B7" s="39" t="s">
        <v>1108</v>
      </c>
      <c r="C7" s="232">
        <v>17947.202259000002</v>
      </c>
      <c r="D7" s="232">
        <v>17978.201481</v>
      </c>
      <c r="E7" s="232">
        <v>18006.493258999999</v>
      </c>
      <c r="F7" s="232">
        <v>18020.344556</v>
      </c>
      <c r="G7" s="232">
        <v>18052.021221999999</v>
      </c>
      <c r="H7" s="232">
        <v>18089.790222</v>
      </c>
      <c r="I7" s="232">
        <v>18135.521036999999</v>
      </c>
      <c r="J7" s="232">
        <v>18184.072593000001</v>
      </c>
      <c r="K7" s="232">
        <v>18237.31437</v>
      </c>
      <c r="L7" s="232">
        <v>18301.906666999999</v>
      </c>
      <c r="M7" s="232">
        <v>18359.533667</v>
      </c>
      <c r="N7" s="232">
        <v>18416.855667</v>
      </c>
      <c r="O7" s="232">
        <v>18480.451333000001</v>
      </c>
      <c r="P7" s="232">
        <v>18532.229332999999</v>
      </c>
      <c r="Q7" s="232">
        <v>18578.768333</v>
      </c>
      <c r="R7" s="232">
        <v>18616.924185</v>
      </c>
      <c r="S7" s="232">
        <v>18655.343295999999</v>
      </c>
      <c r="T7" s="232">
        <v>18690.881518999999</v>
      </c>
      <c r="U7" s="232">
        <v>18725.090852000001</v>
      </c>
      <c r="V7" s="232">
        <v>18753.703296</v>
      </c>
      <c r="W7" s="232">
        <v>18778.270852000001</v>
      </c>
      <c r="X7" s="232">
        <v>18782.310556</v>
      </c>
      <c r="Y7" s="232">
        <v>18811.150556000001</v>
      </c>
      <c r="Z7" s="232">
        <v>18848.307889</v>
      </c>
      <c r="AA7" s="232">
        <v>18914.675593</v>
      </c>
      <c r="AB7" s="232">
        <v>18952.797815000002</v>
      </c>
      <c r="AC7" s="232">
        <v>18983.567593</v>
      </c>
      <c r="AD7" s="232">
        <v>18989.641962999998</v>
      </c>
      <c r="AE7" s="232">
        <v>19018.714074</v>
      </c>
      <c r="AF7" s="232">
        <v>19053.440963000001</v>
      </c>
      <c r="AG7" s="232">
        <v>19102.685296</v>
      </c>
      <c r="AH7" s="232">
        <v>19142.074741</v>
      </c>
      <c r="AI7" s="232">
        <v>19180.471963</v>
      </c>
      <c r="AJ7" s="232">
        <v>19269.194888999999</v>
      </c>
      <c r="AK7" s="232">
        <v>19267.119222000001</v>
      </c>
      <c r="AL7" s="232">
        <v>19225.562889000001</v>
      </c>
      <c r="AM7" s="232">
        <v>19308.955518999999</v>
      </c>
      <c r="AN7" s="232">
        <v>19065.11563</v>
      </c>
      <c r="AO7" s="232">
        <v>18658.472851999999</v>
      </c>
      <c r="AP7" s="232">
        <v>17427.164519000002</v>
      </c>
      <c r="AQ7" s="232">
        <v>17191.312963</v>
      </c>
      <c r="AR7" s="232">
        <v>17289.055519000001</v>
      </c>
      <c r="AS7" s="232">
        <v>18327.570259</v>
      </c>
      <c r="AT7" s="232">
        <v>18637.117481000001</v>
      </c>
      <c r="AU7" s="232">
        <v>18824.875259</v>
      </c>
      <c r="AV7" s="232">
        <v>18714.525222</v>
      </c>
      <c r="AW7" s="232">
        <v>18790.942889000002</v>
      </c>
      <c r="AX7" s="232">
        <v>18877.809889</v>
      </c>
      <c r="AY7" s="232">
        <v>18975.126221999999</v>
      </c>
      <c r="AZ7" s="232">
        <v>19082.891888999999</v>
      </c>
      <c r="BA7" s="232">
        <v>19201.106888999999</v>
      </c>
      <c r="BB7" s="232">
        <v>19334.945</v>
      </c>
      <c r="BC7" s="232">
        <v>19456.404999999999</v>
      </c>
      <c r="BD7" s="232">
        <v>19576.169999999998</v>
      </c>
      <c r="BE7" s="232">
        <v>19687.191852</v>
      </c>
      <c r="BF7" s="305">
        <v>19808.849999999999</v>
      </c>
      <c r="BG7" s="305">
        <v>19934.11</v>
      </c>
      <c r="BH7" s="305">
        <v>20096.57</v>
      </c>
      <c r="BI7" s="305">
        <v>20203.79</v>
      </c>
      <c r="BJ7" s="305">
        <v>20289.38</v>
      </c>
      <c r="BK7" s="305">
        <v>20326.2</v>
      </c>
      <c r="BL7" s="305">
        <v>20388.89</v>
      </c>
      <c r="BM7" s="305">
        <v>20450.310000000001</v>
      </c>
      <c r="BN7" s="305">
        <v>20515.669999999998</v>
      </c>
      <c r="BO7" s="305">
        <v>20570.63</v>
      </c>
      <c r="BP7" s="305">
        <v>20620.400000000001</v>
      </c>
      <c r="BQ7" s="305">
        <v>20659.11</v>
      </c>
      <c r="BR7" s="305">
        <v>20702.919999999998</v>
      </c>
      <c r="BS7" s="305">
        <v>20745.95</v>
      </c>
      <c r="BT7" s="305">
        <v>20791.349999999999</v>
      </c>
      <c r="BU7" s="305">
        <v>20830.46</v>
      </c>
      <c r="BV7" s="305">
        <v>20866.419999999998</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305"/>
      <c r="BG8" s="305"/>
      <c r="BH8" s="305"/>
      <c r="BI8" s="305"/>
      <c r="BJ8" s="305"/>
      <c r="BK8" s="305"/>
      <c r="BL8" s="305"/>
      <c r="BM8" s="305"/>
      <c r="BN8" s="305"/>
      <c r="BO8" s="305"/>
      <c r="BP8" s="305"/>
      <c r="BQ8" s="305"/>
      <c r="BR8" s="305"/>
      <c r="BS8" s="305"/>
      <c r="BT8" s="305"/>
      <c r="BU8" s="305"/>
      <c r="BV8" s="305"/>
    </row>
    <row r="9" spans="1:74" ht="11.1" customHeight="1" x14ac:dyDescent="0.2">
      <c r="A9" s="140" t="s">
        <v>821</v>
      </c>
      <c r="B9" s="39" t="s">
        <v>1108</v>
      </c>
      <c r="C9" s="232">
        <v>12451.3</v>
      </c>
      <c r="D9" s="232">
        <v>12456.4</v>
      </c>
      <c r="E9" s="232">
        <v>12524</v>
      </c>
      <c r="F9" s="232">
        <v>12519.5</v>
      </c>
      <c r="G9" s="232">
        <v>12523.9</v>
      </c>
      <c r="H9" s="232">
        <v>12555.9</v>
      </c>
      <c r="I9" s="232">
        <v>12574.6</v>
      </c>
      <c r="J9" s="232">
        <v>12585</v>
      </c>
      <c r="K9" s="232">
        <v>12654</v>
      </c>
      <c r="L9" s="232">
        <v>12668.5</v>
      </c>
      <c r="M9" s="232">
        <v>12730.1</v>
      </c>
      <c r="N9" s="232">
        <v>12802.6</v>
      </c>
      <c r="O9" s="232">
        <v>12784.9</v>
      </c>
      <c r="P9" s="232">
        <v>12777.1</v>
      </c>
      <c r="Q9" s="232">
        <v>12832.3</v>
      </c>
      <c r="R9" s="232">
        <v>12864.5</v>
      </c>
      <c r="S9" s="232">
        <v>12908.2</v>
      </c>
      <c r="T9" s="232">
        <v>12921.6</v>
      </c>
      <c r="U9" s="232">
        <v>12962.7</v>
      </c>
      <c r="V9" s="232">
        <v>13002.1</v>
      </c>
      <c r="W9" s="232">
        <v>12984.2</v>
      </c>
      <c r="X9" s="232">
        <v>13044.3</v>
      </c>
      <c r="Y9" s="232">
        <v>13086.4</v>
      </c>
      <c r="Z9" s="232">
        <v>12969.4</v>
      </c>
      <c r="AA9" s="232">
        <v>13065</v>
      </c>
      <c r="AB9" s="232">
        <v>13060.9</v>
      </c>
      <c r="AC9" s="232">
        <v>13153.6</v>
      </c>
      <c r="AD9" s="232">
        <v>13177.5</v>
      </c>
      <c r="AE9" s="232">
        <v>13209.6</v>
      </c>
      <c r="AF9" s="232">
        <v>13251.3</v>
      </c>
      <c r="AG9" s="232">
        <v>13279</v>
      </c>
      <c r="AH9" s="232">
        <v>13305.5</v>
      </c>
      <c r="AI9" s="232">
        <v>13319.5</v>
      </c>
      <c r="AJ9" s="232">
        <v>13344.3</v>
      </c>
      <c r="AK9" s="232">
        <v>13356.2</v>
      </c>
      <c r="AL9" s="232">
        <v>13360.6</v>
      </c>
      <c r="AM9" s="232">
        <v>13416.7</v>
      </c>
      <c r="AN9" s="232">
        <v>13402.4</v>
      </c>
      <c r="AO9" s="232">
        <v>12536.1</v>
      </c>
      <c r="AP9" s="232">
        <v>10999.3</v>
      </c>
      <c r="AQ9" s="232">
        <v>11936.7</v>
      </c>
      <c r="AR9" s="232">
        <v>12644.7</v>
      </c>
      <c r="AS9" s="232">
        <v>12799</v>
      </c>
      <c r="AT9" s="232">
        <v>12914.9</v>
      </c>
      <c r="AU9" s="232">
        <v>13060.2</v>
      </c>
      <c r="AV9" s="232">
        <v>13095.6</v>
      </c>
      <c r="AW9" s="232">
        <v>13011</v>
      </c>
      <c r="AX9" s="232">
        <v>12890.7</v>
      </c>
      <c r="AY9" s="232">
        <v>13272</v>
      </c>
      <c r="AZ9" s="232">
        <v>13103.7</v>
      </c>
      <c r="BA9" s="232">
        <v>13684.3</v>
      </c>
      <c r="BB9" s="232">
        <v>13720.9</v>
      </c>
      <c r="BC9" s="232">
        <v>13662.1</v>
      </c>
      <c r="BD9" s="232">
        <v>13754.191481</v>
      </c>
      <c r="BE9" s="232">
        <v>13726.251851999999</v>
      </c>
      <c r="BF9" s="305">
        <v>13761.92</v>
      </c>
      <c r="BG9" s="305">
        <v>13808.22</v>
      </c>
      <c r="BH9" s="305">
        <v>13883.82</v>
      </c>
      <c r="BI9" s="305">
        <v>13937.38</v>
      </c>
      <c r="BJ9" s="305">
        <v>13987.56</v>
      </c>
      <c r="BK9" s="305">
        <v>14028.26</v>
      </c>
      <c r="BL9" s="305">
        <v>14076.26</v>
      </c>
      <c r="BM9" s="305">
        <v>14125.46</v>
      </c>
      <c r="BN9" s="305">
        <v>14179.68</v>
      </c>
      <c r="BO9" s="305">
        <v>14228.42</v>
      </c>
      <c r="BP9" s="305">
        <v>14275.5</v>
      </c>
      <c r="BQ9" s="305">
        <v>14320.66</v>
      </c>
      <c r="BR9" s="305">
        <v>14364.61</v>
      </c>
      <c r="BS9" s="305">
        <v>14407.09</v>
      </c>
      <c r="BT9" s="305">
        <v>14450.28</v>
      </c>
      <c r="BU9" s="305">
        <v>14488.18</v>
      </c>
      <c r="BV9" s="305">
        <v>14522.97</v>
      </c>
    </row>
    <row r="10" spans="1:74" ht="11.1" customHeight="1" x14ac:dyDescent="0.2">
      <c r="A10" s="140"/>
      <c r="B10" s="686" t="s">
        <v>1113</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573</v>
      </c>
      <c r="B11" s="39" t="s">
        <v>1108</v>
      </c>
      <c r="C11" s="232">
        <v>3103.8484815000002</v>
      </c>
      <c r="D11" s="232">
        <v>3117.0457037000001</v>
      </c>
      <c r="E11" s="232">
        <v>3125.6808148</v>
      </c>
      <c r="F11" s="232">
        <v>3124.088037</v>
      </c>
      <c r="G11" s="232">
        <v>3127.8482592999999</v>
      </c>
      <c r="H11" s="232">
        <v>3131.2957037000001</v>
      </c>
      <c r="I11" s="232">
        <v>3124.7250370000002</v>
      </c>
      <c r="J11" s="232">
        <v>3134.8259259000001</v>
      </c>
      <c r="K11" s="232">
        <v>3151.8930369999998</v>
      </c>
      <c r="L11" s="232">
        <v>3186.1254815000002</v>
      </c>
      <c r="M11" s="232">
        <v>3209.4757036999999</v>
      </c>
      <c r="N11" s="232">
        <v>3232.1428148</v>
      </c>
      <c r="O11" s="232">
        <v>3257.7475555999999</v>
      </c>
      <c r="P11" s="232">
        <v>3276.3328888999999</v>
      </c>
      <c r="Q11" s="232">
        <v>3291.5195555999999</v>
      </c>
      <c r="R11" s="232">
        <v>3303.0551111</v>
      </c>
      <c r="S11" s="232">
        <v>3311.6337778000002</v>
      </c>
      <c r="T11" s="232">
        <v>3317.0031110999998</v>
      </c>
      <c r="U11" s="232">
        <v>3312.6361480999999</v>
      </c>
      <c r="V11" s="232">
        <v>3316.4820370000002</v>
      </c>
      <c r="W11" s="232">
        <v>3322.0138148000001</v>
      </c>
      <c r="X11" s="232">
        <v>3331.1977037000001</v>
      </c>
      <c r="Y11" s="232">
        <v>3338.6265926000001</v>
      </c>
      <c r="Z11" s="232">
        <v>3346.2667037000001</v>
      </c>
      <c r="AA11" s="232">
        <v>3358.4325555999999</v>
      </c>
      <c r="AB11" s="232">
        <v>3363.2592221999998</v>
      </c>
      <c r="AC11" s="232">
        <v>3365.0612222</v>
      </c>
      <c r="AD11" s="232">
        <v>3356.2450740999998</v>
      </c>
      <c r="AE11" s="232">
        <v>3357.6928518999998</v>
      </c>
      <c r="AF11" s="232">
        <v>3361.8110741</v>
      </c>
      <c r="AG11" s="232">
        <v>3373.9579629999998</v>
      </c>
      <c r="AH11" s="232">
        <v>3379.3984074</v>
      </c>
      <c r="AI11" s="232">
        <v>3383.4906295999999</v>
      </c>
      <c r="AJ11" s="232">
        <v>3387.4008518999999</v>
      </c>
      <c r="AK11" s="232">
        <v>3387.9219629999998</v>
      </c>
      <c r="AL11" s="232">
        <v>3386.2201851999998</v>
      </c>
      <c r="AM11" s="232">
        <v>3418.9324074000001</v>
      </c>
      <c r="AN11" s="232">
        <v>3385.3071851999998</v>
      </c>
      <c r="AO11" s="232">
        <v>3321.9814074000001</v>
      </c>
      <c r="AP11" s="232">
        <v>3115.6532963</v>
      </c>
      <c r="AQ11" s="232">
        <v>3077.9027406999999</v>
      </c>
      <c r="AR11" s="232">
        <v>3095.4279630000001</v>
      </c>
      <c r="AS11" s="232">
        <v>3252.9337037</v>
      </c>
      <c r="AT11" s="232">
        <v>3317.4819259000001</v>
      </c>
      <c r="AU11" s="232">
        <v>3373.7773704000001</v>
      </c>
      <c r="AV11" s="232">
        <v>3417.375</v>
      </c>
      <c r="AW11" s="232">
        <v>3460.4986666999998</v>
      </c>
      <c r="AX11" s="232">
        <v>3498.7033332999999</v>
      </c>
      <c r="AY11" s="232">
        <v>3531.989</v>
      </c>
      <c r="AZ11" s="232">
        <v>3560.3556666999998</v>
      </c>
      <c r="BA11" s="232">
        <v>3583.8033332999998</v>
      </c>
      <c r="BB11" s="232">
        <v>3553.8436296</v>
      </c>
      <c r="BC11" s="232">
        <v>3562.1954074</v>
      </c>
      <c r="BD11" s="232">
        <v>3577.0199630000002</v>
      </c>
      <c r="BE11" s="232">
        <v>3608.5521110999998</v>
      </c>
      <c r="BF11" s="305">
        <v>3628.6460000000002</v>
      </c>
      <c r="BG11" s="305">
        <v>3647.5369999999998</v>
      </c>
      <c r="BH11" s="305">
        <v>3667.723</v>
      </c>
      <c r="BI11" s="305">
        <v>3682.3330000000001</v>
      </c>
      <c r="BJ11" s="305">
        <v>3693.8649999999998</v>
      </c>
      <c r="BK11" s="305">
        <v>3698.5819999999999</v>
      </c>
      <c r="BL11" s="305">
        <v>3706.7629999999999</v>
      </c>
      <c r="BM11" s="305">
        <v>3714.6709999999998</v>
      </c>
      <c r="BN11" s="305">
        <v>3721.8389999999999</v>
      </c>
      <c r="BO11" s="305">
        <v>3729.547</v>
      </c>
      <c r="BP11" s="305">
        <v>3737.3310000000001</v>
      </c>
      <c r="BQ11" s="305">
        <v>3744.6579999999999</v>
      </c>
      <c r="BR11" s="305">
        <v>3752.99</v>
      </c>
      <c r="BS11" s="305">
        <v>3761.7959999999998</v>
      </c>
      <c r="BT11" s="305">
        <v>3771.855</v>
      </c>
      <c r="BU11" s="305">
        <v>3781.0230000000001</v>
      </c>
      <c r="BV11" s="305">
        <v>3790.08</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579</v>
      </c>
      <c r="B13" s="39" t="s">
        <v>1108</v>
      </c>
      <c r="C13" s="560">
        <v>-2.7667777777999998</v>
      </c>
      <c r="D13" s="560">
        <v>-15.235777777999999</v>
      </c>
      <c r="E13" s="560">
        <v>-18.756444444</v>
      </c>
      <c r="F13" s="560">
        <v>-5.0643333332999996</v>
      </c>
      <c r="G13" s="560">
        <v>3.1133333332999999</v>
      </c>
      <c r="H13" s="560">
        <v>14.041</v>
      </c>
      <c r="I13" s="560">
        <v>39.924888889000002</v>
      </c>
      <c r="J13" s="560">
        <v>47.197888888999998</v>
      </c>
      <c r="K13" s="560">
        <v>48.066222222</v>
      </c>
      <c r="L13" s="560">
        <v>29.145444443999999</v>
      </c>
      <c r="M13" s="560">
        <v>27.242777778000001</v>
      </c>
      <c r="N13" s="560">
        <v>28.973777777999999</v>
      </c>
      <c r="O13" s="560">
        <v>46.580518519000002</v>
      </c>
      <c r="P13" s="560">
        <v>46.397296296</v>
      </c>
      <c r="Q13" s="560">
        <v>40.666185185000003</v>
      </c>
      <c r="R13" s="560">
        <v>6.9531111111000001</v>
      </c>
      <c r="S13" s="560">
        <v>6.9517777778000003</v>
      </c>
      <c r="T13" s="560">
        <v>18.228111111</v>
      </c>
      <c r="U13" s="560">
        <v>63.037074074000003</v>
      </c>
      <c r="V13" s="560">
        <v>80.177518519000003</v>
      </c>
      <c r="W13" s="560">
        <v>91.904407406999994</v>
      </c>
      <c r="X13" s="560">
        <v>93.612259258999998</v>
      </c>
      <c r="Y13" s="560">
        <v>97.966148148000002</v>
      </c>
      <c r="Z13" s="560">
        <v>100.36059259</v>
      </c>
      <c r="AA13" s="560">
        <v>105.12566667</v>
      </c>
      <c r="AB13" s="560">
        <v>100.35366667</v>
      </c>
      <c r="AC13" s="560">
        <v>90.374666667</v>
      </c>
      <c r="AD13" s="560">
        <v>63.236518519000001</v>
      </c>
      <c r="AE13" s="560">
        <v>51.807629630000001</v>
      </c>
      <c r="AF13" s="560">
        <v>44.135851852000002</v>
      </c>
      <c r="AG13" s="560">
        <v>49.107111111000002</v>
      </c>
      <c r="AH13" s="560">
        <v>42.285111110999999</v>
      </c>
      <c r="AI13" s="560">
        <v>32.555777778</v>
      </c>
      <c r="AJ13" s="560">
        <v>18.652000000000001</v>
      </c>
      <c r="AK13" s="560">
        <v>4.0583333333000002</v>
      </c>
      <c r="AL13" s="560">
        <v>-12.492333332999999</v>
      </c>
      <c r="AM13" s="560">
        <v>-5.3551111111000003</v>
      </c>
      <c r="AN13" s="560">
        <v>-45.053444444</v>
      </c>
      <c r="AO13" s="560">
        <v>-105.94244444</v>
      </c>
      <c r="AP13" s="560">
        <v>-296.83144443999998</v>
      </c>
      <c r="AQ13" s="560">
        <v>-318.49477777999999</v>
      </c>
      <c r="AR13" s="560">
        <v>-279.74177778000001</v>
      </c>
      <c r="AS13" s="560">
        <v>-64.966518519000005</v>
      </c>
      <c r="AT13" s="560">
        <v>7.9147037036999999</v>
      </c>
      <c r="AU13" s="560">
        <v>54.507814815000003</v>
      </c>
      <c r="AV13" s="560">
        <v>71.318740740999999</v>
      </c>
      <c r="AW13" s="560">
        <v>67.956185184999995</v>
      </c>
      <c r="AX13" s="560">
        <v>40.926074073999999</v>
      </c>
      <c r="AY13" s="560">
        <v>-9.7715925925999993</v>
      </c>
      <c r="AZ13" s="560">
        <v>-84.136814814999994</v>
      </c>
      <c r="BA13" s="560">
        <v>-182.16959259000001</v>
      </c>
      <c r="BB13" s="560">
        <v>-134.97380000000001</v>
      </c>
      <c r="BC13" s="560">
        <v>-112.73103333</v>
      </c>
      <c r="BD13" s="560">
        <v>-64.258266667000001</v>
      </c>
      <c r="BE13" s="560">
        <v>59.761077778000001</v>
      </c>
      <c r="BF13" s="561">
        <v>123.70641111</v>
      </c>
      <c r="BG13" s="561">
        <v>176.89431110999999</v>
      </c>
      <c r="BH13" s="561">
        <v>222.99997777999999</v>
      </c>
      <c r="BI13" s="561">
        <v>251.91661110999999</v>
      </c>
      <c r="BJ13" s="561">
        <v>267.31941110999998</v>
      </c>
      <c r="BK13" s="561">
        <v>251.75707406999999</v>
      </c>
      <c r="BL13" s="561">
        <v>253.22068519000001</v>
      </c>
      <c r="BM13" s="561">
        <v>254.25894074000001</v>
      </c>
      <c r="BN13" s="561">
        <v>257.38228519</v>
      </c>
      <c r="BO13" s="561">
        <v>255.6869963</v>
      </c>
      <c r="BP13" s="561">
        <v>251.68351852000001</v>
      </c>
      <c r="BQ13" s="561">
        <v>242.69373332999999</v>
      </c>
      <c r="BR13" s="561">
        <v>236.08246667</v>
      </c>
      <c r="BS13" s="561">
        <v>229.17160000000001</v>
      </c>
      <c r="BT13" s="561">
        <v>222.1239037</v>
      </c>
      <c r="BU13" s="561">
        <v>214.49175926000001</v>
      </c>
      <c r="BV13" s="561">
        <v>206.43793704000001</v>
      </c>
    </row>
    <row r="14" spans="1:74" ht="11.1" customHeight="1" x14ac:dyDescent="0.2">
      <c r="A14" s="140"/>
      <c r="B14" s="141" t="s">
        <v>917</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919</v>
      </c>
      <c r="B15" s="39" t="s">
        <v>1108</v>
      </c>
      <c r="C15" s="232">
        <v>3155.0358888999999</v>
      </c>
      <c r="D15" s="232">
        <v>3156.4485556</v>
      </c>
      <c r="E15" s="232">
        <v>3159.1765556</v>
      </c>
      <c r="F15" s="232">
        <v>3166.5361852000001</v>
      </c>
      <c r="G15" s="232">
        <v>3169.4076295999998</v>
      </c>
      <c r="H15" s="232">
        <v>3171.1071852</v>
      </c>
      <c r="I15" s="232">
        <v>3167.0169258999999</v>
      </c>
      <c r="J15" s="232">
        <v>3169.8361481000002</v>
      </c>
      <c r="K15" s="232">
        <v>3174.9469259000002</v>
      </c>
      <c r="L15" s="232">
        <v>3186.9864444</v>
      </c>
      <c r="M15" s="232">
        <v>3193.2024443999999</v>
      </c>
      <c r="N15" s="232">
        <v>3198.2321111000001</v>
      </c>
      <c r="O15" s="232">
        <v>3198.8062593</v>
      </c>
      <c r="P15" s="232">
        <v>3203.9151480999999</v>
      </c>
      <c r="Q15" s="232">
        <v>3210.2895926000001</v>
      </c>
      <c r="R15" s="232">
        <v>3220.0235185000001</v>
      </c>
      <c r="S15" s="232">
        <v>3227.3586295999999</v>
      </c>
      <c r="T15" s="232">
        <v>3234.3888519000002</v>
      </c>
      <c r="U15" s="232">
        <v>3244.7722592999999</v>
      </c>
      <c r="V15" s="232">
        <v>3248.4491481</v>
      </c>
      <c r="W15" s="232">
        <v>3249.0775926000001</v>
      </c>
      <c r="X15" s="232">
        <v>3238.5746296000002</v>
      </c>
      <c r="Y15" s="232">
        <v>3239.1684074</v>
      </c>
      <c r="Z15" s="232">
        <v>3242.775963</v>
      </c>
      <c r="AA15" s="232">
        <v>3250.3993704</v>
      </c>
      <c r="AB15" s="232">
        <v>3259.2829259</v>
      </c>
      <c r="AC15" s="232">
        <v>3270.4287036999999</v>
      </c>
      <c r="AD15" s="232">
        <v>3290.2263333000001</v>
      </c>
      <c r="AE15" s="232">
        <v>3301.1043332999998</v>
      </c>
      <c r="AF15" s="232">
        <v>3309.4523333000002</v>
      </c>
      <c r="AG15" s="232">
        <v>3311.5575926000001</v>
      </c>
      <c r="AH15" s="232">
        <v>3317.6301481</v>
      </c>
      <c r="AI15" s="232">
        <v>3323.9572592999998</v>
      </c>
      <c r="AJ15" s="232">
        <v>3332.2632222000002</v>
      </c>
      <c r="AK15" s="232">
        <v>3337.8062221999999</v>
      </c>
      <c r="AL15" s="232">
        <v>3342.3105556</v>
      </c>
      <c r="AM15" s="232">
        <v>3342.8390370000002</v>
      </c>
      <c r="AN15" s="232">
        <v>3347.4689259000002</v>
      </c>
      <c r="AO15" s="232">
        <v>3353.2630370000002</v>
      </c>
      <c r="AP15" s="232">
        <v>3371.0187037000001</v>
      </c>
      <c r="AQ15" s="232">
        <v>3371.0432593</v>
      </c>
      <c r="AR15" s="232">
        <v>3364.1340369999998</v>
      </c>
      <c r="AS15" s="232">
        <v>3335.9074814999999</v>
      </c>
      <c r="AT15" s="232">
        <v>3325.9183704000002</v>
      </c>
      <c r="AU15" s="232">
        <v>3319.7831480999998</v>
      </c>
      <c r="AV15" s="232">
        <v>3314.7255184999999</v>
      </c>
      <c r="AW15" s="232">
        <v>3318.3802962999998</v>
      </c>
      <c r="AX15" s="232">
        <v>3327.9711852</v>
      </c>
      <c r="AY15" s="232">
        <v>3343.4981852000001</v>
      </c>
      <c r="AZ15" s="232">
        <v>3364.9612963</v>
      </c>
      <c r="BA15" s="232">
        <v>3392.3605185000001</v>
      </c>
      <c r="BB15" s="232">
        <v>3387.7065926</v>
      </c>
      <c r="BC15" s="232">
        <v>3398.2491481000002</v>
      </c>
      <c r="BD15" s="232">
        <v>3408.8872593000001</v>
      </c>
      <c r="BE15" s="232">
        <v>3422.3311481000001</v>
      </c>
      <c r="BF15" s="305">
        <v>3431.1280000000002</v>
      </c>
      <c r="BG15" s="305">
        <v>3437.9870000000001</v>
      </c>
      <c r="BH15" s="305">
        <v>3441.27</v>
      </c>
      <c r="BI15" s="305">
        <v>3445.4850000000001</v>
      </c>
      <c r="BJ15" s="305">
        <v>3448.9920000000002</v>
      </c>
      <c r="BK15" s="305">
        <v>3452.402</v>
      </c>
      <c r="BL15" s="305">
        <v>3454.0360000000001</v>
      </c>
      <c r="BM15" s="305">
        <v>3454.5059999999999</v>
      </c>
      <c r="BN15" s="305">
        <v>3453.3229999999999</v>
      </c>
      <c r="BO15" s="305">
        <v>3451.8290000000002</v>
      </c>
      <c r="BP15" s="305">
        <v>3449.5369999999998</v>
      </c>
      <c r="BQ15" s="305">
        <v>3444.6990000000001</v>
      </c>
      <c r="BR15" s="305">
        <v>3442.1179999999999</v>
      </c>
      <c r="BS15" s="305">
        <v>3440.047</v>
      </c>
      <c r="BT15" s="305">
        <v>3439.0650000000001</v>
      </c>
      <c r="BU15" s="305">
        <v>3437.58</v>
      </c>
      <c r="BV15" s="305">
        <v>3436.17</v>
      </c>
    </row>
    <row r="16" spans="1:74" ht="11.1" customHeight="1" x14ac:dyDescent="0.2">
      <c r="A16" s="140"/>
      <c r="B16" s="141" t="s">
        <v>918</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920</v>
      </c>
      <c r="B17" s="39" t="s">
        <v>1108</v>
      </c>
      <c r="C17" s="232">
        <v>2436.2324815000002</v>
      </c>
      <c r="D17" s="232">
        <v>2447.5840370000001</v>
      </c>
      <c r="E17" s="232">
        <v>2454.2404815</v>
      </c>
      <c r="F17" s="232">
        <v>2448.4342593000001</v>
      </c>
      <c r="G17" s="232">
        <v>2451.5261480999998</v>
      </c>
      <c r="H17" s="232">
        <v>2455.7485925999999</v>
      </c>
      <c r="I17" s="232">
        <v>2454.8731481</v>
      </c>
      <c r="J17" s="232">
        <v>2466.028037</v>
      </c>
      <c r="K17" s="232">
        <v>2482.9848148000001</v>
      </c>
      <c r="L17" s="232">
        <v>2521.0857037000001</v>
      </c>
      <c r="M17" s="232">
        <v>2538.1395926</v>
      </c>
      <c r="N17" s="232">
        <v>2549.4887036999999</v>
      </c>
      <c r="O17" s="232">
        <v>2548.2462221999999</v>
      </c>
      <c r="P17" s="232">
        <v>2553.3508889</v>
      </c>
      <c r="Q17" s="232">
        <v>2557.9158889</v>
      </c>
      <c r="R17" s="232">
        <v>2568.0917407000002</v>
      </c>
      <c r="S17" s="232">
        <v>2566.9645184999999</v>
      </c>
      <c r="T17" s="232">
        <v>2560.6847407</v>
      </c>
      <c r="U17" s="232">
        <v>2534.6587777999998</v>
      </c>
      <c r="V17" s="232">
        <v>2529.0191110999999</v>
      </c>
      <c r="W17" s="232">
        <v>2529.1721111000002</v>
      </c>
      <c r="X17" s="232">
        <v>2543.7614815000002</v>
      </c>
      <c r="Y17" s="232">
        <v>2549.0170370000001</v>
      </c>
      <c r="Z17" s="232">
        <v>2553.5824815000001</v>
      </c>
      <c r="AA17" s="232">
        <v>2562.5549999999998</v>
      </c>
      <c r="AB17" s="232">
        <v>2561.9173332999999</v>
      </c>
      <c r="AC17" s="232">
        <v>2556.7666666999999</v>
      </c>
      <c r="AD17" s="232">
        <v>2536.0292221999998</v>
      </c>
      <c r="AE17" s="232">
        <v>2530.1578889000002</v>
      </c>
      <c r="AF17" s="232">
        <v>2528.0788889</v>
      </c>
      <c r="AG17" s="232">
        <v>2532.4569630000001</v>
      </c>
      <c r="AH17" s="232">
        <v>2535.9640740999998</v>
      </c>
      <c r="AI17" s="232">
        <v>2541.2649630000001</v>
      </c>
      <c r="AJ17" s="232">
        <v>2563.2003703999999</v>
      </c>
      <c r="AK17" s="232">
        <v>2560.9582593</v>
      </c>
      <c r="AL17" s="232">
        <v>2549.3793704</v>
      </c>
      <c r="AM17" s="232">
        <v>2590.8198518999998</v>
      </c>
      <c r="AN17" s="232">
        <v>2513.8002962999999</v>
      </c>
      <c r="AO17" s="232">
        <v>2380.6768519000002</v>
      </c>
      <c r="AP17" s="232">
        <v>1997.1204815000001</v>
      </c>
      <c r="AQ17" s="232">
        <v>1897.5360370000001</v>
      </c>
      <c r="AR17" s="232">
        <v>1887.5944815</v>
      </c>
      <c r="AS17" s="232">
        <v>2105.6500369999999</v>
      </c>
      <c r="AT17" s="232">
        <v>2171.2285926</v>
      </c>
      <c r="AU17" s="232">
        <v>2222.6843703999998</v>
      </c>
      <c r="AV17" s="232">
        <v>2259.5755926000002</v>
      </c>
      <c r="AW17" s="232">
        <v>2283.1171481000001</v>
      </c>
      <c r="AX17" s="232">
        <v>2292.8672593000001</v>
      </c>
      <c r="AY17" s="232">
        <v>2288.8259259000001</v>
      </c>
      <c r="AZ17" s="232">
        <v>2270.9931480999999</v>
      </c>
      <c r="BA17" s="232">
        <v>2239.3689258999998</v>
      </c>
      <c r="BB17" s="232">
        <v>2304.2985184999998</v>
      </c>
      <c r="BC17" s="232">
        <v>2320.5782963000001</v>
      </c>
      <c r="BD17" s="232">
        <v>2335.2551852000001</v>
      </c>
      <c r="BE17" s="232">
        <v>2342.6222222000001</v>
      </c>
      <c r="BF17" s="305">
        <v>2358.3739999999998</v>
      </c>
      <c r="BG17" s="305">
        <v>2376.8020000000001</v>
      </c>
      <c r="BH17" s="305">
        <v>2401.8890000000001</v>
      </c>
      <c r="BI17" s="305">
        <v>2422.6869999999999</v>
      </c>
      <c r="BJ17" s="305">
        <v>2443.1770000000001</v>
      </c>
      <c r="BK17" s="305">
        <v>2464.75</v>
      </c>
      <c r="BL17" s="305">
        <v>2483.5810000000001</v>
      </c>
      <c r="BM17" s="305">
        <v>2501.0590000000002</v>
      </c>
      <c r="BN17" s="305">
        <v>2516.0279999999998</v>
      </c>
      <c r="BO17" s="305">
        <v>2531.672</v>
      </c>
      <c r="BP17" s="305">
        <v>2546.8330000000001</v>
      </c>
      <c r="BQ17" s="305">
        <v>2561.11</v>
      </c>
      <c r="BR17" s="305">
        <v>2575.605</v>
      </c>
      <c r="BS17" s="305">
        <v>2589.9180000000001</v>
      </c>
      <c r="BT17" s="305">
        <v>2604.1669999999999</v>
      </c>
      <c r="BU17" s="305">
        <v>2618.0259999999998</v>
      </c>
      <c r="BV17" s="305">
        <v>2631.6120000000001</v>
      </c>
    </row>
    <row r="18" spans="1:74" ht="11.1" customHeight="1" x14ac:dyDescent="0.2">
      <c r="A18" s="140"/>
      <c r="B18" s="141" t="s">
        <v>922</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5" t="s">
        <v>921</v>
      </c>
      <c r="B19" s="39" t="s">
        <v>1108</v>
      </c>
      <c r="C19" s="232">
        <v>3227.7975185</v>
      </c>
      <c r="D19" s="232">
        <v>3238.5519629999999</v>
      </c>
      <c r="E19" s="232">
        <v>3248.6885185000001</v>
      </c>
      <c r="F19" s="232">
        <v>3259.5251110999998</v>
      </c>
      <c r="G19" s="232">
        <v>3267.4374444</v>
      </c>
      <c r="H19" s="232">
        <v>3273.7434444</v>
      </c>
      <c r="I19" s="232">
        <v>3263.2488889000001</v>
      </c>
      <c r="J19" s="232">
        <v>3277.7378889000001</v>
      </c>
      <c r="K19" s="232">
        <v>3302.0162221999999</v>
      </c>
      <c r="L19" s="232">
        <v>3363.8452222000001</v>
      </c>
      <c r="M19" s="232">
        <v>3386.8812222000001</v>
      </c>
      <c r="N19" s="232">
        <v>3398.8855555999999</v>
      </c>
      <c r="O19" s="232">
        <v>3385.6890370000001</v>
      </c>
      <c r="P19" s="232">
        <v>3386.2569259000002</v>
      </c>
      <c r="Q19" s="232">
        <v>3386.4200369999999</v>
      </c>
      <c r="R19" s="232">
        <v>3375.7702221999998</v>
      </c>
      <c r="S19" s="232">
        <v>3382.9298889000002</v>
      </c>
      <c r="T19" s="232">
        <v>3397.4908888999998</v>
      </c>
      <c r="U19" s="232">
        <v>3433.9332221999998</v>
      </c>
      <c r="V19" s="232">
        <v>3452.4368889000002</v>
      </c>
      <c r="W19" s="232">
        <v>3467.4818888999998</v>
      </c>
      <c r="X19" s="232">
        <v>3482.3107407000002</v>
      </c>
      <c r="Y19" s="232">
        <v>3488.0065184999999</v>
      </c>
      <c r="Z19" s="232">
        <v>3487.8117407</v>
      </c>
      <c r="AA19" s="232">
        <v>3468.9361852000002</v>
      </c>
      <c r="AB19" s="232">
        <v>3466.5529630000001</v>
      </c>
      <c r="AC19" s="232">
        <v>3467.8718518999999</v>
      </c>
      <c r="AD19" s="232">
        <v>3479.4772963</v>
      </c>
      <c r="AE19" s="232">
        <v>3483.2620741000001</v>
      </c>
      <c r="AF19" s="232">
        <v>3485.8106296000001</v>
      </c>
      <c r="AG19" s="232">
        <v>3496.0512592999999</v>
      </c>
      <c r="AH19" s="232">
        <v>3489.4311481</v>
      </c>
      <c r="AI19" s="232">
        <v>3474.8785926</v>
      </c>
      <c r="AJ19" s="232">
        <v>3452.0047036999999</v>
      </c>
      <c r="AK19" s="232">
        <v>3421.8789259</v>
      </c>
      <c r="AL19" s="232">
        <v>3384.1123704000001</v>
      </c>
      <c r="AM19" s="232">
        <v>3394.3574815000002</v>
      </c>
      <c r="AN19" s="232">
        <v>3299.570037</v>
      </c>
      <c r="AO19" s="232">
        <v>3155.4024814999998</v>
      </c>
      <c r="AP19" s="232">
        <v>2738.4269629999999</v>
      </c>
      <c r="AQ19" s="232">
        <v>2663.0700741000001</v>
      </c>
      <c r="AR19" s="232">
        <v>2705.9039630000002</v>
      </c>
      <c r="AS19" s="232">
        <v>3064.2391481</v>
      </c>
      <c r="AT19" s="232">
        <v>3195.4717037</v>
      </c>
      <c r="AU19" s="232">
        <v>3296.9121481000002</v>
      </c>
      <c r="AV19" s="232">
        <v>3349.0886295999999</v>
      </c>
      <c r="AW19" s="232">
        <v>3405.5487407000001</v>
      </c>
      <c r="AX19" s="232">
        <v>3446.8206295999998</v>
      </c>
      <c r="AY19" s="232">
        <v>3472.9042963000002</v>
      </c>
      <c r="AZ19" s="232">
        <v>3483.7997406999998</v>
      </c>
      <c r="BA19" s="232">
        <v>3479.5069629999998</v>
      </c>
      <c r="BB19" s="232">
        <v>3507.1111480999998</v>
      </c>
      <c r="BC19" s="232">
        <v>3522.9997036999998</v>
      </c>
      <c r="BD19" s="232">
        <v>3539.9091481</v>
      </c>
      <c r="BE19" s="232">
        <v>3564.7849630000001</v>
      </c>
      <c r="BF19" s="305">
        <v>3578.527</v>
      </c>
      <c r="BG19" s="305">
        <v>3588.0810000000001</v>
      </c>
      <c r="BH19" s="305">
        <v>3583.2170000000001</v>
      </c>
      <c r="BI19" s="305">
        <v>3592.067</v>
      </c>
      <c r="BJ19" s="305">
        <v>3604.4</v>
      </c>
      <c r="BK19" s="305">
        <v>3625.9180000000001</v>
      </c>
      <c r="BL19" s="305">
        <v>3640.944</v>
      </c>
      <c r="BM19" s="305">
        <v>3655.1779999999999</v>
      </c>
      <c r="BN19" s="305">
        <v>3666.893</v>
      </c>
      <c r="BO19" s="305">
        <v>3680.84</v>
      </c>
      <c r="BP19" s="305">
        <v>3695.2910000000002</v>
      </c>
      <c r="BQ19" s="305">
        <v>3711.0830000000001</v>
      </c>
      <c r="BR19" s="305">
        <v>3725.9160000000002</v>
      </c>
      <c r="BS19" s="305">
        <v>3740.625</v>
      </c>
      <c r="BT19" s="305">
        <v>3755.904</v>
      </c>
      <c r="BU19" s="305">
        <v>3769.848</v>
      </c>
      <c r="BV19" s="305">
        <v>3783.15</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563</v>
      </c>
      <c r="B21" s="39" t="s">
        <v>1108</v>
      </c>
      <c r="C21" s="232">
        <v>13824.9</v>
      </c>
      <c r="D21" s="232">
        <v>13875.1</v>
      </c>
      <c r="E21" s="232">
        <v>13942.1</v>
      </c>
      <c r="F21" s="232">
        <v>13967</v>
      </c>
      <c r="G21" s="232">
        <v>14059.6</v>
      </c>
      <c r="H21" s="232">
        <v>14063.7</v>
      </c>
      <c r="I21" s="232">
        <v>14103.1</v>
      </c>
      <c r="J21" s="232">
        <v>14122.8</v>
      </c>
      <c r="K21" s="232">
        <v>14150.3</v>
      </c>
      <c r="L21" s="232">
        <v>14187.8</v>
      </c>
      <c r="M21" s="232">
        <v>14202.8</v>
      </c>
      <c r="N21" s="232">
        <v>14227</v>
      </c>
      <c r="O21" s="232">
        <v>14342.7</v>
      </c>
      <c r="P21" s="232">
        <v>14379.4</v>
      </c>
      <c r="Q21" s="232">
        <v>14437.8</v>
      </c>
      <c r="R21" s="232">
        <v>14471.5</v>
      </c>
      <c r="S21" s="232">
        <v>14512.2</v>
      </c>
      <c r="T21" s="232">
        <v>14557.1</v>
      </c>
      <c r="U21" s="232">
        <v>14609.9</v>
      </c>
      <c r="V21" s="232">
        <v>14649.7</v>
      </c>
      <c r="W21" s="232">
        <v>14638.2</v>
      </c>
      <c r="X21" s="232">
        <v>14670.6</v>
      </c>
      <c r="Y21" s="232">
        <v>14688.9</v>
      </c>
      <c r="Z21" s="232">
        <v>14837.3</v>
      </c>
      <c r="AA21" s="232">
        <v>14840.9</v>
      </c>
      <c r="AB21" s="232">
        <v>14864.1</v>
      </c>
      <c r="AC21" s="232">
        <v>14855.7</v>
      </c>
      <c r="AD21" s="232">
        <v>14817.2</v>
      </c>
      <c r="AE21" s="232">
        <v>14809.6</v>
      </c>
      <c r="AF21" s="232">
        <v>14826.8</v>
      </c>
      <c r="AG21" s="232">
        <v>14840.3</v>
      </c>
      <c r="AH21" s="232">
        <v>14912.4</v>
      </c>
      <c r="AI21" s="232">
        <v>14933.6</v>
      </c>
      <c r="AJ21" s="232">
        <v>14936.2</v>
      </c>
      <c r="AK21" s="232">
        <v>14997.2</v>
      </c>
      <c r="AL21" s="232">
        <v>14960.2</v>
      </c>
      <c r="AM21" s="232">
        <v>15070.2</v>
      </c>
      <c r="AN21" s="232">
        <v>15162.6</v>
      </c>
      <c r="AO21" s="232">
        <v>14949.3</v>
      </c>
      <c r="AP21" s="232">
        <v>17287.099999999999</v>
      </c>
      <c r="AQ21" s="232">
        <v>16453.5</v>
      </c>
      <c r="AR21" s="232">
        <v>16149.8</v>
      </c>
      <c r="AS21" s="232">
        <v>16203.6</v>
      </c>
      <c r="AT21" s="232">
        <v>15635.9</v>
      </c>
      <c r="AU21" s="232">
        <v>15714.8</v>
      </c>
      <c r="AV21" s="232">
        <v>15646.7</v>
      </c>
      <c r="AW21" s="232">
        <v>15464.2</v>
      </c>
      <c r="AX21" s="232">
        <v>15512</v>
      </c>
      <c r="AY21" s="232">
        <v>17253.099999999999</v>
      </c>
      <c r="AZ21" s="232">
        <v>15864</v>
      </c>
      <c r="BA21" s="232">
        <v>19473.900000000001</v>
      </c>
      <c r="BB21" s="232">
        <v>16524.400000000001</v>
      </c>
      <c r="BC21" s="232">
        <v>16069.9</v>
      </c>
      <c r="BD21" s="232">
        <v>15866.71963</v>
      </c>
      <c r="BE21" s="232">
        <v>15841.014074000001</v>
      </c>
      <c r="BF21" s="305">
        <v>15755.26</v>
      </c>
      <c r="BG21" s="305">
        <v>15708.22</v>
      </c>
      <c r="BH21" s="305">
        <v>15737.19</v>
      </c>
      <c r="BI21" s="305">
        <v>15739.65</v>
      </c>
      <c r="BJ21" s="305">
        <v>15752.86</v>
      </c>
      <c r="BK21" s="305">
        <v>15780.22</v>
      </c>
      <c r="BL21" s="305">
        <v>15812.42</v>
      </c>
      <c r="BM21" s="305">
        <v>15852.85</v>
      </c>
      <c r="BN21" s="305">
        <v>15916.58</v>
      </c>
      <c r="BO21" s="305">
        <v>15962.17</v>
      </c>
      <c r="BP21" s="305">
        <v>16004.68</v>
      </c>
      <c r="BQ21" s="305">
        <v>16047.64</v>
      </c>
      <c r="BR21" s="305">
        <v>16081.35</v>
      </c>
      <c r="BS21" s="305">
        <v>16109.34</v>
      </c>
      <c r="BT21" s="305">
        <v>16122.83</v>
      </c>
      <c r="BU21" s="305">
        <v>16145.97</v>
      </c>
      <c r="BV21" s="305">
        <v>16169.96</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584</v>
      </c>
      <c r="B23" s="203" t="s">
        <v>462</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142.73599999999999</v>
      </c>
      <c r="AZ23" s="250">
        <v>143.27199999999999</v>
      </c>
      <c r="BA23" s="250">
        <v>144.05699999999999</v>
      </c>
      <c r="BB23" s="250">
        <v>144.32599999999999</v>
      </c>
      <c r="BC23" s="250">
        <v>144.90899999999999</v>
      </c>
      <c r="BD23" s="250">
        <v>145.75899999999999</v>
      </c>
      <c r="BE23" s="250">
        <v>146.65762963</v>
      </c>
      <c r="BF23" s="316">
        <v>147.36269999999999</v>
      </c>
      <c r="BG23" s="316">
        <v>147.99299999999999</v>
      </c>
      <c r="BH23" s="316">
        <v>148.5377</v>
      </c>
      <c r="BI23" s="316">
        <v>149.0264</v>
      </c>
      <c r="BJ23" s="316">
        <v>149.4485</v>
      </c>
      <c r="BK23" s="316">
        <v>149.71700000000001</v>
      </c>
      <c r="BL23" s="316">
        <v>150.07069999999999</v>
      </c>
      <c r="BM23" s="316">
        <v>150.4229</v>
      </c>
      <c r="BN23" s="316">
        <v>150.78380000000001</v>
      </c>
      <c r="BO23" s="316">
        <v>151.125</v>
      </c>
      <c r="BP23" s="316">
        <v>151.45679999999999</v>
      </c>
      <c r="BQ23" s="316">
        <v>151.78620000000001</v>
      </c>
      <c r="BR23" s="316">
        <v>152.09399999999999</v>
      </c>
      <c r="BS23" s="316">
        <v>152.38740000000001</v>
      </c>
      <c r="BT23" s="316">
        <v>152.6747</v>
      </c>
      <c r="BU23" s="316">
        <v>152.93260000000001</v>
      </c>
      <c r="BV23" s="316">
        <v>153.1695</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v>
      </c>
      <c r="BB25" s="250">
        <v>6.1</v>
      </c>
      <c r="BC25" s="250">
        <v>5.8</v>
      </c>
      <c r="BD25" s="250">
        <v>5.9</v>
      </c>
      <c r="BE25" s="250">
        <v>5.6995328148000004</v>
      </c>
      <c r="BF25" s="316">
        <v>5.5429190000000004</v>
      </c>
      <c r="BG25" s="316">
        <v>5.3624770000000002</v>
      </c>
      <c r="BH25" s="316">
        <v>5.0782150000000001</v>
      </c>
      <c r="BI25" s="316">
        <v>4.9101109999999997</v>
      </c>
      <c r="BJ25" s="316">
        <v>4.7781719999999996</v>
      </c>
      <c r="BK25" s="316">
        <v>4.738213</v>
      </c>
      <c r="BL25" s="316">
        <v>4.6367450000000003</v>
      </c>
      <c r="BM25" s="316">
        <v>4.5295839999999998</v>
      </c>
      <c r="BN25" s="316">
        <v>4.4029860000000003</v>
      </c>
      <c r="BO25" s="316">
        <v>4.2947410000000001</v>
      </c>
      <c r="BP25" s="316">
        <v>4.1911079999999998</v>
      </c>
      <c r="BQ25" s="316">
        <v>4.0911369999999998</v>
      </c>
      <c r="BR25" s="316">
        <v>3.997439</v>
      </c>
      <c r="BS25" s="316">
        <v>3.9090639999999999</v>
      </c>
      <c r="BT25" s="316">
        <v>3.8199230000000002</v>
      </c>
      <c r="BU25" s="316">
        <v>3.7467619999999999</v>
      </c>
      <c r="BV25" s="316">
        <v>3.6834899999999999</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826</v>
      </c>
      <c r="B27" s="203" t="s">
        <v>827</v>
      </c>
      <c r="C27" s="437">
        <v>1.1930000000000001</v>
      </c>
      <c r="D27" s="437">
        <v>1.2809999999999999</v>
      </c>
      <c r="E27" s="437">
        <v>1.19</v>
      </c>
      <c r="F27" s="437">
        <v>1.145</v>
      </c>
      <c r="G27" s="437">
        <v>1.1599999999999999</v>
      </c>
      <c r="H27" s="437">
        <v>1.2470000000000001</v>
      </c>
      <c r="I27" s="437">
        <v>1.202</v>
      </c>
      <c r="J27" s="437">
        <v>1.159</v>
      </c>
      <c r="K27" s="437">
        <v>1.175</v>
      </c>
      <c r="L27" s="437">
        <v>1.248</v>
      </c>
      <c r="M27" s="437">
        <v>1.278</v>
      </c>
      <c r="N27" s="437">
        <v>1.1819999999999999</v>
      </c>
      <c r="O27" s="437">
        <v>1.3089999999999999</v>
      </c>
      <c r="P27" s="437">
        <v>1.2889999999999999</v>
      </c>
      <c r="Q27" s="437">
        <v>1.327</v>
      </c>
      <c r="R27" s="437">
        <v>1.2849999999999999</v>
      </c>
      <c r="S27" s="437">
        <v>1.3540000000000001</v>
      </c>
      <c r="T27" s="437">
        <v>1.1990000000000001</v>
      </c>
      <c r="U27" s="437">
        <v>1.1930000000000001</v>
      </c>
      <c r="V27" s="437">
        <v>1.288</v>
      </c>
      <c r="W27" s="437">
        <v>1.238</v>
      </c>
      <c r="X27" s="437">
        <v>1.208</v>
      </c>
      <c r="Y27" s="437">
        <v>1.1830000000000001</v>
      </c>
      <c r="Z27" s="437">
        <v>1.095</v>
      </c>
      <c r="AA27" s="437">
        <v>1.244</v>
      </c>
      <c r="AB27" s="437">
        <v>1.1419999999999999</v>
      </c>
      <c r="AC27" s="437">
        <v>1.2030000000000001</v>
      </c>
      <c r="AD27" s="437">
        <v>1.282</v>
      </c>
      <c r="AE27" s="437">
        <v>1.3029999999999999</v>
      </c>
      <c r="AF27" s="437">
        <v>1.2370000000000001</v>
      </c>
      <c r="AG27" s="437">
        <v>1.224</v>
      </c>
      <c r="AH27" s="437">
        <v>1.371</v>
      </c>
      <c r="AI27" s="437">
        <v>1.2849999999999999</v>
      </c>
      <c r="AJ27" s="437">
        <v>1.3180000000000001</v>
      </c>
      <c r="AK27" s="437">
        <v>1.35</v>
      </c>
      <c r="AL27" s="437">
        <v>1.5469999999999999</v>
      </c>
      <c r="AM27" s="437">
        <v>1.589</v>
      </c>
      <c r="AN27" s="437">
        <v>1.589</v>
      </c>
      <c r="AO27" s="437">
        <v>1.2769999999999999</v>
      </c>
      <c r="AP27" s="437">
        <v>0.93799999999999994</v>
      </c>
      <c r="AQ27" s="437">
        <v>1.046</v>
      </c>
      <c r="AR27" s="437">
        <v>1.2729999999999999</v>
      </c>
      <c r="AS27" s="437">
        <v>1.4970000000000001</v>
      </c>
      <c r="AT27" s="437">
        <v>1.3759999999999999</v>
      </c>
      <c r="AU27" s="437">
        <v>1.448</v>
      </c>
      <c r="AV27" s="437">
        <v>1.514</v>
      </c>
      <c r="AW27" s="437">
        <v>1.5509999999999999</v>
      </c>
      <c r="AX27" s="437">
        <v>1.661</v>
      </c>
      <c r="AY27" s="437">
        <v>1.625</v>
      </c>
      <c r="AZ27" s="437">
        <v>1.4470000000000001</v>
      </c>
      <c r="BA27" s="437">
        <v>1.7250000000000001</v>
      </c>
      <c r="BB27" s="437">
        <v>1.514</v>
      </c>
      <c r="BC27" s="437">
        <v>1.546</v>
      </c>
      <c r="BD27" s="437">
        <v>1.643</v>
      </c>
      <c r="BE27" s="437">
        <v>1.6056663704</v>
      </c>
      <c r="BF27" s="438">
        <v>1.6036280000000001</v>
      </c>
      <c r="BG27" s="438">
        <v>1.588967</v>
      </c>
      <c r="BH27" s="438">
        <v>1.5393840000000001</v>
      </c>
      <c r="BI27" s="438">
        <v>1.516202</v>
      </c>
      <c r="BJ27" s="438">
        <v>1.497123</v>
      </c>
      <c r="BK27" s="438">
        <v>1.4857309999999999</v>
      </c>
      <c r="BL27" s="438">
        <v>1.4721660000000001</v>
      </c>
      <c r="BM27" s="438">
        <v>1.460013</v>
      </c>
      <c r="BN27" s="438">
        <v>1.450213</v>
      </c>
      <c r="BO27" s="438">
        <v>1.44018</v>
      </c>
      <c r="BP27" s="438">
        <v>1.4308529999999999</v>
      </c>
      <c r="BQ27" s="438">
        <v>1.4220090000000001</v>
      </c>
      <c r="BR27" s="438">
        <v>1.4142650000000001</v>
      </c>
      <c r="BS27" s="438">
        <v>1.4073960000000001</v>
      </c>
      <c r="BT27" s="438">
        <v>1.4028579999999999</v>
      </c>
      <c r="BU27" s="438">
        <v>1.396649</v>
      </c>
      <c r="BV27" s="438">
        <v>1.390223</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1402</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5" t="s">
        <v>586</v>
      </c>
      <c r="B30" s="556" t="s">
        <v>585</v>
      </c>
      <c r="C30" s="250">
        <v>98.744600000000005</v>
      </c>
      <c r="D30" s="250">
        <v>98.367599999999996</v>
      </c>
      <c r="E30" s="250">
        <v>99.106499999999997</v>
      </c>
      <c r="F30" s="250">
        <v>100.0363</v>
      </c>
      <c r="G30" s="250">
        <v>100.14700000000001</v>
      </c>
      <c r="H30" s="250">
        <v>100.30419999999999</v>
      </c>
      <c r="I30" s="250">
        <v>100.2092</v>
      </c>
      <c r="J30" s="250">
        <v>99.705500000000001</v>
      </c>
      <c r="K30" s="250">
        <v>99.748500000000007</v>
      </c>
      <c r="L30" s="250">
        <v>100.988</v>
      </c>
      <c r="M30" s="250">
        <v>101.273</v>
      </c>
      <c r="N30" s="250">
        <v>101.36960000000001</v>
      </c>
      <c r="O30" s="250">
        <v>101.3561</v>
      </c>
      <c r="P30" s="250">
        <v>101.6495</v>
      </c>
      <c r="Q30" s="250">
        <v>102.298</v>
      </c>
      <c r="R30" s="250">
        <v>103.40949999999999</v>
      </c>
      <c r="S30" s="250">
        <v>102.5408</v>
      </c>
      <c r="T30" s="250">
        <v>103.3045</v>
      </c>
      <c r="U30" s="250">
        <v>103.5474</v>
      </c>
      <c r="V30" s="250">
        <v>104.16589999999999</v>
      </c>
      <c r="W30" s="250">
        <v>104.1315</v>
      </c>
      <c r="X30" s="250">
        <v>103.98739999999999</v>
      </c>
      <c r="Y30" s="250">
        <v>103.9127</v>
      </c>
      <c r="Z30" s="250">
        <v>103.867</v>
      </c>
      <c r="AA30" s="250">
        <v>103.3023</v>
      </c>
      <c r="AB30" s="250">
        <v>102.72799999999999</v>
      </c>
      <c r="AC30" s="250">
        <v>102.8635</v>
      </c>
      <c r="AD30" s="250">
        <v>102.2543</v>
      </c>
      <c r="AE30" s="250">
        <v>102.45189999999999</v>
      </c>
      <c r="AF30" s="250">
        <v>102.384</v>
      </c>
      <c r="AG30" s="250">
        <v>102.0568</v>
      </c>
      <c r="AH30" s="250">
        <v>102.68819999999999</v>
      </c>
      <c r="AI30" s="250">
        <v>102.3143</v>
      </c>
      <c r="AJ30" s="250">
        <v>101.4645</v>
      </c>
      <c r="AK30" s="250">
        <v>101.9876</v>
      </c>
      <c r="AL30" s="250">
        <v>101.61790000000001</v>
      </c>
      <c r="AM30" s="250">
        <v>101.09180000000001</v>
      </c>
      <c r="AN30" s="250">
        <v>101.32470000000001</v>
      </c>
      <c r="AO30" s="250">
        <v>97.447699999999998</v>
      </c>
      <c r="AP30" s="250">
        <v>84.201800000000006</v>
      </c>
      <c r="AQ30" s="250">
        <v>85.843400000000003</v>
      </c>
      <c r="AR30" s="250">
        <v>91.162199999999999</v>
      </c>
      <c r="AS30" s="250">
        <v>94.8887</v>
      </c>
      <c r="AT30" s="250">
        <v>95.892399999999995</v>
      </c>
      <c r="AU30" s="250">
        <v>95.601900000000001</v>
      </c>
      <c r="AV30" s="250">
        <v>96.645399999999995</v>
      </c>
      <c r="AW30" s="250">
        <v>97.160899999999998</v>
      </c>
      <c r="AX30" s="250">
        <v>98.285399999999996</v>
      </c>
      <c r="AY30" s="250">
        <v>99.407600000000002</v>
      </c>
      <c r="AZ30" s="250">
        <v>96.372</v>
      </c>
      <c r="BA30" s="250">
        <v>98.94</v>
      </c>
      <c r="BB30" s="250">
        <v>98.965999999999994</v>
      </c>
      <c r="BC30" s="250">
        <v>99.653599999999997</v>
      </c>
      <c r="BD30" s="250">
        <v>100.0951</v>
      </c>
      <c r="BE30" s="250">
        <v>101.21968074</v>
      </c>
      <c r="BF30" s="316">
        <v>101.971</v>
      </c>
      <c r="BG30" s="316">
        <v>102.6788</v>
      </c>
      <c r="BH30" s="316">
        <v>103.43049999999999</v>
      </c>
      <c r="BI30" s="316">
        <v>103.9853</v>
      </c>
      <c r="BJ30" s="316">
        <v>104.43089999999999</v>
      </c>
      <c r="BK30" s="316">
        <v>104.6511</v>
      </c>
      <c r="BL30" s="316">
        <v>104.9653</v>
      </c>
      <c r="BM30" s="316">
        <v>105.2574</v>
      </c>
      <c r="BN30" s="316">
        <v>105.5354</v>
      </c>
      <c r="BO30" s="316">
        <v>105.7771</v>
      </c>
      <c r="BP30" s="316">
        <v>105.9906</v>
      </c>
      <c r="BQ30" s="316">
        <v>106.13849999999999</v>
      </c>
      <c r="BR30" s="316">
        <v>106.32340000000001</v>
      </c>
      <c r="BS30" s="316">
        <v>106.5081</v>
      </c>
      <c r="BT30" s="316">
        <v>106.7139</v>
      </c>
      <c r="BU30" s="316">
        <v>106.8819</v>
      </c>
      <c r="BV30" s="316">
        <v>107.0337</v>
      </c>
    </row>
    <row r="31" spans="1:74" ht="11.1" customHeight="1" x14ac:dyDescent="0.2">
      <c r="A31" s="297" t="s">
        <v>564</v>
      </c>
      <c r="B31" s="41" t="s">
        <v>906</v>
      </c>
      <c r="C31" s="250">
        <v>99.565899999999999</v>
      </c>
      <c r="D31" s="250">
        <v>99.436300000000003</v>
      </c>
      <c r="E31" s="250">
        <v>99.185900000000004</v>
      </c>
      <c r="F31" s="250">
        <v>100.3278</v>
      </c>
      <c r="G31" s="250">
        <v>100.1789</v>
      </c>
      <c r="H31" s="250">
        <v>100.1078</v>
      </c>
      <c r="I31" s="250">
        <v>99.913600000000002</v>
      </c>
      <c r="J31" s="250">
        <v>99.613299999999995</v>
      </c>
      <c r="K31" s="250">
        <v>99.670400000000001</v>
      </c>
      <c r="L31" s="250">
        <v>100.71510000000001</v>
      </c>
      <c r="M31" s="250">
        <v>100.76519999999999</v>
      </c>
      <c r="N31" s="250">
        <v>100.5196</v>
      </c>
      <c r="O31" s="250">
        <v>100.1512</v>
      </c>
      <c r="P31" s="250">
        <v>101.0804</v>
      </c>
      <c r="Q31" s="250">
        <v>101.23869999999999</v>
      </c>
      <c r="R31" s="250">
        <v>101.9111</v>
      </c>
      <c r="S31" s="250">
        <v>101.12220000000001</v>
      </c>
      <c r="T31" s="250">
        <v>101.7276</v>
      </c>
      <c r="U31" s="250">
        <v>101.9494</v>
      </c>
      <c r="V31" s="250">
        <v>102.1579</v>
      </c>
      <c r="W31" s="250">
        <v>102.1361</v>
      </c>
      <c r="X31" s="250">
        <v>101.65860000000001</v>
      </c>
      <c r="Y31" s="250">
        <v>101.2411</v>
      </c>
      <c r="Z31" s="250">
        <v>101.48820000000001</v>
      </c>
      <c r="AA31" s="250">
        <v>100.7316</v>
      </c>
      <c r="AB31" s="250">
        <v>100.1606</v>
      </c>
      <c r="AC31" s="250">
        <v>100.0939</v>
      </c>
      <c r="AD31" s="250">
        <v>99.314499999999995</v>
      </c>
      <c r="AE31" s="250">
        <v>99.422899999999998</v>
      </c>
      <c r="AF31" s="250">
        <v>99.611500000000007</v>
      </c>
      <c r="AG31" s="250">
        <v>99.213899999999995</v>
      </c>
      <c r="AH31" s="250">
        <v>99.759799999999998</v>
      </c>
      <c r="AI31" s="250">
        <v>99.134100000000004</v>
      </c>
      <c r="AJ31" s="250">
        <v>98.439899999999994</v>
      </c>
      <c r="AK31" s="250">
        <v>99.255799999999994</v>
      </c>
      <c r="AL31" s="250">
        <v>99.244900000000001</v>
      </c>
      <c r="AM31" s="250">
        <v>99.006699999999995</v>
      </c>
      <c r="AN31" s="250">
        <v>99.024100000000004</v>
      </c>
      <c r="AO31" s="250">
        <v>94.707099999999997</v>
      </c>
      <c r="AP31" s="250">
        <v>79.674899999999994</v>
      </c>
      <c r="AQ31" s="250">
        <v>83.438100000000006</v>
      </c>
      <c r="AR31" s="250">
        <v>89.587000000000003</v>
      </c>
      <c r="AS31" s="250">
        <v>93.277699999999996</v>
      </c>
      <c r="AT31" s="250">
        <v>94.628900000000002</v>
      </c>
      <c r="AU31" s="250">
        <v>94.595100000000002</v>
      </c>
      <c r="AV31" s="250">
        <v>95.980099999999993</v>
      </c>
      <c r="AW31" s="250">
        <v>96.650899999999993</v>
      </c>
      <c r="AX31" s="250">
        <v>97.323300000000003</v>
      </c>
      <c r="AY31" s="250">
        <v>98.7911</v>
      </c>
      <c r="AZ31" s="250">
        <v>94.956400000000002</v>
      </c>
      <c r="BA31" s="250">
        <v>97.958600000000004</v>
      </c>
      <c r="BB31" s="250">
        <v>97.573999999999998</v>
      </c>
      <c r="BC31" s="250">
        <v>98.471800000000002</v>
      </c>
      <c r="BD31" s="250">
        <v>98.425700000000006</v>
      </c>
      <c r="BE31" s="250">
        <v>99.652191852000001</v>
      </c>
      <c r="BF31" s="316">
        <v>100.443</v>
      </c>
      <c r="BG31" s="316">
        <v>101.2597</v>
      </c>
      <c r="BH31" s="316">
        <v>102.3379</v>
      </c>
      <c r="BI31" s="316">
        <v>103.0299</v>
      </c>
      <c r="BJ31" s="316">
        <v>103.571</v>
      </c>
      <c r="BK31" s="316">
        <v>103.78230000000001</v>
      </c>
      <c r="BL31" s="316">
        <v>104.1564</v>
      </c>
      <c r="BM31" s="316">
        <v>104.514</v>
      </c>
      <c r="BN31" s="316">
        <v>104.88679999999999</v>
      </c>
      <c r="BO31" s="316">
        <v>105.18810000000001</v>
      </c>
      <c r="BP31" s="316">
        <v>105.4495</v>
      </c>
      <c r="BQ31" s="316">
        <v>105.62949999999999</v>
      </c>
      <c r="BR31" s="316">
        <v>105.842</v>
      </c>
      <c r="BS31" s="316">
        <v>106.0455</v>
      </c>
      <c r="BT31" s="316">
        <v>106.258</v>
      </c>
      <c r="BU31" s="316">
        <v>106.4301</v>
      </c>
      <c r="BV31" s="316">
        <v>106.5797</v>
      </c>
    </row>
    <row r="32" spans="1:74" ht="11.1" customHeight="1" x14ac:dyDescent="0.2">
      <c r="A32" s="557" t="s">
        <v>891</v>
      </c>
      <c r="B32" s="558" t="s">
        <v>907</v>
      </c>
      <c r="C32" s="250">
        <v>99.925600000000003</v>
      </c>
      <c r="D32" s="250">
        <v>100.1709</v>
      </c>
      <c r="E32" s="250">
        <v>99.234099999999998</v>
      </c>
      <c r="F32" s="250">
        <v>99.983500000000006</v>
      </c>
      <c r="G32" s="250">
        <v>99.877399999999994</v>
      </c>
      <c r="H32" s="250">
        <v>99.497100000000003</v>
      </c>
      <c r="I32" s="250">
        <v>99.965999999999994</v>
      </c>
      <c r="J32" s="250">
        <v>100.4776</v>
      </c>
      <c r="K32" s="250">
        <v>100.83759999999999</v>
      </c>
      <c r="L32" s="250">
        <v>100.1772</v>
      </c>
      <c r="M32" s="250">
        <v>99.872</v>
      </c>
      <c r="N32" s="250">
        <v>99.980999999999995</v>
      </c>
      <c r="O32" s="250">
        <v>99.528000000000006</v>
      </c>
      <c r="P32" s="250">
        <v>100.9777</v>
      </c>
      <c r="Q32" s="250">
        <v>99.647800000000004</v>
      </c>
      <c r="R32" s="250">
        <v>100.63979999999999</v>
      </c>
      <c r="S32" s="250">
        <v>100.6086</v>
      </c>
      <c r="T32" s="250">
        <v>100.28660000000001</v>
      </c>
      <c r="U32" s="250">
        <v>101.6718</v>
      </c>
      <c r="V32" s="250">
        <v>101.163</v>
      </c>
      <c r="W32" s="250">
        <v>100.691</v>
      </c>
      <c r="X32" s="250">
        <v>100.38979999999999</v>
      </c>
      <c r="Y32" s="250">
        <v>99.510800000000003</v>
      </c>
      <c r="Z32" s="250">
        <v>99.215000000000003</v>
      </c>
      <c r="AA32" s="250">
        <v>100.7281</v>
      </c>
      <c r="AB32" s="250">
        <v>100.7345</v>
      </c>
      <c r="AC32" s="250">
        <v>100.9699</v>
      </c>
      <c r="AD32" s="250">
        <v>100.98390000000001</v>
      </c>
      <c r="AE32" s="250">
        <v>100.512</v>
      </c>
      <c r="AF32" s="250">
        <v>101.7848</v>
      </c>
      <c r="AG32" s="250">
        <v>101.0598</v>
      </c>
      <c r="AH32" s="250">
        <v>100.3507</v>
      </c>
      <c r="AI32" s="250">
        <v>100.3395</v>
      </c>
      <c r="AJ32" s="250">
        <v>101.5994</v>
      </c>
      <c r="AK32" s="250">
        <v>101.36409999999999</v>
      </c>
      <c r="AL32" s="250">
        <v>102.2242</v>
      </c>
      <c r="AM32" s="250">
        <v>102.0977</v>
      </c>
      <c r="AN32" s="250">
        <v>102.191</v>
      </c>
      <c r="AO32" s="250">
        <v>101.1142</v>
      </c>
      <c r="AP32" s="250">
        <v>91.041399999999996</v>
      </c>
      <c r="AQ32" s="250">
        <v>92.963899999999995</v>
      </c>
      <c r="AR32" s="250">
        <v>97.464699999999993</v>
      </c>
      <c r="AS32" s="250">
        <v>97.090500000000006</v>
      </c>
      <c r="AT32" s="250">
        <v>98.473799999999997</v>
      </c>
      <c r="AU32" s="250">
        <v>98.373699999999999</v>
      </c>
      <c r="AV32" s="250">
        <v>99.373099999999994</v>
      </c>
      <c r="AW32" s="250">
        <v>100.0068</v>
      </c>
      <c r="AX32" s="250">
        <v>100.7891</v>
      </c>
      <c r="AY32" s="250">
        <v>101.4829</v>
      </c>
      <c r="AZ32" s="250">
        <v>99.65</v>
      </c>
      <c r="BA32" s="250">
        <v>102.39449999999999</v>
      </c>
      <c r="BB32" s="250">
        <v>101.2285</v>
      </c>
      <c r="BC32" s="250">
        <v>100.3647</v>
      </c>
      <c r="BD32" s="250">
        <v>99.890100000000004</v>
      </c>
      <c r="BE32" s="250">
        <v>100.79265556</v>
      </c>
      <c r="BF32" s="316">
        <v>100.93899999999999</v>
      </c>
      <c r="BG32" s="316">
        <v>101.08369999999999</v>
      </c>
      <c r="BH32" s="316">
        <v>101.2364</v>
      </c>
      <c r="BI32" s="316">
        <v>101.3704</v>
      </c>
      <c r="BJ32" s="316">
        <v>101.49550000000001</v>
      </c>
      <c r="BK32" s="316">
        <v>101.6018</v>
      </c>
      <c r="BL32" s="316">
        <v>101.7162</v>
      </c>
      <c r="BM32" s="316">
        <v>101.8289</v>
      </c>
      <c r="BN32" s="316">
        <v>101.92700000000001</v>
      </c>
      <c r="BO32" s="316">
        <v>102.0462</v>
      </c>
      <c r="BP32" s="316">
        <v>102.1735</v>
      </c>
      <c r="BQ32" s="316">
        <v>102.3155</v>
      </c>
      <c r="BR32" s="316">
        <v>102.4541</v>
      </c>
      <c r="BS32" s="316">
        <v>102.5958</v>
      </c>
      <c r="BT32" s="316">
        <v>102.746</v>
      </c>
      <c r="BU32" s="316">
        <v>102.89</v>
      </c>
      <c r="BV32" s="316">
        <v>103.0331</v>
      </c>
    </row>
    <row r="33" spans="1:74" ht="11.1" customHeight="1" x14ac:dyDescent="0.2">
      <c r="A33" s="557" t="s">
        <v>892</v>
      </c>
      <c r="B33" s="558" t="s">
        <v>908</v>
      </c>
      <c r="C33" s="250">
        <v>100.08240000000001</v>
      </c>
      <c r="D33" s="250">
        <v>102.0449</v>
      </c>
      <c r="E33" s="250">
        <v>100.6592</v>
      </c>
      <c r="F33" s="250">
        <v>101.58329999999999</v>
      </c>
      <c r="G33" s="250">
        <v>100.1412</v>
      </c>
      <c r="H33" s="250">
        <v>100.6661</v>
      </c>
      <c r="I33" s="250">
        <v>99.206500000000005</v>
      </c>
      <c r="J33" s="250">
        <v>102.0945</v>
      </c>
      <c r="K33" s="250">
        <v>99.665300000000002</v>
      </c>
      <c r="L33" s="250">
        <v>96.688199999999995</v>
      </c>
      <c r="M33" s="250">
        <v>98.297600000000003</v>
      </c>
      <c r="N33" s="250">
        <v>98.870699999999999</v>
      </c>
      <c r="O33" s="250">
        <v>97.942300000000003</v>
      </c>
      <c r="P33" s="250">
        <v>97.357600000000005</v>
      </c>
      <c r="Q33" s="250">
        <v>98.6477</v>
      </c>
      <c r="R33" s="250">
        <v>99.16</v>
      </c>
      <c r="S33" s="250">
        <v>99.096299999999999</v>
      </c>
      <c r="T33" s="250">
        <v>98.786299999999997</v>
      </c>
      <c r="U33" s="250">
        <v>100.2213</v>
      </c>
      <c r="V33" s="250">
        <v>99.263300000000001</v>
      </c>
      <c r="W33" s="250">
        <v>99.575400000000002</v>
      </c>
      <c r="X33" s="250">
        <v>99.617800000000003</v>
      </c>
      <c r="Y33" s="250">
        <v>99.863600000000005</v>
      </c>
      <c r="Z33" s="250">
        <v>100.1003</v>
      </c>
      <c r="AA33" s="250">
        <v>99.703800000000001</v>
      </c>
      <c r="AB33" s="250">
        <v>98.911299999999997</v>
      </c>
      <c r="AC33" s="250">
        <v>98.350399999999993</v>
      </c>
      <c r="AD33" s="250">
        <v>98.354900000000001</v>
      </c>
      <c r="AE33" s="250">
        <v>98.073400000000007</v>
      </c>
      <c r="AF33" s="250">
        <v>95.608199999999997</v>
      </c>
      <c r="AG33" s="250">
        <v>97.585800000000006</v>
      </c>
      <c r="AH33" s="250">
        <v>99.139700000000005</v>
      </c>
      <c r="AI33" s="250">
        <v>98.976200000000006</v>
      </c>
      <c r="AJ33" s="250">
        <v>98.649199999999993</v>
      </c>
      <c r="AK33" s="250">
        <v>98.403300000000002</v>
      </c>
      <c r="AL33" s="250">
        <v>98.455399999999997</v>
      </c>
      <c r="AM33" s="250">
        <v>99.419399999999996</v>
      </c>
      <c r="AN33" s="250">
        <v>99.075299999999999</v>
      </c>
      <c r="AO33" s="250">
        <v>99.880700000000004</v>
      </c>
      <c r="AP33" s="250">
        <v>95.218100000000007</v>
      </c>
      <c r="AQ33" s="250">
        <v>89.476900000000001</v>
      </c>
      <c r="AR33" s="250">
        <v>89.851799999999997</v>
      </c>
      <c r="AS33" s="250">
        <v>89.890199999999993</v>
      </c>
      <c r="AT33" s="250">
        <v>90.219499999999996</v>
      </c>
      <c r="AU33" s="250">
        <v>91.988900000000001</v>
      </c>
      <c r="AV33" s="250">
        <v>94.560900000000004</v>
      </c>
      <c r="AW33" s="250">
        <v>95.3536</v>
      </c>
      <c r="AX33" s="250">
        <v>94.924899999999994</v>
      </c>
      <c r="AY33" s="250">
        <v>93.232900000000001</v>
      </c>
      <c r="AZ33" s="250">
        <v>92.453299999999999</v>
      </c>
      <c r="BA33" s="250">
        <v>96.168199999999999</v>
      </c>
      <c r="BB33" s="250">
        <v>94.509200000000007</v>
      </c>
      <c r="BC33" s="250">
        <v>93.956699999999998</v>
      </c>
      <c r="BD33" s="250">
        <v>93.130300000000005</v>
      </c>
      <c r="BE33" s="250">
        <v>94.527409629999994</v>
      </c>
      <c r="BF33" s="316">
        <v>94.809880000000007</v>
      </c>
      <c r="BG33" s="316">
        <v>95.063220000000001</v>
      </c>
      <c r="BH33" s="316">
        <v>95.259820000000005</v>
      </c>
      <c r="BI33" s="316">
        <v>95.475639999999999</v>
      </c>
      <c r="BJ33" s="316">
        <v>95.683059999999998</v>
      </c>
      <c r="BK33" s="316">
        <v>95.871830000000003</v>
      </c>
      <c r="BL33" s="316">
        <v>96.070130000000006</v>
      </c>
      <c r="BM33" s="316">
        <v>96.267700000000005</v>
      </c>
      <c r="BN33" s="316">
        <v>96.489769999999993</v>
      </c>
      <c r="BO33" s="316">
        <v>96.666989999999998</v>
      </c>
      <c r="BP33" s="316">
        <v>96.824590000000001</v>
      </c>
      <c r="BQ33" s="316">
        <v>96.962440000000001</v>
      </c>
      <c r="BR33" s="316">
        <v>97.080870000000004</v>
      </c>
      <c r="BS33" s="316">
        <v>97.179760000000002</v>
      </c>
      <c r="BT33" s="316">
        <v>97.267709999999994</v>
      </c>
      <c r="BU33" s="316">
        <v>97.321070000000006</v>
      </c>
      <c r="BV33" s="316">
        <v>97.348420000000004</v>
      </c>
    </row>
    <row r="34" spans="1:74" ht="11.1" customHeight="1" x14ac:dyDescent="0.2">
      <c r="A34" s="557" t="s">
        <v>893</v>
      </c>
      <c r="B34" s="558" t="s">
        <v>909</v>
      </c>
      <c r="C34" s="250">
        <v>97.926299999999998</v>
      </c>
      <c r="D34" s="250">
        <v>98.137900000000002</v>
      </c>
      <c r="E34" s="250">
        <v>98.816000000000003</v>
      </c>
      <c r="F34" s="250">
        <v>101.3404</v>
      </c>
      <c r="G34" s="250">
        <v>102.4229</v>
      </c>
      <c r="H34" s="250">
        <v>102.32689999999999</v>
      </c>
      <c r="I34" s="250">
        <v>100.4194</v>
      </c>
      <c r="J34" s="250">
        <v>99.730800000000002</v>
      </c>
      <c r="K34" s="250">
        <v>96.395700000000005</v>
      </c>
      <c r="L34" s="250">
        <v>101.2902</v>
      </c>
      <c r="M34" s="250">
        <v>100.8051</v>
      </c>
      <c r="N34" s="250">
        <v>100.3884</v>
      </c>
      <c r="O34" s="250">
        <v>99.764799999999994</v>
      </c>
      <c r="P34" s="250">
        <v>99.237700000000004</v>
      </c>
      <c r="Q34" s="250">
        <v>99.509699999999995</v>
      </c>
      <c r="R34" s="250">
        <v>99.938599999999994</v>
      </c>
      <c r="S34" s="250">
        <v>100.0446</v>
      </c>
      <c r="T34" s="250">
        <v>99.974199999999996</v>
      </c>
      <c r="U34" s="250">
        <v>100.1778</v>
      </c>
      <c r="V34" s="250">
        <v>100.66800000000001</v>
      </c>
      <c r="W34" s="250">
        <v>100.76</v>
      </c>
      <c r="X34" s="250">
        <v>100.107</v>
      </c>
      <c r="Y34" s="250">
        <v>99.186599999999999</v>
      </c>
      <c r="Z34" s="250">
        <v>99.885000000000005</v>
      </c>
      <c r="AA34" s="250">
        <v>101.0766</v>
      </c>
      <c r="AB34" s="250">
        <v>97.395799999999994</v>
      </c>
      <c r="AC34" s="250">
        <v>98.621899999999997</v>
      </c>
      <c r="AD34" s="250">
        <v>98.462999999999994</v>
      </c>
      <c r="AE34" s="250">
        <v>99.100099999999998</v>
      </c>
      <c r="AF34" s="250">
        <v>99.816100000000006</v>
      </c>
      <c r="AG34" s="250">
        <v>100.771</v>
      </c>
      <c r="AH34" s="250">
        <v>101.2766</v>
      </c>
      <c r="AI34" s="250">
        <v>100.5831</v>
      </c>
      <c r="AJ34" s="250">
        <v>98.844899999999996</v>
      </c>
      <c r="AK34" s="250">
        <v>98.257099999999994</v>
      </c>
      <c r="AL34" s="250">
        <v>98.611199999999997</v>
      </c>
      <c r="AM34" s="250">
        <v>100.8317</v>
      </c>
      <c r="AN34" s="250">
        <v>99.577200000000005</v>
      </c>
      <c r="AO34" s="250">
        <v>93.476699999999994</v>
      </c>
      <c r="AP34" s="250">
        <v>75.889200000000002</v>
      </c>
      <c r="AQ34" s="250">
        <v>76.441900000000004</v>
      </c>
      <c r="AR34" s="250">
        <v>79.575199999999995</v>
      </c>
      <c r="AS34" s="250">
        <v>84.037000000000006</v>
      </c>
      <c r="AT34" s="250">
        <v>84.004900000000006</v>
      </c>
      <c r="AU34" s="250">
        <v>83.809700000000007</v>
      </c>
      <c r="AV34" s="250">
        <v>85.827299999999994</v>
      </c>
      <c r="AW34" s="250">
        <v>85.7196</v>
      </c>
      <c r="AX34" s="250">
        <v>88.471599999999995</v>
      </c>
      <c r="AY34" s="250">
        <v>91.663200000000003</v>
      </c>
      <c r="AZ34" s="250">
        <v>85.337999999999994</v>
      </c>
      <c r="BA34" s="250">
        <v>94.740600000000001</v>
      </c>
      <c r="BB34" s="250">
        <v>96.195700000000002</v>
      </c>
      <c r="BC34" s="250">
        <v>95.196299999999994</v>
      </c>
      <c r="BD34" s="250">
        <v>96.489099999999993</v>
      </c>
      <c r="BE34" s="250">
        <v>97.023299258999998</v>
      </c>
      <c r="BF34" s="316">
        <v>97.453209999999999</v>
      </c>
      <c r="BG34" s="316">
        <v>97.822180000000003</v>
      </c>
      <c r="BH34" s="316">
        <v>98.108959999999996</v>
      </c>
      <c r="BI34" s="316">
        <v>98.372010000000003</v>
      </c>
      <c r="BJ34" s="316">
        <v>98.59008</v>
      </c>
      <c r="BK34" s="316">
        <v>98.726089999999999</v>
      </c>
      <c r="BL34" s="316">
        <v>98.881990000000002</v>
      </c>
      <c r="BM34" s="316">
        <v>99.020719999999997</v>
      </c>
      <c r="BN34" s="316">
        <v>99.149720000000002</v>
      </c>
      <c r="BO34" s="316">
        <v>99.248500000000007</v>
      </c>
      <c r="BP34" s="316">
        <v>99.324529999999996</v>
      </c>
      <c r="BQ34" s="316">
        <v>99.370540000000005</v>
      </c>
      <c r="BR34" s="316">
        <v>99.406459999999996</v>
      </c>
      <c r="BS34" s="316">
        <v>99.425060000000002</v>
      </c>
      <c r="BT34" s="316">
        <v>99.404449999999997</v>
      </c>
      <c r="BU34" s="316">
        <v>99.404790000000006</v>
      </c>
      <c r="BV34" s="316">
        <v>99.40419</v>
      </c>
    </row>
    <row r="35" spans="1:74" ht="11.1" customHeight="1" x14ac:dyDescent="0.2">
      <c r="A35" s="557" t="s">
        <v>894</v>
      </c>
      <c r="B35" s="558" t="s">
        <v>910</v>
      </c>
      <c r="C35" s="250">
        <v>100.3905</v>
      </c>
      <c r="D35" s="250">
        <v>99.518100000000004</v>
      </c>
      <c r="E35" s="250">
        <v>99.896699999999996</v>
      </c>
      <c r="F35" s="250">
        <v>100.2313</v>
      </c>
      <c r="G35" s="250">
        <v>100.9731</v>
      </c>
      <c r="H35" s="250">
        <v>101.2</v>
      </c>
      <c r="I35" s="250">
        <v>101.6318</v>
      </c>
      <c r="J35" s="250">
        <v>98.402199999999993</v>
      </c>
      <c r="K35" s="250">
        <v>96.549099999999996</v>
      </c>
      <c r="L35" s="250">
        <v>100.6405</v>
      </c>
      <c r="M35" s="250">
        <v>100.544</v>
      </c>
      <c r="N35" s="250">
        <v>100.02290000000001</v>
      </c>
      <c r="O35" s="250">
        <v>98.366200000000006</v>
      </c>
      <c r="P35" s="250">
        <v>98.871099999999998</v>
      </c>
      <c r="Q35" s="250">
        <v>98.846299999999999</v>
      </c>
      <c r="R35" s="250">
        <v>99.427400000000006</v>
      </c>
      <c r="S35" s="250">
        <v>99.223600000000005</v>
      </c>
      <c r="T35" s="250">
        <v>99.329300000000003</v>
      </c>
      <c r="U35" s="250">
        <v>99.83</v>
      </c>
      <c r="V35" s="250">
        <v>98.575199999999995</v>
      </c>
      <c r="W35" s="250">
        <v>98.099900000000005</v>
      </c>
      <c r="X35" s="250">
        <v>97.588300000000004</v>
      </c>
      <c r="Y35" s="250">
        <v>98.047399999999996</v>
      </c>
      <c r="Z35" s="250">
        <v>97.558300000000003</v>
      </c>
      <c r="AA35" s="250">
        <v>96.562100000000001</v>
      </c>
      <c r="AB35" s="250">
        <v>96.613500000000002</v>
      </c>
      <c r="AC35" s="250">
        <v>96.180499999999995</v>
      </c>
      <c r="AD35" s="250">
        <v>95.610200000000006</v>
      </c>
      <c r="AE35" s="250">
        <v>94.855599999999995</v>
      </c>
      <c r="AF35" s="250">
        <v>94.558700000000002</v>
      </c>
      <c r="AG35" s="250">
        <v>95.185199999999995</v>
      </c>
      <c r="AH35" s="250">
        <v>95.978700000000003</v>
      </c>
      <c r="AI35" s="250">
        <v>95.5869</v>
      </c>
      <c r="AJ35" s="250">
        <v>95.254999999999995</v>
      </c>
      <c r="AK35" s="250">
        <v>94.635599999999997</v>
      </c>
      <c r="AL35" s="250">
        <v>94.244600000000005</v>
      </c>
      <c r="AM35" s="250">
        <v>94.670100000000005</v>
      </c>
      <c r="AN35" s="250">
        <v>94.586600000000004</v>
      </c>
      <c r="AO35" s="250">
        <v>95.652900000000002</v>
      </c>
      <c r="AP35" s="250">
        <v>89.501099999999994</v>
      </c>
      <c r="AQ35" s="250">
        <v>89.837999999999994</v>
      </c>
      <c r="AR35" s="250">
        <v>90.282399999999996</v>
      </c>
      <c r="AS35" s="250">
        <v>91.695599999999999</v>
      </c>
      <c r="AT35" s="250">
        <v>92.898600000000002</v>
      </c>
      <c r="AU35" s="250">
        <v>92.781800000000004</v>
      </c>
      <c r="AV35" s="250">
        <v>94.417299999999997</v>
      </c>
      <c r="AW35" s="250">
        <v>94.469300000000004</v>
      </c>
      <c r="AX35" s="250">
        <v>95.237099999999998</v>
      </c>
      <c r="AY35" s="250">
        <v>95.075500000000005</v>
      </c>
      <c r="AZ35" s="250">
        <v>87.587699999999998</v>
      </c>
      <c r="BA35" s="250">
        <v>91.157700000000006</v>
      </c>
      <c r="BB35" s="250">
        <v>95.019000000000005</v>
      </c>
      <c r="BC35" s="250">
        <v>97.175799999999995</v>
      </c>
      <c r="BD35" s="250">
        <v>97.778000000000006</v>
      </c>
      <c r="BE35" s="250">
        <v>98.655731852000002</v>
      </c>
      <c r="BF35" s="316">
        <v>99.398499999999999</v>
      </c>
      <c r="BG35" s="316">
        <v>99.987489999999994</v>
      </c>
      <c r="BH35" s="316">
        <v>100.2411</v>
      </c>
      <c r="BI35" s="316">
        <v>100.6587</v>
      </c>
      <c r="BJ35" s="316">
        <v>101.0587</v>
      </c>
      <c r="BK35" s="316">
        <v>101.4259</v>
      </c>
      <c r="BL35" s="316">
        <v>101.80200000000001</v>
      </c>
      <c r="BM35" s="316">
        <v>102.172</v>
      </c>
      <c r="BN35" s="316">
        <v>102.5941</v>
      </c>
      <c r="BO35" s="316">
        <v>102.9079</v>
      </c>
      <c r="BP35" s="316">
        <v>103.1718</v>
      </c>
      <c r="BQ35" s="316">
        <v>103.363</v>
      </c>
      <c r="BR35" s="316">
        <v>103.544</v>
      </c>
      <c r="BS35" s="316">
        <v>103.6922</v>
      </c>
      <c r="BT35" s="316">
        <v>103.76179999999999</v>
      </c>
      <c r="BU35" s="316">
        <v>103.8784</v>
      </c>
      <c r="BV35" s="316">
        <v>103.99639999999999</v>
      </c>
    </row>
    <row r="36" spans="1:74" ht="11.1" customHeight="1" x14ac:dyDescent="0.2">
      <c r="A36" s="557" t="s">
        <v>895</v>
      </c>
      <c r="B36" s="558" t="s">
        <v>911</v>
      </c>
      <c r="C36" s="250">
        <v>99.9739</v>
      </c>
      <c r="D36" s="250">
        <v>101.3308</v>
      </c>
      <c r="E36" s="250">
        <v>101.1217</v>
      </c>
      <c r="F36" s="250">
        <v>99.702500000000001</v>
      </c>
      <c r="G36" s="250">
        <v>98.993700000000004</v>
      </c>
      <c r="H36" s="250">
        <v>99.218500000000006</v>
      </c>
      <c r="I36" s="250">
        <v>99.288200000000003</v>
      </c>
      <c r="J36" s="250">
        <v>97.583299999999994</v>
      </c>
      <c r="K36" s="250">
        <v>100.93510000000001</v>
      </c>
      <c r="L36" s="250">
        <v>100.1662</v>
      </c>
      <c r="M36" s="250">
        <v>100.9115</v>
      </c>
      <c r="N36" s="250">
        <v>100.7745</v>
      </c>
      <c r="O36" s="250">
        <v>98.009200000000007</v>
      </c>
      <c r="P36" s="250">
        <v>102.1339</v>
      </c>
      <c r="Q36" s="250">
        <v>100.6327</v>
      </c>
      <c r="R36" s="250">
        <v>101.7222</v>
      </c>
      <c r="S36" s="250">
        <v>101.7046</v>
      </c>
      <c r="T36" s="250">
        <v>100.8314</v>
      </c>
      <c r="U36" s="250">
        <v>100.8329</v>
      </c>
      <c r="V36" s="250">
        <v>100.4935</v>
      </c>
      <c r="W36" s="250">
        <v>99.153599999999997</v>
      </c>
      <c r="X36" s="250">
        <v>100.0564</v>
      </c>
      <c r="Y36" s="250">
        <v>98.549700000000001</v>
      </c>
      <c r="Z36" s="250">
        <v>100.4761</v>
      </c>
      <c r="AA36" s="250">
        <v>100.6221</v>
      </c>
      <c r="AB36" s="250">
        <v>96.953199999999995</v>
      </c>
      <c r="AC36" s="250">
        <v>97.343599999999995</v>
      </c>
      <c r="AD36" s="250">
        <v>98.033199999999994</v>
      </c>
      <c r="AE36" s="250">
        <v>97.982600000000005</v>
      </c>
      <c r="AF36" s="250">
        <v>98.186000000000007</v>
      </c>
      <c r="AG36" s="250">
        <v>97.632400000000004</v>
      </c>
      <c r="AH36" s="250">
        <v>98.444199999999995</v>
      </c>
      <c r="AI36" s="250">
        <v>98.867900000000006</v>
      </c>
      <c r="AJ36" s="250">
        <v>97.519400000000005</v>
      </c>
      <c r="AK36" s="250">
        <v>96.743499999999997</v>
      </c>
      <c r="AL36" s="250">
        <v>98.274299999999997</v>
      </c>
      <c r="AM36" s="250">
        <v>101.4855</v>
      </c>
      <c r="AN36" s="250">
        <v>101.51139999999999</v>
      </c>
      <c r="AO36" s="250">
        <v>96.246499999999997</v>
      </c>
      <c r="AP36" s="250">
        <v>81.807299999999998</v>
      </c>
      <c r="AQ36" s="250">
        <v>89.259200000000007</v>
      </c>
      <c r="AR36" s="250">
        <v>93.135599999999997</v>
      </c>
      <c r="AS36" s="250">
        <v>95.016400000000004</v>
      </c>
      <c r="AT36" s="250">
        <v>95.019000000000005</v>
      </c>
      <c r="AU36" s="250">
        <v>93.865899999999996</v>
      </c>
      <c r="AV36" s="250">
        <v>96.6066</v>
      </c>
      <c r="AW36" s="250">
        <v>97.798400000000001</v>
      </c>
      <c r="AX36" s="250">
        <v>100.87609999999999</v>
      </c>
      <c r="AY36" s="250">
        <v>99.668400000000005</v>
      </c>
      <c r="AZ36" s="250">
        <v>94.644599999999997</v>
      </c>
      <c r="BA36" s="250">
        <v>97.050600000000003</v>
      </c>
      <c r="BB36" s="250">
        <v>95.4679</v>
      </c>
      <c r="BC36" s="250">
        <v>93.122200000000007</v>
      </c>
      <c r="BD36" s="250">
        <v>92.124799999999993</v>
      </c>
      <c r="BE36" s="250">
        <v>95.190229630000005</v>
      </c>
      <c r="BF36" s="316">
        <v>95.791539999999998</v>
      </c>
      <c r="BG36" s="316">
        <v>96.268060000000006</v>
      </c>
      <c r="BH36" s="316">
        <v>96.531909999999996</v>
      </c>
      <c r="BI36" s="316">
        <v>96.824749999999995</v>
      </c>
      <c r="BJ36" s="316">
        <v>97.058710000000005</v>
      </c>
      <c r="BK36" s="316">
        <v>97.207980000000006</v>
      </c>
      <c r="BL36" s="316">
        <v>97.343540000000004</v>
      </c>
      <c r="BM36" s="316">
        <v>97.439570000000003</v>
      </c>
      <c r="BN36" s="316">
        <v>97.45205</v>
      </c>
      <c r="BO36" s="316">
        <v>97.502049999999997</v>
      </c>
      <c r="BP36" s="316">
        <v>97.545540000000003</v>
      </c>
      <c r="BQ36" s="316">
        <v>97.56635</v>
      </c>
      <c r="BR36" s="316">
        <v>97.608959999999996</v>
      </c>
      <c r="BS36" s="316">
        <v>97.65719</v>
      </c>
      <c r="BT36" s="316">
        <v>97.70008</v>
      </c>
      <c r="BU36" s="316">
        <v>97.767799999999994</v>
      </c>
      <c r="BV36" s="316">
        <v>97.849360000000004</v>
      </c>
    </row>
    <row r="37" spans="1:74" ht="11.1" customHeight="1" x14ac:dyDescent="0.2">
      <c r="A37" s="557" t="s">
        <v>896</v>
      </c>
      <c r="B37" s="558" t="s">
        <v>912</v>
      </c>
      <c r="C37" s="250">
        <v>100.5198</v>
      </c>
      <c r="D37" s="250">
        <v>100.8963</v>
      </c>
      <c r="E37" s="250">
        <v>99.8553</v>
      </c>
      <c r="F37" s="250">
        <v>99.785600000000002</v>
      </c>
      <c r="G37" s="250">
        <v>97.860299999999995</v>
      </c>
      <c r="H37" s="250">
        <v>99.193200000000004</v>
      </c>
      <c r="I37" s="250">
        <v>99.171599999999998</v>
      </c>
      <c r="J37" s="250">
        <v>100.0099</v>
      </c>
      <c r="K37" s="250">
        <v>101.3822</v>
      </c>
      <c r="L37" s="250">
        <v>100.9187</v>
      </c>
      <c r="M37" s="250">
        <v>100.9367</v>
      </c>
      <c r="N37" s="250">
        <v>99.470299999999995</v>
      </c>
      <c r="O37" s="250">
        <v>100.66</v>
      </c>
      <c r="P37" s="250">
        <v>101.8378</v>
      </c>
      <c r="Q37" s="250">
        <v>102.9847</v>
      </c>
      <c r="R37" s="250">
        <v>102.446</v>
      </c>
      <c r="S37" s="250">
        <v>103.033</v>
      </c>
      <c r="T37" s="250">
        <v>103.0185</v>
      </c>
      <c r="U37" s="250">
        <v>102.73779999999999</v>
      </c>
      <c r="V37" s="250">
        <v>103.52679999999999</v>
      </c>
      <c r="W37" s="250">
        <v>104.3295</v>
      </c>
      <c r="X37" s="250">
        <v>104.92010000000001</v>
      </c>
      <c r="Y37" s="250">
        <v>104.88890000000001</v>
      </c>
      <c r="Z37" s="250">
        <v>103.94499999999999</v>
      </c>
      <c r="AA37" s="250">
        <v>101.4575</v>
      </c>
      <c r="AB37" s="250">
        <v>100.0478</v>
      </c>
      <c r="AC37" s="250">
        <v>100.3412</v>
      </c>
      <c r="AD37" s="250">
        <v>100.94199999999999</v>
      </c>
      <c r="AE37" s="250">
        <v>99.638000000000005</v>
      </c>
      <c r="AF37" s="250">
        <v>97.617199999999997</v>
      </c>
      <c r="AG37" s="250">
        <v>97.802000000000007</v>
      </c>
      <c r="AH37" s="250">
        <v>99.166499999999999</v>
      </c>
      <c r="AI37" s="250">
        <v>98.301400000000001</v>
      </c>
      <c r="AJ37" s="250">
        <v>96.2714</v>
      </c>
      <c r="AK37" s="250">
        <v>96.188999999999993</v>
      </c>
      <c r="AL37" s="250">
        <v>97.891499999999994</v>
      </c>
      <c r="AM37" s="250">
        <v>98.485699999999994</v>
      </c>
      <c r="AN37" s="250">
        <v>96.045599999999993</v>
      </c>
      <c r="AO37" s="250">
        <v>93.126499999999993</v>
      </c>
      <c r="AP37" s="250">
        <v>72.87</v>
      </c>
      <c r="AQ37" s="250">
        <v>70.461299999999994</v>
      </c>
      <c r="AR37" s="250">
        <v>75.311300000000003</v>
      </c>
      <c r="AS37" s="250">
        <v>79.540899999999993</v>
      </c>
      <c r="AT37" s="250">
        <v>83.485799999999998</v>
      </c>
      <c r="AU37" s="250">
        <v>86.9328</v>
      </c>
      <c r="AV37" s="250">
        <v>89.056899999999999</v>
      </c>
      <c r="AW37" s="250">
        <v>91.521500000000003</v>
      </c>
      <c r="AX37" s="250">
        <v>90.260199999999998</v>
      </c>
      <c r="AY37" s="250">
        <v>91.631799999999998</v>
      </c>
      <c r="AZ37" s="250">
        <v>91.553899999999999</v>
      </c>
      <c r="BA37" s="250">
        <v>93.791399999999996</v>
      </c>
      <c r="BB37" s="250">
        <v>97.113900000000001</v>
      </c>
      <c r="BC37" s="250">
        <v>95.319800000000001</v>
      </c>
      <c r="BD37" s="250">
        <v>99.153999999999996</v>
      </c>
      <c r="BE37" s="250">
        <v>97.887792593</v>
      </c>
      <c r="BF37" s="316">
        <v>98.167779999999993</v>
      </c>
      <c r="BG37" s="316">
        <v>98.408199999999994</v>
      </c>
      <c r="BH37" s="316">
        <v>98.576149999999998</v>
      </c>
      <c r="BI37" s="316">
        <v>98.762079999999997</v>
      </c>
      <c r="BJ37" s="316">
        <v>98.933099999999996</v>
      </c>
      <c r="BK37" s="316">
        <v>99.049369999999996</v>
      </c>
      <c r="BL37" s="316">
        <v>99.220460000000003</v>
      </c>
      <c r="BM37" s="316">
        <v>99.40652</v>
      </c>
      <c r="BN37" s="316">
        <v>99.683760000000007</v>
      </c>
      <c r="BO37" s="316">
        <v>99.84263</v>
      </c>
      <c r="BP37" s="316">
        <v>99.959320000000005</v>
      </c>
      <c r="BQ37" s="316">
        <v>100.0322</v>
      </c>
      <c r="BR37" s="316">
        <v>100.0658</v>
      </c>
      <c r="BS37" s="316">
        <v>100.05840000000001</v>
      </c>
      <c r="BT37" s="316">
        <v>100.02460000000001</v>
      </c>
      <c r="BU37" s="316">
        <v>99.924639999999997</v>
      </c>
      <c r="BV37" s="316">
        <v>99.772900000000007</v>
      </c>
    </row>
    <row r="38" spans="1:74" ht="11.1" customHeight="1" x14ac:dyDescent="0.2">
      <c r="A38" s="297" t="s">
        <v>886</v>
      </c>
      <c r="B38" s="41" t="s">
        <v>913</v>
      </c>
      <c r="C38" s="250">
        <v>100.16524812999999</v>
      </c>
      <c r="D38" s="250">
        <v>100.29042576000001</v>
      </c>
      <c r="E38" s="250">
        <v>100.16565333</v>
      </c>
      <c r="F38" s="250">
        <v>100.84522471</v>
      </c>
      <c r="G38" s="250">
        <v>100.41273388</v>
      </c>
      <c r="H38" s="250">
        <v>100.62642715</v>
      </c>
      <c r="I38" s="250">
        <v>100.50926704</v>
      </c>
      <c r="J38" s="250">
        <v>98.911344052999993</v>
      </c>
      <c r="K38" s="250">
        <v>97.656028759999998</v>
      </c>
      <c r="L38" s="250">
        <v>99.855406095000006</v>
      </c>
      <c r="M38" s="250">
        <v>100.47685447000001</v>
      </c>
      <c r="N38" s="250">
        <v>100.08406031</v>
      </c>
      <c r="O38" s="250">
        <v>98.575378451999995</v>
      </c>
      <c r="P38" s="250">
        <v>100.03840387</v>
      </c>
      <c r="Q38" s="250">
        <v>100.3041715</v>
      </c>
      <c r="R38" s="250">
        <v>100.86099618999999</v>
      </c>
      <c r="S38" s="250">
        <v>100.87790654</v>
      </c>
      <c r="T38" s="250">
        <v>101.09584682000001</v>
      </c>
      <c r="U38" s="250">
        <v>101.49080413999999</v>
      </c>
      <c r="V38" s="250">
        <v>101.15766819</v>
      </c>
      <c r="W38" s="250">
        <v>100.57771662</v>
      </c>
      <c r="X38" s="250">
        <v>100.0973279</v>
      </c>
      <c r="Y38" s="250">
        <v>99.480767526999998</v>
      </c>
      <c r="Z38" s="250">
        <v>100.05080654</v>
      </c>
      <c r="AA38" s="250">
        <v>99.548951607999996</v>
      </c>
      <c r="AB38" s="250">
        <v>98.073634419000001</v>
      </c>
      <c r="AC38" s="250">
        <v>97.521914404</v>
      </c>
      <c r="AD38" s="250">
        <v>97.448556185000001</v>
      </c>
      <c r="AE38" s="250">
        <v>97.087139210999993</v>
      </c>
      <c r="AF38" s="250">
        <v>96.780644143000004</v>
      </c>
      <c r="AG38" s="250">
        <v>96.717649695000006</v>
      </c>
      <c r="AH38" s="250">
        <v>97.398461620000006</v>
      </c>
      <c r="AI38" s="250">
        <v>97.314294684000004</v>
      </c>
      <c r="AJ38" s="250">
        <v>96.677203425000002</v>
      </c>
      <c r="AK38" s="250">
        <v>96.457872378999994</v>
      </c>
      <c r="AL38" s="250">
        <v>96.911677768999994</v>
      </c>
      <c r="AM38" s="250">
        <v>97.807541271999995</v>
      </c>
      <c r="AN38" s="250">
        <v>97.898101738999998</v>
      </c>
      <c r="AO38" s="250">
        <v>95.536902142000002</v>
      </c>
      <c r="AP38" s="250">
        <v>83.553548139</v>
      </c>
      <c r="AQ38" s="250">
        <v>86.296242566000004</v>
      </c>
      <c r="AR38" s="250">
        <v>90.206697590999994</v>
      </c>
      <c r="AS38" s="250">
        <v>92.249659997999998</v>
      </c>
      <c r="AT38" s="250">
        <v>93.176089302999998</v>
      </c>
      <c r="AU38" s="250">
        <v>93.444728393999995</v>
      </c>
      <c r="AV38" s="250">
        <v>95.738222261000004</v>
      </c>
      <c r="AW38" s="250">
        <v>96.733802280999996</v>
      </c>
      <c r="AX38" s="250">
        <v>97.398903821000005</v>
      </c>
      <c r="AY38" s="250">
        <v>97.401354339999997</v>
      </c>
      <c r="AZ38" s="250">
        <v>90.265146379000001</v>
      </c>
      <c r="BA38" s="250">
        <v>94.039298682999998</v>
      </c>
      <c r="BB38" s="250">
        <v>94.759096103000005</v>
      </c>
      <c r="BC38" s="250">
        <v>95.642390015999993</v>
      </c>
      <c r="BD38" s="250">
        <v>95.535303381999995</v>
      </c>
      <c r="BE38" s="250">
        <v>96.949908547999996</v>
      </c>
      <c r="BF38" s="316">
        <v>97.624870000000001</v>
      </c>
      <c r="BG38" s="316">
        <v>98.213520000000003</v>
      </c>
      <c r="BH38" s="316">
        <v>98.697239999999994</v>
      </c>
      <c r="BI38" s="316">
        <v>99.127219999999994</v>
      </c>
      <c r="BJ38" s="316">
        <v>99.484840000000005</v>
      </c>
      <c r="BK38" s="316">
        <v>99.687979999999996</v>
      </c>
      <c r="BL38" s="316">
        <v>99.962479999999999</v>
      </c>
      <c r="BM38" s="316">
        <v>100.22620000000001</v>
      </c>
      <c r="BN38" s="316">
        <v>100.505</v>
      </c>
      <c r="BO38" s="316">
        <v>100.72790000000001</v>
      </c>
      <c r="BP38" s="316">
        <v>100.9207</v>
      </c>
      <c r="BQ38" s="316">
        <v>101.06180000000001</v>
      </c>
      <c r="BR38" s="316">
        <v>101.2107</v>
      </c>
      <c r="BS38" s="316">
        <v>101.34569999999999</v>
      </c>
      <c r="BT38" s="316">
        <v>101.46639999999999</v>
      </c>
      <c r="BU38" s="316">
        <v>101.57389999999999</v>
      </c>
      <c r="BV38" s="316">
        <v>101.6677</v>
      </c>
    </row>
    <row r="39" spans="1:74" ht="11.1" customHeight="1" x14ac:dyDescent="0.2">
      <c r="A39" s="297" t="s">
        <v>887</v>
      </c>
      <c r="B39" s="41" t="s">
        <v>914</v>
      </c>
      <c r="C39" s="250">
        <v>99.883710237000003</v>
      </c>
      <c r="D39" s="250">
        <v>99.934249491000003</v>
      </c>
      <c r="E39" s="250">
        <v>99.887104051999998</v>
      </c>
      <c r="F39" s="250">
        <v>100.73032999</v>
      </c>
      <c r="G39" s="250">
        <v>100.45638368</v>
      </c>
      <c r="H39" s="250">
        <v>100.48474018</v>
      </c>
      <c r="I39" s="250">
        <v>100.36651652</v>
      </c>
      <c r="J39" s="250">
        <v>98.985076071999998</v>
      </c>
      <c r="K39" s="250">
        <v>98.070753573999994</v>
      </c>
      <c r="L39" s="250">
        <v>100.22728929</v>
      </c>
      <c r="M39" s="250">
        <v>100.71566826</v>
      </c>
      <c r="N39" s="250">
        <v>100.2617231</v>
      </c>
      <c r="O39" s="250">
        <v>99.000220689000002</v>
      </c>
      <c r="P39" s="250">
        <v>100.39829073999999</v>
      </c>
      <c r="Q39" s="250">
        <v>100.54633674</v>
      </c>
      <c r="R39" s="250">
        <v>100.94083843</v>
      </c>
      <c r="S39" s="250">
        <v>100.94603124</v>
      </c>
      <c r="T39" s="250">
        <v>101.1578774</v>
      </c>
      <c r="U39" s="250">
        <v>101.37513924</v>
      </c>
      <c r="V39" s="250">
        <v>101.38704552999999</v>
      </c>
      <c r="W39" s="250">
        <v>100.96461223</v>
      </c>
      <c r="X39" s="250">
        <v>100.26461154</v>
      </c>
      <c r="Y39" s="250">
        <v>99.593960803000002</v>
      </c>
      <c r="Z39" s="250">
        <v>99.925078012</v>
      </c>
      <c r="AA39" s="250">
        <v>99.746268870999998</v>
      </c>
      <c r="AB39" s="250">
        <v>97.962555094999999</v>
      </c>
      <c r="AC39" s="250">
        <v>97.550087695000002</v>
      </c>
      <c r="AD39" s="250">
        <v>97.556147070999998</v>
      </c>
      <c r="AE39" s="250">
        <v>97.359424078000004</v>
      </c>
      <c r="AF39" s="250">
        <v>97.282522404000005</v>
      </c>
      <c r="AG39" s="250">
        <v>97.269433214000003</v>
      </c>
      <c r="AH39" s="250">
        <v>97.755696958000001</v>
      </c>
      <c r="AI39" s="250">
        <v>97.574050181999993</v>
      </c>
      <c r="AJ39" s="250">
        <v>97.039480874000006</v>
      </c>
      <c r="AK39" s="250">
        <v>96.895594101</v>
      </c>
      <c r="AL39" s="250">
        <v>97.328177996999997</v>
      </c>
      <c r="AM39" s="250">
        <v>98.251310885999999</v>
      </c>
      <c r="AN39" s="250">
        <v>98.025577096999996</v>
      </c>
      <c r="AO39" s="250">
        <v>94.797082027000002</v>
      </c>
      <c r="AP39" s="250">
        <v>80.761426274000002</v>
      </c>
      <c r="AQ39" s="250">
        <v>83.950574826999997</v>
      </c>
      <c r="AR39" s="250">
        <v>88.468361227000003</v>
      </c>
      <c r="AS39" s="250">
        <v>91.347945394000007</v>
      </c>
      <c r="AT39" s="250">
        <v>92.140166867999994</v>
      </c>
      <c r="AU39" s="250">
        <v>92.456447092000005</v>
      </c>
      <c r="AV39" s="250">
        <v>94.674303257999995</v>
      </c>
      <c r="AW39" s="250">
        <v>95.546161776000005</v>
      </c>
      <c r="AX39" s="250">
        <v>96.732945121</v>
      </c>
      <c r="AY39" s="250">
        <v>97.241742482000006</v>
      </c>
      <c r="AZ39" s="250">
        <v>90.705134211000001</v>
      </c>
      <c r="BA39" s="250">
        <v>94.914275965000002</v>
      </c>
      <c r="BB39" s="250">
        <v>95.300808681999996</v>
      </c>
      <c r="BC39" s="250">
        <v>95.870288535</v>
      </c>
      <c r="BD39" s="250">
        <v>95.876949780999993</v>
      </c>
      <c r="BE39" s="250">
        <v>97.163737409000007</v>
      </c>
      <c r="BF39" s="316">
        <v>97.73357</v>
      </c>
      <c r="BG39" s="316">
        <v>98.200990000000004</v>
      </c>
      <c r="BH39" s="316">
        <v>98.489869999999996</v>
      </c>
      <c r="BI39" s="316">
        <v>98.809560000000005</v>
      </c>
      <c r="BJ39" s="316">
        <v>99.083920000000006</v>
      </c>
      <c r="BK39" s="316">
        <v>99.269930000000002</v>
      </c>
      <c r="BL39" s="316">
        <v>99.485929999999996</v>
      </c>
      <c r="BM39" s="316">
        <v>99.688900000000004</v>
      </c>
      <c r="BN39" s="316">
        <v>99.904330000000002</v>
      </c>
      <c r="BO39" s="316">
        <v>100.0621</v>
      </c>
      <c r="BP39" s="316">
        <v>100.18770000000001</v>
      </c>
      <c r="BQ39" s="316">
        <v>100.2632</v>
      </c>
      <c r="BR39" s="316">
        <v>100.3378</v>
      </c>
      <c r="BS39" s="316">
        <v>100.3937</v>
      </c>
      <c r="BT39" s="316">
        <v>100.4239</v>
      </c>
      <c r="BU39" s="316">
        <v>100.4473</v>
      </c>
      <c r="BV39" s="316">
        <v>100.45699999999999</v>
      </c>
    </row>
    <row r="40" spans="1:74" ht="11.1" customHeight="1" x14ac:dyDescent="0.2">
      <c r="A40" s="297" t="s">
        <v>888</v>
      </c>
      <c r="B40" s="41" t="s">
        <v>915</v>
      </c>
      <c r="C40" s="250">
        <v>99.749970700000006</v>
      </c>
      <c r="D40" s="250">
        <v>99.856238149999996</v>
      </c>
      <c r="E40" s="250">
        <v>99.563694159999997</v>
      </c>
      <c r="F40" s="250">
        <v>100.52769459</v>
      </c>
      <c r="G40" s="250">
        <v>100.10058753</v>
      </c>
      <c r="H40" s="250">
        <v>100.41779533</v>
      </c>
      <c r="I40" s="250">
        <v>100.24150495000001</v>
      </c>
      <c r="J40" s="250">
        <v>99.29410317</v>
      </c>
      <c r="K40" s="250">
        <v>98.397929320000003</v>
      </c>
      <c r="L40" s="250">
        <v>100.45056343</v>
      </c>
      <c r="M40" s="250">
        <v>100.98162606</v>
      </c>
      <c r="N40" s="250">
        <v>100.41824081999999</v>
      </c>
      <c r="O40" s="250">
        <v>99.624984839999996</v>
      </c>
      <c r="P40" s="250">
        <v>100.71231313</v>
      </c>
      <c r="Q40" s="250">
        <v>101.34159787999999</v>
      </c>
      <c r="R40" s="250">
        <v>101.6883378</v>
      </c>
      <c r="S40" s="250">
        <v>101.49013726</v>
      </c>
      <c r="T40" s="250">
        <v>101.89661820000001</v>
      </c>
      <c r="U40" s="250">
        <v>102.23301907</v>
      </c>
      <c r="V40" s="250">
        <v>102.2390302</v>
      </c>
      <c r="W40" s="250">
        <v>102.10679804999999</v>
      </c>
      <c r="X40" s="250">
        <v>101.60149084</v>
      </c>
      <c r="Y40" s="250">
        <v>101.12864308</v>
      </c>
      <c r="Z40" s="250">
        <v>101.29317042</v>
      </c>
      <c r="AA40" s="250">
        <v>100.45620773</v>
      </c>
      <c r="AB40" s="250">
        <v>99.187023809999999</v>
      </c>
      <c r="AC40" s="250">
        <v>98.756276639999996</v>
      </c>
      <c r="AD40" s="250">
        <v>98.543630210000003</v>
      </c>
      <c r="AE40" s="250">
        <v>98.204682879999993</v>
      </c>
      <c r="AF40" s="250">
        <v>97.83703491</v>
      </c>
      <c r="AG40" s="250">
        <v>97.662631719999993</v>
      </c>
      <c r="AH40" s="250">
        <v>98.377638570000002</v>
      </c>
      <c r="AI40" s="250">
        <v>98.014788710000005</v>
      </c>
      <c r="AJ40" s="250">
        <v>97.168851619999998</v>
      </c>
      <c r="AK40" s="250">
        <v>97.260153540000005</v>
      </c>
      <c r="AL40" s="250">
        <v>97.743397200000004</v>
      </c>
      <c r="AM40" s="250">
        <v>98.312292859999999</v>
      </c>
      <c r="AN40" s="250">
        <v>98.041856210000006</v>
      </c>
      <c r="AO40" s="250">
        <v>94.867610400000004</v>
      </c>
      <c r="AP40" s="250">
        <v>80.490599239999995</v>
      </c>
      <c r="AQ40" s="250">
        <v>82.355951619999999</v>
      </c>
      <c r="AR40" s="250">
        <v>87.350085480000004</v>
      </c>
      <c r="AS40" s="250">
        <v>90.325304040000006</v>
      </c>
      <c r="AT40" s="250">
        <v>91.85666535</v>
      </c>
      <c r="AU40" s="250">
        <v>92.662152969999994</v>
      </c>
      <c r="AV40" s="250">
        <v>94.656554650000004</v>
      </c>
      <c r="AW40" s="250">
        <v>95.720041730000005</v>
      </c>
      <c r="AX40" s="250">
        <v>95.926297270000006</v>
      </c>
      <c r="AY40" s="250">
        <v>96.807544500000006</v>
      </c>
      <c r="AZ40" s="250">
        <v>91.175855200000001</v>
      </c>
      <c r="BA40" s="250">
        <v>94.846695249999996</v>
      </c>
      <c r="BB40" s="250">
        <v>95.984505279999993</v>
      </c>
      <c r="BC40" s="250">
        <v>96.687740030000001</v>
      </c>
      <c r="BD40" s="250">
        <v>97.337857869999993</v>
      </c>
      <c r="BE40" s="250">
        <v>98.222113285000006</v>
      </c>
      <c r="BF40" s="316">
        <v>98.843130000000002</v>
      </c>
      <c r="BG40" s="316">
        <v>99.371120000000005</v>
      </c>
      <c r="BH40" s="316">
        <v>99.733609999999999</v>
      </c>
      <c r="BI40" s="316">
        <v>100.12990000000001</v>
      </c>
      <c r="BJ40" s="316">
        <v>100.4876</v>
      </c>
      <c r="BK40" s="316">
        <v>100.7663</v>
      </c>
      <c r="BL40" s="316">
        <v>101.077</v>
      </c>
      <c r="BM40" s="316">
        <v>101.3793</v>
      </c>
      <c r="BN40" s="316">
        <v>101.7153</v>
      </c>
      <c r="BO40" s="316">
        <v>101.9695</v>
      </c>
      <c r="BP40" s="316">
        <v>102.18380000000001</v>
      </c>
      <c r="BQ40" s="316">
        <v>102.34050000000001</v>
      </c>
      <c r="BR40" s="316">
        <v>102.4884</v>
      </c>
      <c r="BS40" s="316">
        <v>102.60980000000001</v>
      </c>
      <c r="BT40" s="316">
        <v>102.7046</v>
      </c>
      <c r="BU40" s="316">
        <v>102.7731</v>
      </c>
      <c r="BV40" s="316">
        <v>102.8151</v>
      </c>
    </row>
    <row r="41" spans="1:74" ht="11.1" customHeight="1" x14ac:dyDescent="0.2">
      <c r="A41" s="297" t="s">
        <v>889</v>
      </c>
      <c r="B41" s="41" t="s">
        <v>916</v>
      </c>
      <c r="C41" s="250">
        <v>100.01304451999999</v>
      </c>
      <c r="D41" s="250">
        <v>99.837869646000001</v>
      </c>
      <c r="E41" s="250">
        <v>99.863471551000004</v>
      </c>
      <c r="F41" s="250">
        <v>100.92202186</v>
      </c>
      <c r="G41" s="250">
        <v>100.80206994</v>
      </c>
      <c r="H41" s="250">
        <v>101.15296446000001</v>
      </c>
      <c r="I41" s="250">
        <v>100.87288764</v>
      </c>
      <c r="J41" s="250">
        <v>98.715111621999995</v>
      </c>
      <c r="K41" s="250">
        <v>96.077512648999999</v>
      </c>
      <c r="L41" s="250">
        <v>100.36383246</v>
      </c>
      <c r="M41" s="250">
        <v>101.03382943</v>
      </c>
      <c r="N41" s="250">
        <v>100.28773277000001</v>
      </c>
      <c r="O41" s="250">
        <v>98.402008318</v>
      </c>
      <c r="P41" s="250">
        <v>99.795709076999998</v>
      </c>
      <c r="Q41" s="250">
        <v>100.42483037</v>
      </c>
      <c r="R41" s="250">
        <v>100.86673433999999</v>
      </c>
      <c r="S41" s="250">
        <v>100.90072271</v>
      </c>
      <c r="T41" s="250">
        <v>101.11232794999999</v>
      </c>
      <c r="U41" s="250">
        <v>101.55236066000001</v>
      </c>
      <c r="V41" s="250">
        <v>101.04211180999999</v>
      </c>
      <c r="W41" s="250">
        <v>100.87748453</v>
      </c>
      <c r="X41" s="250">
        <v>100.01260855</v>
      </c>
      <c r="Y41" s="250">
        <v>99.342284453000005</v>
      </c>
      <c r="Z41" s="250">
        <v>99.466965817000002</v>
      </c>
      <c r="AA41" s="250">
        <v>98.774165713000002</v>
      </c>
      <c r="AB41" s="250">
        <v>97.124915759999993</v>
      </c>
      <c r="AC41" s="250">
        <v>96.492835157000002</v>
      </c>
      <c r="AD41" s="250">
        <v>96.538293308999997</v>
      </c>
      <c r="AE41" s="250">
        <v>96.225236527000007</v>
      </c>
      <c r="AF41" s="250">
        <v>95.846783357000007</v>
      </c>
      <c r="AG41" s="250">
        <v>95.585728803999999</v>
      </c>
      <c r="AH41" s="250">
        <v>96.308453985</v>
      </c>
      <c r="AI41" s="250">
        <v>96.291514566000004</v>
      </c>
      <c r="AJ41" s="250">
        <v>95.297228099999998</v>
      </c>
      <c r="AK41" s="250">
        <v>94.813907198999999</v>
      </c>
      <c r="AL41" s="250">
        <v>95.401230835000007</v>
      </c>
      <c r="AM41" s="250">
        <v>96.355857221999997</v>
      </c>
      <c r="AN41" s="250">
        <v>96.254181563000003</v>
      </c>
      <c r="AO41" s="250">
        <v>93.945042709999996</v>
      </c>
      <c r="AP41" s="250">
        <v>82.005236054999997</v>
      </c>
      <c r="AQ41" s="250">
        <v>83.493888491999996</v>
      </c>
      <c r="AR41" s="250">
        <v>86.686843894999996</v>
      </c>
      <c r="AS41" s="250">
        <v>88.903123035999997</v>
      </c>
      <c r="AT41" s="250">
        <v>89.937784243999999</v>
      </c>
      <c r="AU41" s="250">
        <v>90.281589933000006</v>
      </c>
      <c r="AV41" s="250">
        <v>92.904189799999997</v>
      </c>
      <c r="AW41" s="250">
        <v>94.060596289000003</v>
      </c>
      <c r="AX41" s="250">
        <v>94.264289196999997</v>
      </c>
      <c r="AY41" s="250">
        <v>94.695973885000001</v>
      </c>
      <c r="AZ41" s="250">
        <v>85.229479873000002</v>
      </c>
      <c r="BA41" s="250">
        <v>90.744293317</v>
      </c>
      <c r="BB41" s="250">
        <v>93.510651143000004</v>
      </c>
      <c r="BC41" s="250">
        <v>94.774929387</v>
      </c>
      <c r="BD41" s="250">
        <v>95.402203916999994</v>
      </c>
      <c r="BE41" s="250">
        <v>96.364952306999996</v>
      </c>
      <c r="BF41" s="316">
        <v>97.019589999999994</v>
      </c>
      <c r="BG41" s="316">
        <v>97.526319999999998</v>
      </c>
      <c r="BH41" s="316">
        <v>97.728870000000001</v>
      </c>
      <c r="BI41" s="316">
        <v>98.056929999999994</v>
      </c>
      <c r="BJ41" s="316">
        <v>98.354259999999996</v>
      </c>
      <c r="BK41" s="316">
        <v>98.581829999999997</v>
      </c>
      <c r="BL41" s="316">
        <v>98.846950000000007</v>
      </c>
      <c r="BM41" s="316">
        <v>99.110600000000005</v>
      </c>
      <c r="BN41" s="316">
        <v>99.417540000000002</v>
      </c>
      <c r="BO41" s="316">
        <v>99.644679999999994</v>
      </c>
      <c r="BP41" s="316">
        <v>99.836780000000005</v>
      </c>
      <c r="BQ41" s="316">
        <v>99.981139999999996</v>
      </c>
      <c r="BR41" s="316">
        <v>100.1127</v>
      </c>
      <c r="BS41" s="316">
        <v>100.2187</v>
      </c>
      <c r="BT41" s="316">
        <v>100.29089999999999</v>
      </c>
      <c r="BU41" s="316">
        <v>100.3522</v>
      </c>
      <c r="BV41" s="316">
        <v>100.3943</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884</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581</v>
      </c>
      <c r="B45" s="203" t="s">
        <v>463</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2.6479300000000001</v>
      </c>
      <c r="BB45" s="208">
        <v>2.66832</v>
      </c>
      <c r="BC45" s="208">
        <v>2.6855099999999998</v>
      </c>
      <c r="BD45" s="208">
        <v>2.7098100000000001</v>
      </c>
      <c r="BE45" s="208">
        <v>2.7042428889000001</v>
      </c>
      <c r="BF45" s="324">
        <v>2.7109269999999999</v>
      </c>
      <c r="BG45" s="324">
        <v>2.7167119999999998</v>
      </c>
      <c r="BH45" s="324">
        <v>2.7213599999999998</v>
      </c>
      <c r="BI45" s="324">
        <v>2.7255259999999999</v>
      </c>
      <c r="BJ45" s="324">
        <v>2.7289720000000002</v>
      </c>
      <c r="BK45" s="324">
        <v>2.7300789999999999</v>
      </c>
      <c r="BL45" s="324">
        <v>2.733298</v>
      </c>
      <c r="BM45" s="324">
        <v>2.7370109999999999</v>
      </c>
      <c r="BN45" s="324">
        <v>2.7416770000000001</v>
      </c>
      <c r="BO45" s="324">
        <v>2.7460330000000002</v>
      </c>
      <c r="BP45" s="324">
        <v>2.7505389999999998</v>
      </c>
      <c r="BQ45" s="324">
        <v>2.754953</v>
      </c>
      <c r="BR45" s="324">
        <v>2.759941</v>
      </c>
      <c r="BS45" s="324">
        <v>2.7652589999999999</v>
      </c>
      <c r="BT45" s="324">
        <v>2.771493</v>
      </c>
      <c r="BU45" s="324">
        <v>2.777037</v>
      </c>
      <c r="BV45" s="324">
        <v>2.7824749999999998</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580</v>
      </c>
      <c r="B47" s="203" t="s">
        <v>464</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1.9206741882</v>
      </c>
      <c r="AT47" s="208">
        <v>1.9383138998</v>
      </c>
      <c r="AU47" s="208">
        <v>1.9550149037</v>
      </c>
      <c r="AV47" s="208">
        <v>1.9589128429</v>
      </c>
      <c r="AW47" s="208">
        <v>1.9826346993999999</v>
      </c>
      <c r="AX47" s="208">
        <v>2.0143161162999998</v>
      </c>
      <c r="AY47" s="208">
        <v>2.0693493586999998</v>
      </c>
      <c r="AZ47" s="208">
        <v>2.1054056970000001</v>
      </c>
      <c r="BA47" s="208">
        <v>2.1378773966</v>
      </c>
      <c r="BB47" s="208">
        <v>2.1736217069000001</v>
      </c>
      <c r="BC47" s="208">
        <v>2.1937811918999999</v>
      </c>
      <c r="BD47" s="208">
        <v>2.2052131011</v>
      </c>
      <c r="BE47" s="208">
        <v>2.2012295555999999</v>
      </c>
      <c r="BF47" s="324">
        <v>2.2002220000000001</v>
      </c>
      <c r="BG47" s="324">
        <v>2.195503</v>
      </c>
      <c r="BH47" s="324">
        <v>2.1812689999999999</v>
      </c>
      <c r="BI47" s="324">
        <v>2.1734789999999999</v>
      </c>
      <c r="BJ47" s="324">
        <v>2.166331</v>
      </c>
      <c r="BK47" s="324">
        <v>2.158706</v>
      </c>
      <c r="BL47" s="324">
        <v>2.1536770000000001</v>
      </c>
      <c r="BM47" s="324">
        <v>2.1501269999999999</v>
      </c>
      <c r="BN47" s="324">
        <v>2.150563</v>
      </c>
      <c r="BO47" s="324">
        <v>2.148091</v>
      </c>
      <c r="BP47" s="324">
        <v>2.1452200000000001</v>
      </c>
      <c r="BQ47" s="324">
        <v>2.1406130000000001</v>
      </c>
      <c r="BR47" s="324">
        <v>2.1379419999999998</v>
      </c>
      <c r="BS47" s="324">
        <v>2.135872</v>
      </c>
      <c r="BT47" s="324">
        <v>2.134865</v>
      </c>
      <c r="BU47" s="324">
        <v>2.133651</v>
      </c>
      <c r="BV47" s="324">
        <v>2.132692</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1.554754</v>
      </c>
      <c r="AY49" s="208">
        <v>1.6992309999999999</v>
      </c>
      <c r="AZ49" s="208">
        <v>1.887621</v>
      </c>
      <c r="BA49" s="208">
        <v>2.071688</v>
      </c>
      <c r="BB49" s="208">
        <v>2.1049470000000001</v>
      </c>
      <c r="BC49" s="208">
        <v>2.1957800000000001</v>
      </c>
      <c r="BD49" s="208">
        <v>2.2444229999999998</v>
      </c>
      <c r="BE49" s="208">
        <v>2.2623329999999999</v>
      </c>
      <c r="BF49" s="324">
        <v>2.2339319999999998</v>
      </c>
      <c r="BG49" s="324">
        <v>2.1987990000000002</v>
      </c>
      <c r="BH49" s="324">
        <v>2.1526540000000001</v>
      </c>
      <c r="BI49" s="324">
        <v>2.1345890000000001</v>
      </c>
      <c r="BJ49" s="324">
        <v>2.0709840000000002</v>
      </c>
      <c r="BK49" s="324">
        <v>1.995247</v>
      </c>
      <c r="BL49" s="324">
        <v>2.0252279999999998</v>
      </c>
      <c r="BM49" s="324">
        <v>2.0329480000000002</v>
      </c>
      <c r="BN49" s="324">
        <v>2.0580820000000002</v>
      </c>
      <c r="BO49" s="324">
        <v>2.0641210000000001</v>
      </c>
      <c r="BP49" s="324">
        <v>2.0572330000000001</v>
      </c>
      <c r="BQ49" s="324">
        <v>2.029541</v>
      </c>
      <c r="BR49" s="324">
        <v>2.034405</v>
      </c>
      <c r="BS49" s="324">
        <v>1.9865870000000001</v>
      </c>
      <c r="BT49" s="324">
        <v>1.9589380000000001</v>
      </c>
      <c r="BU49" s="324">
        <v>1.9290419999999999</v>
      </c>
      <c r="BV49" s="324">
        <v>1.869777</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561</v>
      </c>
      <c r="B51" s="556" t="s">
        <v>1109</v>
      </c>
      <c r="C51" s="250">
        <v>106.88385185</v>
      </c>
      <c r="D51" s="250">
        <v>107.03796296</v>
      </c>
      <c r="E51" s="250">
        <v>107.17118519</v>
      </c>
      <c r="F51" s="250">
        <v>107.2167037</v>
      </c>
      <c r="G51" s="250">
        <v>107.35825926</v>
      </c>
      <c r="H51" s="250">
        <v>107.52903704000001</v>
      </c>
      <c r="I51" s="250">
        <v>107.75777778</v>
      </c>
      <c r="J51" s="250">
        <v>107.96544444</v>
      </c>
      <c r="K51" s="250">
        <v>108.18077778</v>
      </c>
      <c r="L51" s="250">
        <v>108.41607406999999</v>
      </c>
      <c r="M51" s="250">
        <v>108.63751852</v>
      </c>
      <c r="N51" s="250">
        <v>108.85740740999999</v>
      </c>
      <c r="O51" s="250">
        <v>109.04137037</v>
      </c>
      <c r="P51" s="250">
        <v>109.28392593</v>
      </c>
      <c r="Q51" s="250">
        <v>109.5507037</v>
      </c>
      <c r="R51" s="250">
        <v>109.92837037</v>
      </c>
      <c r="S51" s="250">
        <v>110.17859258999999</v>
      </c>
      <c r="T51" s="250">
        <v>110.38803704</v>
      </c>
      <c r="U51" s="250">
        <v>110.505</v>
      </c>
      <c r="V51" s="250">
        <v>110.67166666999999</v>
      </c>
      <c r="W51" s="250">
        <v>110.83633333</v>
      </c>
      <c r="X51" s="250">
        <v>111.01855556</v>
      </c>
      <c r="Y51" s="250">
        <v>111.16455556</v>
      </c>
      <c r="Z51" s="250">
        <v>111.29388889000001</v>
      </c>
      <c r="AA51" s="250">
        <v>111.33307407</v>
      </c>
      <c r="AB51" s="250">
        <v>111.48418519000001</v>
      </c>
      <c r="AC51" s="250">
        <v>111.67374074</v>
      </c>
      <c r="AD51" s="250">
        <v>111.99196296</v>
      </c>
      <c r="AE51" s="250">
        <v>112.19074074</v>
      </c>
      <c r="AF51" s="250">
        <v>112.3602963</v>
      </c>
      <c r="AG51" s="250">
        <v>112.4667037</v>
      </c>
      <c r="AH51" s="250">
        <v>112.60325926</v>
      </c>
      <c r="AI51" s="250">
        <v>112.73603704</v>
      </c>
      <c r="AJ51" s="250">
        <v>112.85940741</v>
      </c>
      <c r="AK51" s="250">
        <v>112.98885185</v>
      </c>
      <c r="AL51" s="250">
        <v>113.11874074000001</v>
      </c>
      <c r="AM51" s="250">
        <v>113.38462963000001</v>
      </c>
      <c r="AN51" s="250">
        <v>113.41374073999999</v>
      </c>
      <c r="AO51" s="250">
        <v>113.34162963</v>
      </c>
      <c r="AP51" s="250">
        <v>112.81140741</v>
      </c>
      <c r="AQ51" s="250">
        <v>112.80451852</v>
      </c>
      <c r="AR51" s="250">
        <v>112.96407407</v>
      </c>
      <c r="AS51" s="250">
        <v>113.57140741000001</v>
      </c>
      <c r="AT51" s="250">
        <v>113.85285184999999</v>
      </c>
      <c r="AU51" s="250">
        <v>114.08974074</v>
      </c>
      <c r="AV51" s="250">
        <v>114.12814815</v>
      </c>
      <c r="AW51" s="250">
        <v>114.39137037</v>
      </c>
      <c r="AX51" s="250">
        <v>114.72548148</v>
      </c>
      <c r="AY51" s="250">
        <v>115.13048148</v>
      </c>
      <c r="AZ51" s="250">
        <v>115.60637036999999</v>
      </c>
      <c r="BA51" s="250">
        <v>116.15314815000001</v>
      </c>
      <c r="BB51" s="250">
        <v>116.88993333000001</v>
      </c>
      <c r="BC51" s="250">
        <v>117.37706667</v>
      </c>
      <c r="BD51" s="250">
        <v>117.77849999999999</v>
      </c>
      <c r="BE51" s="250">
        <v>118.04395185</v>
      </c>
      <c r="BF51" s="316">
        <v>118.3117</v>
      </c>
      <c r="BG51" s="316">
        <v>118.53149999999999</v>
      </c>
      <c r="BH51" s="316">
        <v>118.6494</v>
      </c>
      <c r="BI51" s="316">
        <v>118.81359999999999</v>
      </c>
      <c r="BJ51" s="316">
        <v>118.97</v>
      </c>
      <c r="BK51" s="316">
        <v>119.0877</v>
      </c>
      <c r="BL51" s="316">
        <v>119.2522</v>
      </c>
      <c r="BM51" s="316">
        <v>119.4323</v>
      </c>
      <c r="BN51" s="316">
        <v>119.6469</v>
      </c>
      <c r="BO51" s="316">
        <v>119.8442</v>
      </c>
      <c r="BP51" s="316">
        <v>120.04300000000001</v>
      </c>
      <c r="BQ51" s="316">
        <v>120.2347</v>
      </c>
      <c r="BR51" s="316">
        <v>120.4431</v>
      </c>
      <c r="BS51" s="316">
        <v>120.6596</v>
      </c>
      <c r="BT51" s="316">
        <v>120.9002</v>
      </c>
      <c r="BU51" s="316">
        <v>121.1207</v>
      </c>
      <c r="BV51" s="316">
        <v>121.3373</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9471.5</v>
      </c>
      <c r="AG55" s="232">
        <v>9448.7096774000001</v>
      </c>
      <c r="AH55" s="232">
        <v>9242.9677419</v>
      </c>
      <c r="AI55" s="232">
        <v>8967.9333332999995</v>
      </c>
      <c r="AJ55" s="232">
        <v>9126.2580644999998</v>
      </c>
      <c r="AK55" s="232">
        <v>8721.4666667000001</v>
      </c>
      <c r="AL55" s="232">
        <v>8780.2903225999999</v>
      </c>
      <c r="AM55" s="232">
        <v>8118.6774194</v>
      </c>
      <c r="AN55" s="232">
        <v>8058.2068965999997</v>
      </c>
      <c r="AO55" s="232">
        <v>7128.4516129000003</v>
      </c>
      <c r="AP55" s="232">
        <v>5531.7333332999997</v>
      </c>
      <c r="AQ55" s="232">
        <v>6864</v>
      </c>
      <c r="AR55" s="232">
        <v>8244.4</v>
      </c>
      <c r="AS55" s="232">
        <v>8390.2580644999998</v>
      </c>
      <c r="AT55" s="232">
        <v>8154</v>
      </c>
      <c r="AU55" s="232">
        <v>8240.2666666999994</v>
      </c>
      <c r="AV55" s="232">
        <v>8357.2903225999999</v>
      </c>
      <c r="AW55" s="232">
        <v>7786.8666666999998</v>
      </c>
      <c r="AX55" s="232">
        <v>7875.2903225999999</v>
      </c>
      <c r="AY55" s="232">
        <v>7199.9032257999997</v>
      </c>
      <c r="AZ55" s="232">
        <v>7332.8571429000003</v>
      </c>
      <c r="BA55" s="232">
        <v>8471.3870967999992</v>
      </c>
      <c r="BB55" s="232">
        <v>8569.9333332999995</v>
      </c>
      <c r="BC55" s="232">
        <v>8836.7419355000002</v>
      </c>
      <c r="BD55" s="232">
        <v>9237.8349999999991</v>
      </c>
      <c r="BE55" s="232">
        <v>9218.8909999999996</v>
      </c>
      <c r="BF55" s="305">
        <v>9045.1779999999999</v>
      </c>
      <c r="BG55" s="305">
        <v>8833.625</v>
      </c>
      <c r="BH55" s="305">
        <v>9018.223</v>
      </c>
      <c r="BI55" s="305">
        <v>8603.1919999999991</v>
      </c>
      <c r="BJ55" s="305">
        <v>8618.2369999999992</v>
      </c>
      <c r="BK55" s="305">
        <v>7814.4390000000003</v>
      </c>
      <c r="BL55" s="305">
        <v>7997.1760000000004</v>
      </c>
      <c r="BM55" s="305">
        <v>8661.4639999999999</v>
      </c>
      <c r="BN55" s="305">
        <v>9021.6119999999992</v>
      </c>
      <c r="BO55" s="305">
        <v>9068.5339999999997</v>
      </c>
      <c r="BP55" s="305">
        <v>9510.8160000000007</v>
      </c>
      <c r="BQ55" s="305">
        <v>9487.2819999999992</v>
      </c>
      <c r="BR55" s="305">
        <v>9355.8410000000003</v>
      </c>
      <c r="BS55" s="305">
        <v>9116.2929999999997</v>
      </c>
      <c r="BT55" s="305">
        <v>9262.1470000000008</v>
      </c>
      <c r="BU55" s="305">
        <v>8845.857</v>
      </c>
      <c r="BV55" s="305">
        <v>8911.0810000000001</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662.8502201</v>
      </c>
      <c r="AN57" s="232">
        <v>638.55714407000005</v>
      </c>
      <c r="AO57" s="232">
        <v>588.94402619000005</v>
      </c>
      <c r="AP57" s="232">
        <v>348.16062817</v>
      </c>
      <c r="AQ57" s="232">
        <v>337.91073105999999</v>
      </c>
      <c r="AR57" s="232">
        <v>402.37691903000001</v>
      </c>
      <c r="AS57" s="232">
        <v>471.91626752000002</v>
      </c>
      <c r="AT57" s="232">
        <v>481.58655755000001</v>
      </c>
      <c r="AU57" s="232">
        <v>480.99070160000002</v>
      </c>
      <c r="AV57" s="232">
        <v>508.19527170999999</v>
      </c>
      <c r="AW57" s="232">
        <v>542.31792302999997</v>
      </c>
      <c r="AX57" s="232">
        <v>561.58383574000004</v>
      </c>
      <c r="AY57" s="232">
        <v>519.91128316000004</v>
      </c>
      <c r="AZ57" s="232">
        <v>505.31771361</v>
      </c>
      <c r="BA57" s="232">
        <v>583.49417529000004</v>
      </c>
      <c r="BB57" s="232">
        <v>571.31929609999997</v>
      </c>
      <c r="BC57" s="232">
        <v>645.59770000000003</v>
      </c>
      <c r="BD57" s="232">
        <v>651.57650000000001</v>
      </c>
      <c r="BE57" s="232">
        <v>639.39459999999997</v>
      </c>
      <c r="BF57" s="305">
        <v>662.86339999999996</v>
      </c>
      <c r="BG57" s="305">
        <v>643.27380000000005</v>
      </c>
      <c r="BH57" s="305">
        <v>666.67070000000001</v>
      </c>
      <c r="BI57" s="305">
        <v>647.9479</v>
      </c>
      <c r="BJ57" s="305">
        <v>677.75900000000001</v>
      </c>
      <c r="BK57" s="305">
        <v>638.0806</v>
      </c>
      <c r="BL57" s="305">
        <v>619.27020000000005</v>
      </c>
      <c r="BM57" s="305">
        <v>681.75160000000005</v>
      </c>
      <c r="BN57" s="305">
        <v>658.41549999999995</v>
      </c>
      <c r="BO57" s="305">
        <v>692.06259999999997</v>
      </c>
      <c r="BP57" s="305">
        <v>720.15620000000001</v>
      </c>
      <c r="BQ57" s="305">
        <v>721.10649999999998</v>
      </c>
      <c r="BR57" s="305">
        <v>690.3537</v>
      </c>
      <c r="BS57" s="305">
        <v>654.20910000000003</v>
      </c>
      <c r="BT57" s="305">
        <v>657.04719999999998</v>
      </c>
      <c r="BU57" s="305">
        <v>634.64840000000004</v>
      </c>
      <c r="BV57" s="305">
        <v>657.1721</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371.31982270999998</v>
      </c>
      <c r="AN59" s="232">
        <v>358.52792720999997</v>
      </c>
      <c r="AO59" s="232">
        <v>255.65592380999999</v>
      </c>
      <c r="AP59" s="232">
        <v>126.0592292</v>
      </c>
      <c r="AQ59" s="232">
        <v>147.87642439000001</v>
      </c>
      <c r="AR59" s="232">
        <v>180.82400103000001</v>
      </c>
      <c r="AS59" s="232">
        <v>202.91098352</v>
      </c>
      <c r="AT59" s="232">
        <v>206.27429090000001</v>
      </c>
      <c r="AU59" s="232">
        <v>214.8677319</v>
      </c>
      <c r="AV59" s="232">
        <v>231.45525874</v>
      </c>
      <c r="AW59" s="232">
        <v>239.57438653</v>
      </c>
      <c r="AX59" s="232">
        <v>243.73472390000001</v>
      </c>
      <c r="AY59" s="232">
        <v>222.24024613</v>
      </c>
      <c r="AZ59" s="232">
        <v>222.08707261000001</v>
      </c>
      <c r="BA59" s="232">
        <v>288.70259155000002</v>
      </c>
      <c r="BB59" s="232">
        <v>311.52764989999997</v>
      </c>
      <c r="BC59" s="232">
        <v>306.10899999999998</v>
      </c>
      <c r="BD59" s="232">
        <v>314.98630000000003</v>
      </c>
      <c r="BE59" s="232">
        <v>334.38850000000002</v>
      </c>
      <c r="BF59" s="305">
        <v>357.84140000000002</v>
      </c>
      <c r="BG59" s="305">
        <v>361.04539999999997</v>
      </c>
      <c r="BH59" s="305">
        <v>380.83370000000002</v>
      </c>
      <c r="BI59" s="305">
        <v>367.78480000000002</v>
      </c>
      <c r="BJ59" s="305">
        <v>394.02699999999999</v>
      </c>
      <c r="BK59" s="305">
        <v>380.78120000000001</v>
      </c>
      <c r="BL59" s="305">
        <v>393.03039999999999</v>
      </c>
      <c r="BM59" s="305">
        <v>438.40800000000002</v>
      </c>
      <c r="BN59" s="305">
        <v>438.21379999999999</v>
      </c>
      <c r="BO59" s="305">
        <v>444.31150000000002</v>
      </c>
      <c r="BP59" s="305">
        <v>473.61660000000001</v>
      </c>
      <c r="BQ59" s="305">
        <v>476.68060000000003</v>
      </c>
      <c r="BR59" s="305">
        <v>455.18950000000001</v>
      </c>
      <c r="BS59" s="305">
        <v>419.07560000000001</v>
      </c>
      <c r="BT59" s="305">
        <v>416.49799999999999</v>
      </c>
      <c r="BU59" s="305">
        <v>403.43540000000002</v>
      </c>
      <c r="BV59" s="305">
        <v>408.07600000000002</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197.13399999999999</v>
      </c>
      <c r="BB61" s="250">
        <v>222.953</v>
      </c>
      <c r="BC61" s="250">
        <v>250.209</v>
      </c>
      <c r="BD61" s="250">
        <v>256.68400000000003</v>
      </c>
      <c r="BE61" s="250">
        <v>239.01480000000001</v>
      </c>
      <c r="BF61" s="316">
        <v>223.1234</v>
      </c>
      <c r="BG61" s="316">
        <v>222.38229999999999</v>
      </c>
      <c r="BH61" s="316">
        <v>230.36089999999999</v>
      </c>
      <c r="BI61" s="316">
        <v>228.68</v>
      </c>
      <c r="BJ61" s="316">
        <v>221.6686</v>
      </c>
      <c r="BK61" s="316">
        <v>223.5384</v>
      </c>
      <c r="BL61" s="316">
        <v>229.60409999999999</v>
      </c>
      <c r="BM61" s="316">
        <v>235.7878</v>
      </c>
      <c r="BN61" s="316">
        <v>245.4674</v>
      </c>
      <c r="BO61" s="316">
        <v>256.35239999999999</v>
      </c>
      <c r="BP61" s="316">
        <v>259.15350000000001</v>
      </c>
      <c r="BQ61" s="316">
        <v>253.6797</v>
      </c>
      <c r="BR61" s="316">
        <v>246.2106</v>
      </c>
      <c r="BS61" s="316">
        <v>252.3588</v>
      </c>
      <c r="BT61" s="316">
        <v>266.6746</v>
      </c>
      <c r="BU61" s="316">
        <v>268.94639999999998</v>
      </c>
      <c r="BV61" s="316">
        <v>263.57499999999999</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5" t="s">
        <v>596</v>
      </c>
      <c r="B63" s="436"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0.25120737326999998</v>
      </c>
      <c r="BB63" s="262">
        <v>0.25338095238000002</v>
      </c>
      <c r="BC63" s="262">
        <v>0.25752073733000003</v>
      </c>
      <c r="BD63" s="262">
        <v>0.26249523809999997</v>
      </c>
      <c r="BE63" s="262">
        <v>0.26594930876</v>
      </c>
      <c r="BF63" s="334">
        <v>0.2842787</v>
      </c>
      <c r="BG63" s="334">
        <v>0.29491289999999998</v>
      </c>
      <c r="BH63" s="334">
        <v>0.30867509999999998</v>
      </c>
      <c r="BI63" s="334">
        <v>0.3215925</v>
      </c>
      <c r="BJ63" s="334">
        <v>0.34373629999999999</v>
      </c>
      <c r="BK63" s="334">
        <v>0.33205639999999997</v>
      </c>
      <c r="BL63" s="334">
        <v>0.32137830000000001</v>
      </c>
      <c r="BM63" s="334">
        <v>0.30652550000000001</v>
      </c>
      <c r="BN63" s="334">
        <v>0.28996959999999999</v>
      </c>
      <c r="BO63" s="334">
        <v>0.27872249999999998</v>
      </c>
      <c r="BP63" s="334">
        <v>0.27103569999999999</v>
      </c>
      <c r="BQ63" s="334">
        <v>0.26983770000000001</v>
      </c>
      <c r="BR63" s="334">
        <v>0.2785379</v>
      </c>
      <c r="BS63" s="334">
        <v>0.27940809999999999</v>
      </c>
      <c r="BT63" s="334">
        <v>0.2833273</v>
      </c>
      <c r="BU63" s="334">
        <v>0.2863076</v>
      </c>
      <c r="BV63" s="334">
        <v>0.28704619999999997</v>
      </c>
    </row>
    <row r="64" spans="1:74" ht="11.1"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5"/>
      <c r="B65" s="136" t="s">
        <v>1111</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777</v>
      </c>
      <c r="B66" s="203" t="s">
        <v>610</v>
      </c>
      <c r="C66" s="250">
        <v>193.04331070000001</v>
      </c>
      <c r="D66" s="250">
        <v>172.01192639999999</v>
      </c>
      <c r="E66" s="250">
        <v>199.19547919999999</v>
      </c>
      <c r="F66" s="250">
        <v>187.95564999999999</v>
      </c>
      <c r="G66" s="250">
        <v>198.95672630000001</v>
      </c>
      <c r="H66" s="250">
        <v>195.3280134</v>
      </c>
      <c r="I66" s="250">
        <v>197.76047779999999</v>
      </c>
      <c r="J66" s="250">
        <v>200.81840529999999</v>
      </c>
      <c r="K66" s="250">
        <v>189.07019299999999</v>
      </c>
      <c r="L66" s="250">
        <v>196.64461309999999</v>
      </c>
      <c r="M66" s="250">
        <v>194.99561420000001</v>
      </c>
      <c r="N66" s="250">
        <v>201.61299360000001</v>
      </c>
      <c r="O66" s="250">
        <v>203.24762670000001</v>
      </c>
      <c r="P66" s="250">
        <v>175.12994320000001</v>
      </c>
      <c r="Q66" s="250">
        <v>204.53134829999999</v>
      </c>
      <c r="R66" s="250">
        <v>192.4400267</v>
      </c>
      <c r="S66" s="250">
        <v>199.83441310000001</v>
      </c>
      <c r="T66" s="250">
        <v>197.68209519999999</v>
      </c>
      <c r="U66" s="250">
        <v>201.04245800000001</v>
      </c>
      <c r="V66" s="250">
        <v>208.4920195</v>
      </c>
      <c r="W66" s="250">
        <v>189.9645328</v>
      </c>
      <c r="X66" s="250">
        <v>204.30551360000001</v>
      </c>
      <c r="Y66" s="250">
        <v>197.03641680000001</v>
      </c>
      <c r="Z66" s="250">
        <v>198.98167119999999</v>
      </c>
      <c r="AA66" s="250">
        <v>202.0568652</v>
      </c>
      <c r="AB66" s="250">
        <v>177.0949923</v>
      </c>
      <c r="AC66" s="250">
        <v>199.33906049999999</v>
      </c>
      <c r="AD66" s="250">
        <v>193.3040742</v>
      </c>
      <c r="AE66" s="250">
        <v>201.11972130000001</v>
      </c>
      <c r="AF66" s="250">
        <v>197.30697720000001</v>
      </c>
      <c r="AG66" s="250">
        <v>201.98996059999999</v>
      </c>
      <c r="AH66" s="250">
        <v>207.46931979999999</v>
      </c>
      <c r="AI66" s="250">
        <v>189.3200894</v>
      </c>
      <c r="AJ66" s="250">
        <v>201.89860089999999</v>
      </c>
      <c r="AK66" s="250">
        <v>196.167068</v>
      </c>
      <c r="AL66" s="250">
        <v>199.96364159999999</v>
      </c>
      <c r="AM66" s="250">
        <v>193.8143005</v>
      </c>
      <c r="AN66" s="250">
        <v>182.37290609999999</v>
      </c>
      <c r="AO66" s="250">
        <v>176.43617520000001</v>
      </c>
      <c r="AP66" s="250">
        <v>133.2183857</v>
      </c>
      <c r="AQ66" s="250">
        <v>150.57363839999999</v>
      </c>
      <c r="AR66" s="250">
        <v>158.45851569999999</v>
      </c>
      <c r="AS66" s="250">
        <v>171.86822810000001</v>
      </c>
      <c r="AT66" s="250">
        <v>176.5733449</v>
      </c>
      <c r="AU66" s="250">
        <v>169.45621969999999</v>
      </c>
      <c r="AV66" s="250">
        <v>176.0297104</v>
      </c>
      <c r="AW66" s="250">
        <v>169.8883045</v>
      </c>
      <c r="AX66" s="250">
        <v>175.83069320000001</v>
      </c>
      <c r="AY66" s="250">
        <v>174.8397209</v>
      </c>
      <c r="AZ66" s="250">
        <v>155.57383329999999</v>
      </c>
      <c r="BA66" s="250">
        <v>185.91452269999999</v>
      </c>
      <c r="BB66" s="250">
        <v>180.8619922</v>
      </c>
      <c r="BC66" s="250">
        <v>188.9333</v>
      </c>
      <c r="BD66" s="250">
        <v>189.66079999999999</v>
      </c>
      <c r="BE66" s="250">
        <v>195.126</v>
      </c>
      <c r="BF66" s="316">
        <v>196.23929999999999</v>
      </c>
      <c r="BG66" s="316">
        <v>184.60769999999999</v>
      </c>
      <c r="BH66" s="316">
        <v>191.89949999999999</v>
      </c>
      <c r="BI66" s="316">
        <v>186.2886</v>
      </c>
      <c r="BJ66" s="316">
        <v>191.91540000000001</v>
      </c>
      <c r="BK66" s="316">
        <v>191.1232</v>
      </c>
      <c r="BL66" s="316">
        <v>171.30539999999999</v>
      </c>
      <c r="BM66" s="316">
        <v>193.12469999999999</v>
      </c>
      <c r="BN66" s="316">
        <v>188.19710000000001</v>
      </c>
      <c r="BO66" s="316">
        <v>197.35169999999999</v>
      </c>
      <c r="BP66" s="316">
        <v>191.7757</v>
      </c>
      <c r="BQ66" s="316">
        <v>198.29589999999999</v>
      </c>
      <c r="BR66" s="316">
        <v>202.8783</v>
      </c>
      <c r="BS66" s="316">
        <v>190.3852</v>
      </c>
      <c r="BT66" s="316">
        <v>198.95480000000001</v>
      </c>
      <c r="BU66" s="316">
        <v>191.7526</v>
      </c>
      <c r="BV66" s="316">
        <v>197.40010000000001</v>
      </c>
    </row>
    <row r="67" spans="1:74" ht="11.1" customHeight="1" x14ac:dyDescent="0.2">
      <c r="A67" s="140" t="s">
        <v>778</v>
      </c>
      <c r="B67" s="203" t="s">
        <v>611</v>
      </c>
      <c r="C67" s="250">
        <v>158.7201043</v>
      </c>
      <c r="D67" s="250">
        <v>127.3392956</v>
      </c>
      <c r="E67" s="250">
        <v>137.28565610000001</v>
      </c>
      <c r="F67" s="250">
        <v>104.8785098</v>
      </c>
      <c r="G67" s="250">
        <v>102.6422405</v>
      </c>
      <c r="H67" s="250">
        <v>103.6561998</v>
      </c>
      <c r="I67" s="250">
        <v>116.3382752</v>
      </c>
      <c r="J67" s="250">
        <v>113.69350660000001</v>
      </c>
      <c r="K67" s="250">
        <v>104.1828751</v>
      </c>
      <c r="L67" s="250">
        <v>110.23332430000001</v>
      </c>
      <c r="M67" s="250">
        <v>128.11588900000001</v>
      </c>
      <c r="N67" s="250">
        <v>167.9562493</v>
      </c>
      <c r="O67" s="250">
        <v>181.389916</v>
      </c>
      <c r="P67" s="250">
        <v>146.94543959999999</v>
      </c>
      <c r="Q67" s="250">
        <v>151.52230499999999</v>
      </c>
      <c r="R67" s="250">
        <v>127.08795840000001</v>
      </c>
      <c r="S67" s="250">
        <v>110.8569767</v>
      </c>
      <c r="T67" s="250">
        <v>111.3623381</v>
      </c>
      <c r="U67" s="250">
        <v>127.0837239</v>
      </c>
      <c r="V67" s="250">
        <v>125.0550386</v>
      </c>
      <c r="W67" s="250">
        <v>116.426552</v>
      </c>
      <c r="X67" s="250">
        <v>123.5110306</v>
      </c>
      <c r="Y67" s="250">
        <v>147.08217529999999</v>
      </c>
      <c r="Z67" s="250">
        <v>162.5962581</v>
      </c>
      <c r="AA67" s="250">
        <v>185.86879949999999</v>
      </c>
      <c r="AB67" s="250">
        <v>163.83779390000001</v>
      </c>
      <c r="AC67" s="250">
        <v>158.69748480000001</v>
      </c>
      <c r="AD67" s="250">
        <v>119.5800936</v>
      </c>
      <c r="AE67" s="250">
        <v>115.2570755</v>
      </c>
      <c r="AF67" s="250">
        <v>114.55680839999999</v>
      </c>
      <c r="AG67" s="250">
        <v>129.56768940000001</v>
      </c>
      <c r="AH67" s="250">
        <v>131.6592455</v>
      </c>
      <c r="AI67" s="250">
        <v>119.2730311</v>
      </c>
      <c r="AJ67" s="250">
        <v>124.7802026</v>
      </c>
      <c r="AK67" s="250">
        <v>150.78325269999999</v>
      </c>
      <c r="AL67" s="250">
        <v>171.86861519999999</v>
      </c>
      <c r="AM67" s="250">
        <v>178.9894176</v>
      </c>
      <c r="AN67" s="250">
        <v>164.61509029999999</v>
      </c>
      <c r="AO67" s="250">
        <v>146.80028279999999</v>
      </c>
      <c r="AP67" s="250">
        <v>121.5110195</v>
      </c>
      <c r="AQ67" s="250">
        <v>112.0078084</v>
      </c>
      <c r="AR67" s="250">
        <v>115.52632370000001</v>
      </c>
      <c r="AS67" s="250">
        <v>135.00866479999999</v>
      </c>
      <c r="AT67" s="250">
        <v>130.24000620000001</v>
      </c>
      <c r="AU67" s="250">
        <v>117.5697084</v>
      </c>
      <c r="AV67" s="250">
        <v>125.6435946</v>
      </c>
      <c r="AW67" s="250">
        <v>132.09304990000001</v>
      </c>
      <c r="AX67" s="250">
        <v>171.43151750000001</v>
      </c>
      <c r="AY67" s="250">
        <v>178.47242679999999</v>
      </c>
      <c r="AZ67" s="250">
        <v>164.87646789999999</v>
      </c>
      <c r="BA67" s="250">
        <v>141.3337511</v>
      </c>
      <c r="BB67" s="250">
        <v>121.33020759999999</v>
      </c>
      <c r="BC67" s="250">
        <v>113.70650000000001</v>
      </c>
      <c r="BD67" s="250">
        <v>116.8394</v>
      </c>
      <c r="BE67" s="250">
        <v>127.36750000000001</v>
      </c>
      <c r="BF67" s="316">
        <v>123.6553</v>
      </c>
      <c r="BG67" s="316">
        <v>113.5442</v>
      </c>
      <c r="BH67" s="316">
        <v>120.4308</v>
      </c>
      <c r="BI67" s="316">
        <v>135.91919999999999</v>
      </c>
      <c r="BJ67" s="316">
        <v>174.26390000000001</v>
      </c>
      <c r="BK67" s="316">
        <v>178.6771</v>
      </c>
      <c r="BL67" s="316">
        <v>157.0223</v>
      </c>
      <c r="BM67" s="316">
        <v>145.50909999999999</v>
      </c>
      <c r="BN67" s="316">
        <v>124.1097</v>
      </c>
      <c r="BO67" s="316">
        <v>115.56910000000001</v>
      </c>
      <c r="BP67" s="316">
        <v>117.9281</v>
      </c>
      <c r="BQ67" s="316">
        <v>130.8948</v>
      </c>
      <c r="BR67" s="316">
        <v>129.29910000000001</v>
      </c>
      <c r="BS67" s="316">
        <v>116.90470000000001</v>
      </c>
      <c r="BT67" s="316">
        <v>124.6084</v>
      </c>
      <c r="BU67" s="316">
        <v>139.42400000000001</v>
      </c>
      <c r="BV67" s="316">
        <v>178.1875</v>
      </c>
    </row>
    <row r="68" spans="1:74" ht="11.1" customHeight="1" x14ac:dyDescent="0.2">
      <c r="A68" s="140" t="s">
        <v>265</v>
      </c>
      <c r="B68" s="203" t="s">
        <v>793</v>
      </c>
      <c r="C68" s="250">
        <v>124.54984279999999</v>
      </c>
      <c r="D68" s="250">
        <v>96.401624760000004</v>
      </c>
      <c r="E68" s="250">
        <v>98.130494990000003</v>
      </c>
      <c r="F68" s="250">
        <v>89.501463799999996</v>
      </c>
      <c r="G68" s="250">
        <v>101.58447580000001</v>
      </c>
      <c r="H68" s="250">
        <v>115.6808053</v>
      </c>
      <c r="I68" s="250">
        <v>136.07440120000001</v>
      </c>
      <c r="J68" s="250">
        <v>128.61761559999999</v>
      </c>
      <c r="K68" s="250">
        <v>108.4325398</v>
      </c>
      <c r="L68" s="250">
        <v>99.852089430000007</v>
      </c>
      <c r="M68" s="250">
        <v>101.6521597</v>
      </c>
      <c r="N68" s="250">
        <v>115.5492959</v>
      </c>
      <c r="O68" s="250">
        <v>126.29895670000001</v>
      </c>
      <c r="P68" s="250">
        <v>91.708358230000002</v>
      </c>
      <c r="Q68" s="250">
        <v>89.666134170000007</v>
      </c>
      <c r="R68" s="250">
        <v>82.318822510000004</v>
      </c>
      <c r="S68" s="250">
        <v>94.696971120000001</v>
      </c>
      <c r="T68" s="250">
        <v>110.2743605</v>
      </c>
      <c r="U68" s="250">
        <v>124.4533246</v>
      </c>
      <c r="V68" s="250">
        <v>124.3342571</v>
      </c>
      <c r="W68" s="250">
        <v>106.62649039999999</v>
      </c>
      <c r="X68" s="250">
        <v>96.895678759999996</v>
      </c>
      <c r="Y68" s="250">
        <v>102.8007369</v>
      </c>
      <c r="Z68" s="250">
        <v>110.1113378</v>
      </c>
      <c r="AA68" s="250">
        <v>110.0199203</v>
      </c>
      <c r="AB68" s="250">
        <v>90.282693330000001</v>
      </c>
      <c r="AC68" s="250">
        <v>88.86093237</v>
      </c>
      <c r="AD68" s="250">
        <v>68.743803709999995</v>
      </c>
      <c r="AE68" s="250">
        <v>81.061911969999997</v>
      </c>
      <c r="AF68" s="250">
        <v>88.600155310000005</v>
      </c>
      <c r="AG68" s="250">
        <v>109.3667165</v>
      </c>
      <c r="AH68" s="250">
        <v>103.1312148</v>
      </c>
      <c r="AI68" s="250">
        <v>93.578303930000004</v>
      </c>
      <c r="AJ68" s="250">
        <v>76.326341740000004</v>
      </c>
      <c r="AK68" s="250">
        <v>84.126906099999999</v>
      </c>
      <c r="AL68" s="250">
        <v>81.76883608</v>
      </c>
      <c r="AM68" s="250">
        <v>74.67268962</v>
      </c>
      <c r="AN68" s="250">
        <v>66.104129589999999</v>
      </c>
      <c r="AO68" s="250">
        <v>60.390142400000002</v>
      </c>
      <c r="AP68" s="250">
        <v>49.17102482</v>
      </c>
      <c r="AQ68" s="250">
        <v>54.775180419999998</v>
      </c>
      <c r="AR68" s="250">
        <v>73.078319410000006</v>
      </c>
      <c r="AS68" s="250">
        <v>96.453893350000001</v>
      </c>
      <c r="AT68" s="250">
        <v>97.830956409999999</v>
      </c>
      <c r="AU68" s="250">
        <v>76.512579599999995</v>
      </c>
      <c r="AV68" s="250">
        <v>68.655469280000005</v>
      </c>
      <c r="AW68" s="250">
        <v>69.513751339999999</v>
      </c>
      <c r="AX68" s="250">
        <v>86.326299610000007</v>
      </c>
      <c r="AY68" s="250">
        <v>89.990673099999995</v>
      </c>
      <c r="AZ68" s="250">
        <v>94.177740330000006</v>
      </c>
      <c r="BA68" s="250">
        <v>70.626504789999998</v>
      </c>
      <c r="BB68" s="250">
        <v>63.03814577</v>
      </c>
      <c r="BC68" s="250">
        <v>72.909480000000002</v>
      </c>
      <c r="BD68" s="250">
        <v>85.87782</v>
      </c>
      <c r="BE68" s="250">
        <v>104.6812</v>
      </c>
      <c r="BF68" s="316">
        <v>106.56019999999999</v>
      </c>
      <c r="BG68" s="316">
        <v>86.676280000000006</v>
      </c>
      <c r="BH68" s="316">
        <v>79.170959999999994</v>
      </c>
      <c r="BI68" s="316">
        <v>73.922970000000007</v>
      </c>
      <c r="BJ68" s="316">
        <v>95.03519</v>
      </c>
      <c r="BK68" s="316">
        <v>101.75149999999999</v>
      </c>
      <c r="BL68" s="316">
        <v>83.293440000000004</v>
      </c>
      <c r="BM68" s="316">
        <v>70.463149999999999</v>
      </c>
      <c r="BN68" s="316">
        <v>58.097490000000001</v>
      </c>
      <c r="BO68" s="316">
        <v>67.705079999999995</v>
      </c>
      <c r="BP68" s="316">
        <v>75.877499999999998</v>
      </c>
      <c r="BQ68" s="316">
        <v>99.395259999999993</v>
      </c>
      <c r="BR68" s="316">
        <v>95.773359999999997</v>
      </c>
      <c r="BS68" s="316">
        <v>78.736930000000001</v>
      </c>
      <c r="BT68" s="316">
        <v>70.578720000000004</v>
      </c>
      <c r="BU68" s="316">
        <v>64.051720000000003</v>
      </c>
      <c r="BV68" s="316">
        <v>85.902910000000006</v>
      </c>
    </row>
    <row r="69" spans="1:74" ht="11.1" customHeight="1" x14ac:dyDescent="0.2">
      <c r="A69" s="555" t="s">
        <v>984</v>
      </c>
      <c r="B69" s="575" t="s">
        <v>983</v>
      </c>
      <c r="C69" s="298">
        <v>477.25568720000001</v>
      </c>
      <c r="D69" s="298">
        <v>396.60407320000002</v>
      </c>
      <c r="E69" s="298">
        <v>435.55405969999998</v>
      </c>
      <c r="F69" s="298">
        <v>383.24765209999998</v>
      </c>
      <c r="G69" s="298">
        <v>404.12587200000002</v>
      </c>
      <c r="H69" s="298">
        <v>415.57704690000003</v>
      </c>
      <c r="I69" s="298">
        <v>451.11558359999998</v>
      </c>
      <c r="J69" s="298">
        <v>444.07195680000001</v>
      </c>
      <c r="K69" s="298">
        <v>402.59763629999998</v>
      </c>
      <c r="L69" s="298">
        <v>407.6724562</v>
      </c>
      <c r="M69" s="298">
        <v>425.67569140000001</v>
      </c>
      <c r="N69" s="298">
        <v>486.06096810000003</v>
      </c>
      <c r="O69" s="298">
        <v>511.87892879999998</v>
      </c>
      <c r="P69" s="298">
        <v>414.63496759999998</v>
      </c>
      <c r="Q69" s="298">
        <v>446.66221689999998</v>
      </c>
      <c r="R69" s="298">
        <v>402.7588361</v>
      </c>
      <c r="S69" s="298">
        <v>406.33079029999999</v>
      </c>
      <c r="T69" s="298">
        <v>420.23082219999998</v>
      </c>
      <c r="U69" s="298">
        <v>453.52193579999999</v>
      </c>
      <c r="V69" s="298">
        <v>458.8237446</v>
      </c>
      <c r="W69" s="298">
        <v>413.92960349999998</v>
      </c>
      <c r="X69" s="298">
        <v>425.65465239999997</v>
      </c>
      <c r="Y69" s="298">
        <v>447.8313574</v>
      </c>
      <c r="Z69" s="298">
        <v>472.63169649999998</v>
      </c>
      <c r="AA69" s="298">
        <v>498.8880145</v>
      </c>
      <c r="AB69" s="298">
        <v>432.06670609999998</v>
      </c>
      <c r="AC69" s="298">
        <v>447.8399071</v>
      </c>
      <c r="AD69" s="298">
        <v>382.5399999</v>
      </c>
      <c r="AE69" s="298">
        <v>398.38113809999999</v>
      </c>
      <c r="AF69" s="298">
        <v>401.37596939999997</v>
      </c>
      <c r="AG69" s="298">
        <v>441.8667959</v>
      </c>
      <c r="AH69" s="298">
        <v>443.20220949999998</v>
      </c>
      <c r="AI69" s="298">
        <v>403.0834529</v>
      </c>
      <c r="AJ69" s="298">
        <v>403.94757470000002</v>
      </c>
      <c r="AK69" s="298">
        <v>431.9892552</v>
      </c>
      <c r="AL69" s="298">
        <v>454.54352230000001</v>
      </c>
      <c r="AM69" s="298">
        <v>448.41626220000001</v>
      </c>
      <c r="AN69" s="298">
        <v>413.97134469999997</v>
      </c>
      <c r="AO69" s="298">
        <v>384.56645479999997</v>
      </c>
      <c r="AP69" s="298">
        <v>304.8099666</v>
      </c>
      <c r="AQ69" s="298">
        <v>318.29648170000002</v>
      </c>
      <c r="AR69" s="298">
        <v>347.9726953</v>
      </c>
      <c r="AS69" s="298">
        <v>404.27064059999998</v>
      </c>
      <c r="AT69" s="298">
        <v>405.58416199999999</v>
      </c>
      <c r="AU69" s="298">
        <v>364.44804429999999</v>
      </c>
      <c r="AV69" s="298">
        <v>371.26862879999999</v>
      </c>
      <c r="AW69" s="298">
        <v>372.4046424</v>
      </c>
      <c r="AX69" s="298">
        <v>434.5283647</v>
      </c>
      <c r="AY69" s="298">
        <v>444.24267529999997</v>
      </c>
      <c r="AZ69" s="298">
        <v>415.47694230000002</v>
      </c>
      <c r="BA69" s="298">
        <v>398.81463300000001</v>
      </c>
      <c r="BB69" s="298">
        <v>366.13988210000002</v>
      </c>
      <c r="BC69" s="298">
        <v>376.48919999999998</v>
      </c>
      <c r="BD69" s="298">
        <v>393.2876</v>
      </c>
      <c r="BE69" s="298">
        <v>428.1146</v>
      </c>
      <c r="BF69" s="332">
        <v>427.3947</v>
      </c>
      <c r="BG69" s="332">
        <v>385.73759999999999</v>
      </c>
      <c r="BH69" s="332">
        <v>392.44099999999997</v>
      </c>
      <c r="BI69" s="332">
        <v>397.04039999999998</v>
      </c>
      <c r="BJ69" s="332">
        <v>462.15429999999998</v>
      </c>
      <c r="BK69" s="332">
        <v>472.49169999999998</v>
      </c>
      <c r="BL69" s="332">
        <v>412.47</v>
      </c>
      <c r="BM69" s="332">
        <v>410.03680000000003</v>
      </c>
      <c r="BN69" s="332">
        <v>371.31380000000001</v>
      </c>
      <c r="BO69" s="332">
        <v>381.56569999999999</v>
      </c>
      <c r="BP69" s="332">
        <v>386.49079999999998</v>
      </c>
      <c r="BQ69" s="332">
        <v>429.52589999999998</v>
      </c>
      <c r="BR69" s="332">
        <v>428.89069999999998</v>
      </c>
      <c r="BS69" s="332">
        <v>386.93630000000002</v>
      </c>
      <c r="BT69" s="332">
        <v>395.08179999999999</v>
      </c>
      <c r="BU69" s="332">
        <v>396.1379</v>
      </c>
      <c r="BV69" s="332">
        <v>462.43040000000002</v>
      </c>
    </row>
    <row r="70" spans="1:74" s="425" customFormat="1" ht="12" customHeight="1" x14ac:dyDescent="0.25">
      <c r="A70" s="424"/>
      <c r="B70" s="837" t="s">
        <v>890</v>
      </c>
      <c r="C70" s="837"/>
      <c r="D70" s="837"/>
      <c r="E70" s="837"/>
      <c r="F70" s="837"/>
      <c r="G70" s="837"/>
      <c r="H70" s="837"/>
      <c r="I70" s="837"/>
      <c r="J70" s="837"/>
      <c r="K70" s="837"/>
      <c r="L70" s="837"/>
      <c r="M70" s="837"/>
      <c r="N70" s="837"/>
      <c r="O70" s="837"/>
      <c r="P70" s="837"/>
      <c r="Q70" s="837"/>
      <c r="AY70" s="461"/>
      <c r="AZ70" s="461"/>
      <c r="BA70" s="461"/>
      <c r="BB70" s="461"/>
      <c r="BC70" s="461"/>
      <c r="BD70" s="636"/>
      <c r="BE70" s="636"/>
      <c r="BF70" s="636"/>
      <c r="BG70" s="461"/>
      <c r="BH70" s="461"/>
      <c r="BI70" s="461"/>
      <c r="BJ70" s="461"/>
    </row>
    <row r="71" spans="1:74" s="425" customFormat="1" ht="12" customHeight="1" x14ac:dyDescent="0.25">
      <c r="A71" s="424"/>
      <c r="B71" s="838" t="s">
        <v>1</v>
      </c>
      <c r="C71" s="838"/>
      <c r="D71" s="838"/>
      <c r="E71" s="838"/>
      <c r="F71" s="838"/>
      <c r="G71" s="838"/>
      <c r="H71" s="838"/>
      <c r="I71" s="838"/>
      <c r="J71" s="838"/>
      <c r="K71" s="838"/>
      <c r="L71" s="838"/>
      <c r="M71" s="838"/>
      <c r="N71" s="838"/>
      <c r="O71" s="838"/>
      <c r="P71" s="838"/>
      <c r="Q71" s="838"/>
      <c r="AY71" s="461"/>
      <c r="AZ71" s="461"/>
      <c r="BA71" s="461"/>
      <c r="BB71" s="461"/>
      <c r="BC71" s="461"/>
      <c r="BD71" s="636"/>
      <c r="BE71" s="636"/>
      <c r="BF71" s="636"/>
      <c r="BG71" s="461"/>
      <c r="BH71" s="461"/>
      <c r="BI71" s="461"/>
      <c r="BJ71" s="461"/>
    </row>
    <row r="72" spans="1:74" s="425" customFormat="1" ht="12" customHeight="1" x14ac:dyDescent="0.25">
      <c r="A72" s="424"/>
      <c r="B72" s="837" t="s">
        <v>985</v>
      </c>
      <c r="C72" s="759"/>
      <c r="D72" s="759"/>
      <c r="E72" s="759"/>
      <c r="F72" s="759"/>
      <c r="G72" s="759"/>
      <c r="H72" s="759"/>
      <c r="I72" s="759"/>
      <c r="J72" s="759"/>
      <c r="K72" s="759"/>
      <c r="L72" s="759"/>
      <c r="M72" s="759"/>
      <c r="N72" s="759"/>
      <c r="O72" s="759"/>
      <c r="P72" s="759"/>
      <c r="Q72" s="759"/>
      <c r="AY72" s="461"/>
      <c r="AZ72" s="461"/>
      <c r="BA72" s="461"/>
      <c r="BB72" s="461"/>
      <c r="BC72" s="461"/>
      <c r="BD72" s="636"/>
      <c r="BE72" s="636"/>
      <c r="BF72" s="636"/>
      <c r="BG72" s="461"/>
      <c r="BH72" s="461"/>
      <c r="BI72" s="461"/>
      <c r="BJ72" s="461"/>
    </row>
    <row r="73" spans="1:74" s="425" customFormat="1" ht="12" customHeight="1" x14ac:dyDescent="0.25">
      <c r="A73" s="424"/>
      <c r="B73" s="752" t="s">
        <v>815</v>
      </c>
      <c r="C73" s="744"/>
      <c r="D73" s="744"/>
      <c r="E73" s="744"/>
      <c r="F73" s="744"/>
      <c r="G73" s="744"/>
      <c r="H73" s="744"/>
      <c r="I73" s="744"/>
      <c r="J73" s="744"/>
      <c r="K73" s="744"/>
      <c r="L73" s="744"/>
      <c r="M73" s="744"/>
      <c r="N73" s="744"/>
      <c r="O73" s="744"/>
      <c r="P73" s="744"/>
      <c r="Q73" s="744"/>
      <c r="AY73" s="461"/>
      <c r="AZ73" s="461"/>
      <c r="BA73" s="461"/>
      <c r="BB73" s="461"/>
      <c r="BC73" s="461"/>
      <c r="BD73" s="636"/>
      <c r="BE73" s="636"/>
      <c r="BF73" s="636"/>
      <c r="BG73" s="461"/>
      <c r="BH73" s="461"/>
      <c r="BI73" s="461"/>
      <c r="BJ73" s="461"/>
    </row>
    <row r="74" spans="1:74" s="425" customFormat="1" ht="12" customHeight="1" x14ac:dyDescent="0.25">
      <c r="A74" s="424"/>
      <c r="B74" s="554" t="s">
        <v>828</v>
      </c>
      <c r="C74" s="553"/>
      <c r="D74" s="553"/>
      <c r="E74" s="553"/>
      <c r="F74" s="553"/>
      <c r="G74" s="553"/>
      <c r="H74" s="553"/>
      <c r="I74" s="553"/>
      <c r="J74" s="553"/>
      <c r="K74" s="553"/>
      <c r="L74" s="553"/>
      <c r="M74" s="553"/>
      <c r="N74" s="553"/>
      <c r="O74" s="553"/>
      <c r="P74" s="553"/>
      <c r="Q74" s="553"/>
      <c r="AY74" s="461"/>
      <c r="AZ74" s="461"/>
      <c r="BA74" s="461"/>
      <c r="BB74" s="461"/>
      <c r="BC74" s="461"/>
      <c r="BD74" s="636"/>
      <c r="BE74" s="636"/>
      <c r="BF74" s="636"/>
      <c r="BG74" s="461"/>
      <c r="BH74" s="461"/>
      <c r="BI74" s="461"/>
      <c r="BJ74" s="461"/>
    </row>
    <row r="75" spans="1:74" s="425" customFormat="1" ht="12" customHeight="1" x14ac:dyDescent="0.25">
      <c r="A75" s="424"/>
      <c r="B75" s="780" t="str">
        <f>"Notes: "&amp;"EIA completed modeling and analysis for this report on " &amp;Dates!D2&amp;"."</f>
        <v>Notes: EIA completed modeling and analysis for this report on Thursday August 5, 2021.</v>
      </c>
      <c r="C75" s="803"/>
      <c r="D75" s="803"/>
      <c r="E75" s="803"/>
      <c r="F75" s="803"/>
      <c r="G75" s="803"/>
      <c r="H75" s="803"/>
      <c r="I75" s="803"/>
      <c r="J75" s="803"/>
      <c r="K75" s="803"/>
      <c r="L75" s="803"/>
      <c r="M75" s="803"/>
      <c r="N75" s="803"/>
      <c r="O75" s="803"/>
      <c r="P75" s="803"/>
      <c r="Q75" s="781"/>
      <c r="AY75" s="461"/>
      <c r="AZ75" s="461"/>
      <c r="BA75" s="461"/>
      <c r="BB75" s="461"/>
      <c r="BC75" s="461"/>
      <c r="BD75" s="636"/>
      <c r="BE75" s="636"/>
      <c r="BF75" s="636"/>
      <c r="BG75" s="461"/>
      <c r="BH75" s="461"/>
      <c r="BI75" s="461"/>
      <c r="BJ75" s="461"/>
    </row>
    <row r="76" spans="1:74" s="425" customFormat="1" ht="12" customHeight="1" x14ac:dyDescent="0.25">
      <c r="A76" s="424"/>
      <c r="B76" s="770" t="s">
        <v>353</v>
      </c>
      <c r="C76" s="769"/>
      <c r="D76" s="769"/>
      <c r="E76" s="769"/>
      <c r="F76" s="769"/>
      <c r="G76" s="769"/>
      <c r="H76" s="769"/>
      <c r="I76" s="769"/>
      <c r="J76" s="769"/>
      <c r="K76" s="769"/>
      <c r="L76" s="769"/>
      <c r="M76" s="769"/>
      <c r="N76" s="769"/>
      <c r="O76" s="769"/>
      <c r="P76" s="769"/>
      <c r="Q76" s="769"/>
      <c r="AY76" s="461"/>
      <c r="AZ76" s="461"/>
      <c r="BA76" s="461"/>
      <c r="BB76" s="461"/>
      <c r="BC76" s="461"/>
      <c r="BD76" s="636"/>
      <c r="BE76" s="636"/>
      <c r="BF76" s="636"/>
      <c r="BG76" s="461"/>
      <c r="BH76" s="461"/>
      <c r="BI76" s="461"/>
      <c r="BJ76" s="461"/>
    </row>
    <row r="77" spans="1:74" s="425" customFormat="1" ht="12" customHeight="1" x14ac:dyDescent="0.25">
      <c r="A77" s="424"/>
      <c r="B77" s="763" t="s">
        <v>1374</v>
      </c>
      <c r="C77" s="762"/>
      <c r="D77" s="762"/>
      <c r="E77" s="762"/>
      <c r="F77" s="762"/>
      <c r="G77" s="762"/>
      <c r="H77" s="762"/>
      <c r="I77" s="762"/>
      <c r="J77" s="762"/>
      <c r="K77" s="762"/>
      <c r="L77" s="762"/>
      <c r="M77" s="762"/>
      <c r="N77" s="762"/>
      <c r="O77" s="762"/>
      <c r="P77" s="762"/>
      <c r="Q77" s="759"/>
      <c r="AY77" s="461"/>
      <c r="AZ77" s="461"/>
      <c r="BA77" s="461"/>
      <c r="BB77" s="461"/>
      <c r="BC77" s="461"/>
      <c r="BD77" s="636"/>
      <c r="BE77" s="636"/>
      <c r="BF77" s="636"/>
      <c r="BG77" s="461"/>
      <c r="BH77" s="461"/>
      <c r="BI77" s="461"/>
      <c r="BJ77" s="461"/>
    </row>
    <row r="78" spans="1:74" s="425" customFormat="1" ht="12" customHeight="1" x14ac:dyDescent="0.25">
      <c r="A78" s="424"/>
      <c r="B78" s="765" t="s">
        <v>838</v>
      </c>
      <c r="C78" s="759"/>
      <c r="D78" s="759"/>
      <c r="E78" s="759"/>
      <c r="F78" s="759"/>
      <c r="G78" s="759"/>
      <c r="H78" s="759"/>
      <c r="I78" s="759"/>
      <c r="J78" s="759"/>
      <c r="K78" s="759"/>
      <c r="L78" s="759"/>
      <c r="M78" s="759"/>
      <c r="N78" s="759"/>
      <c r="O78" s="759"/>
      <c r="P78" s="759"/>
      <c r="Q78" s="759"/>
      <c r="AY78" s="461"/>
      <c r="AZ78" s="461"/>
      <c r="BA78" s="461"/>
      <c r="BB78" s="461"/>
      <c r="BC78" s="461"/>
      <c r="BD78" s="636"/>
      <c r="BE78" s="636"/>
      <c r="BF78" s="636"/>
      <c r="BG78" s="461"/>
      <c r="BH78" s="461"/>
      <c r="BI78" s="461"/>
      <c r="BJ78" s="461"/>
    </row>
    <row r="79" spans="1:74" s="425" customFormat="1" ht="12" customHeight="1" x14ac:dyDescent="0.25">
      <c r="A79" s="424"/>
      <c r="B79" s="767" t="s">
        <v>1375</v>
      </c>
      <c r="C79" s="759"/>
      <c r="D79" s="759"/>
      <c r="E79" s="759"/>
      <c r="F79" s="759"/>
      <c r="G79" s="759"/>
      <c r="H79" s="759"/>
      <c r="I79" s="759"/>
      <c r="J79" s="759"/>
      <c r="K79" s="759"/>
      <c r="L79" s="759"/>
      <c r="M79" s="759"/>
      <c r="N79" s="759"/>
      <c r="O79" s="759"/>
      <c r="P79" s="759"/>
      <c r="Q79" s="759"/>
      <c r="AY79" s="461"/>
      <c r="AZ79" s="461"/>
      <c r="BA79" s="461"/>
      <c r="BB79" s="461"/>
      <c r="BC79" s="461"/>
      <c r="BD79" s="636"/>
      <c r="BE79" s="636"/>
      <c r="BF79" s="636"/>
      <c r="BG79" s="461"/>
      <c r="BH79" s="461"/>
      <c r="BI79" s="461"/>
      <c r="BJ79" s="461"/>
    </row>
    <row r="80" spans="1:74" s="425" customFormat="1" ht="12" customHeight="1" x14ac:dyDescent="0.25">
      <c r="A80" s="424"/>
      <c r="B80" s="767"/>
      <c r="C80" s="759"/>
      <c r="D80" s="759"/>
      <c r="E80" s="759"/>
      <c r="F80" s="759"/>
      <c r="G80" s="759"/>
      <c r="H80" s="759"/>
      <c r="I80" s="759"/>
      <c r="J80" s="759"/>
      <c r="K80" s="759"/>
      <c r="L80" s="759"/>
      <c r="M80" s="759"/>
      <c r="N80" s="759"/>
      <c r="O80" s="759"/>
      <c r="P80" s="759"/>
      <c r="Q80" s="759"/>
      <c r="AY80" s="461"/>
      <c r="AZ80" s="461"/>
      <c r="BA80" s="461"/>
      <c r="BB80" s="461"/>
      <c r="BC80" s="461"/>
      <c r="BD80" s="636"/>
      <c r="BE80" s="636"/>
      <c r="BF80" s="636"/>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AW12" sqref="AW12"/>
    </sheetView>
  </sheetViews>
  <sheetFormatPr defaultColWidth="9.5546875" defaultRowHeight="10.199999999999999" x14ac:dyDescent="0.2"/>
  <cols>
    <col min="1" max="1" width="12" style="161" customWidth="1"/>
    <col min="2" max="2" width="43.44140625" style="161" customWidth="1"/>
    <col min="3" max="50" width="7.44140625" style="161" customWidth="1"/>
    <col min="51" max="55" width="7.44140625" style="321" customWidth="1"/>
    <col min="56" max="58" width="7.44140625" style="165" customWidth="1"/>
    <col min="59" max="62" width="7.44140625" style="321" customWidth="1"/>
    <col min="63" max="74" width="7.44140625" style="161" customWidth="1"/>
    <col min="75" max="16384" width="9.5546875" style="161"/>
  </cols>
  <sheetData>
    <row r="1" spans="1:74" ht="13.35" customHeight="1" x14ac:dyDescent="0.25">
      <c r="A1" s="741" t="s">
        <v>798</v>
      </c>
      <c r="B1" s="839" t="s">
        <v>1363</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3.2"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37"/>
      <c r="BE2" s="637"/>
      <c r="BF2" s="637"/>
      <c r="BG2" s="457"/>
      <c r="BH2" s="457"/>
      <c r="BI2" s="457"/>
      <c r="BJ2" s="4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1403</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689</v>
      </c>
      <c r="B6" s="204" t="s">
        <v>435</v>
      </c>
      <c r="C6" s="232">
        <v>939.42668255000001</v>
      </c>
      <c r="D6" s="232">
        <v>940.41105525</v>
      </c>
      <c r="E6" s="232">
        <v>942.14491942999996</v>
      </c>
      <c r="F6" s="232">
        <v>945.53169863999995</v>
      </c>
      <c r="G6" s="232">
        <v>948.08697813000003</v>
      </c>
      <c r="H6" s="232">
        <v>950.71418143999995</v>
      </c>
      <c r="I6" s="232">
        <v>954.17329582000002</v>
      </c>
      <c r="J6" s="232">
        <v>956.37435634999997</v>
      </c>
      <c r="K6" s="232">
        <v>958.07735027000001</v>
      </c>
      <c r="L6" s="232">
        <v>957.90054987999997</v>
      </c>
      <c r="M6" s="232">
        <v>959.64370636000001</v>
      </c>
      <c r="N6" s="232">
        <v>961.92509199999995</v>
      </c>
      <c r="O6" s="232">
        <v>966.22069848000001</v>
      </c>
      <c r="P6" s="232">
        <v>968.47154869999997</v>
      </c>
      <c r="Q6" s="232">
        <v>970.15363434000005</v>
      </c>
      <c r="R6" s="232">
        <v>970.33047447000001</v>
      </c>
      <c r="S6" s="232">
        <v>971.57739161999996</v>
      </c>
      <c r="T6" s="232">
        <v>972.95790486999999</v>
      </c>
      <c r="U6" s="232">
        <v>975.35400511</v>
      </c>
      <c r="V6" s="232">
        <v>976.34021739000002</v>
      </c>
      <c r="W6" s="232">
        <v>976.79853260000004</v>
      </c>
      <c r="X6" s="232">
        <v>974.15625699999998</v>
      </c>
      <c r="Y6" s="232">
        <v>975.48829837999995</v>
      </c>
      <c r="Z6" s="232">
        <v>978.22196297999994</v>
      </c>
      <c r="AA6" s="232">
        <v>986.08638398999994</v>
      </c>
      <c r="AB6" s="232">
        <v>988.82644517999995</v>
      </c>
      <c r="AC6" s="232">
        <v>990.17127972000003</v>
      </c>
      <c r="AD6" s="232">
        <v>987.66307562999998</v>
      </c>
      <c r="AE6" s="232">
        <v>988.06081588999996</v>
      </c>
      <c r="AF6" s="232">
        <v>988.90668848999996</v>
      </c>
      <c r="AG6" s="232">
        <v>991.01907542000004</v>
      </c>
      <c r="AH6" s="232">
        <v>992.14742623999996</v>
      </c>
      <c r="AI6" s="232">
        <v>993.11012292999999</v>
      </c>
      <c r="AJ6" s="232">
        <v>995.84793100000002</v>
      </c>
      <c r="AK6" s="232">
        <v>995.02374528999997</v>
      </c>
      <c r="AL6" s="232">
        <v>992.57833131999996</v>
      </c>
      <c r="AM6" s="232">
        <v>998.08067056000004</v>
      </c>
      <c r="AN6" s="232">
        <v>985.21606393000002</v>
      </c>
      <c r="AO6" s="232">
        <v>963.55349292000005</v>
      </c>
      <c r="AP6" s="232">
        <v>897.74505805000001</v>
      </c>
      <c r="AQ6" s="232">
        <v>884.99748288000001</v>
      </c>
      <c r="AR6" s="232">
        <v>889.96286794000002</v>
      </c>
      <c r="AS6" s="232">
        <v>944.61229219999996</v>
      </c>
      <c r="AT6" s="232">
        <v>961.02528846999996</v>
      </c>
      <c r="AU6" s="232">
        <v>971.17293572999995</v>
      </c>
      <c r="AV6" s="232">
        <v>966.08226887000001</v>
      </c>
      <c r="AW6" s="232">
        <v>970.42894193999996</v>
      </c>
      <c r="AX6" s="232">
        <v>975.23998982000001</v>
      </c>
      <c r="AY6" s="232">
        <v>980.78270869999994</v>
      </c>
      <c r="AZ6" s="232">
        <v>986.32203408999999</v>
      </c>
      <c r="BA6" s="232">
        <v>992.12526217000004</v>
      </c>
      <c r="BB6" s="232">
        <v>998.65257894000001</v>
      </c>
      <c r="BC6" s="232">
        <v>1004.6384729</v>
      </c>
      <c r="BD6" s="232">
        <v>1010.54313</v>
      </c>
      <c r="BE6" s="232">
        <v>1016.0369271</v>
      </c>
      <c r="BF6" s="305">
        <v>1022.026</v>
      </c>
      <c r="BG6" s="305">
        <v>1028.182</v>
      </c>
      <c r="BH6" s="305">
        <v>1036.1790000000001</v>
      </c>
      <c r="BI6" s="305">
        <v>1041.4090000000001</v>
      </c>
      <c r="BJ6" s="305">
        <v>1045.548</v>
      </c>
      <c r="BK6" s="305">
        <v>1047.1600000000001</v>
      </c>
      <c r="BL6" s="305">
        <v>1050.193</v>
      </c>
      <c r="BM6" s="305">
        <v>1053.213</v>
      </c>
      <c r="BN6" s="305">
        <v>1056.51</v>
      </c>
      <c r="BO6" s="305">
        <v>1059.2840000000001</v>
      </c>
      <c r="BP6" s="305">
        <v>1061.826</v>
      </c>
      <c r="BQ6" s="305">
        <v>1064.0219999999999</v>
      </c>
      <c r="BR6" s="305">
        <v>1066.1859999999999</v>
      </c>
      <c r="BS6" s="305">
        <v>1068.203</v>
      </c>
      <c r="BT6" s="305">
        <v>1070.0740000000001</v>
      </c>
      <c r="BU6" s="305">
        <v>1071.798</v>
      </c>
      <c r="BV6" s="305">
        <v>1073.376</v>
      </c>
    </row>
    <row r="7" spans="1:74" ht="11.1" customHeight="1" x14ac:dyDescent="0.2">
      <c r="A7" s="148" t="s">
        <v>690</v>
      </c>
      <c r="B7" s="204" t="s">
        <v>468</v>
      </c>
      <c r="C7" s="232">
        <v>2645.4286040000002</v>
      </c>
      <c r="D7" s="232">
        <v>2647.8101900000001</v>
      </c>
      <c r="E7" s="232">
        <v>2648.0429788000001</v>
      </c>
      <c r="F7" s="232">
        <v>2639.5689456999999</v>
      </c>
      <c r="G7" s="232">
        <v>2640.4226583999998</v>
      </c>
      <c r="H7" s="232">
        <v>2644.0460922000002</v>
      </c>
      <c r="I7" s="232">
        <v>2652.6096956000001</v>
      </c>
      <c r="J7" s="232">
        <v>2660.1447352999999</v>
      </c>
      <c r="K7" s="232">
        <v>2668.8216597999999</v>
      </c>
      <c r="L7" s="232">
        <v>2682.4440872</v>
      </c>
      <c r="M7" s="232">
        <v>2690.5520676000001</v>
      </c>
      <c r="N7" s="232">
        <v>2696.9492190999999</v>
      </c>
      <c r="O7" s="232">
        <v>2698.7534887000002</v>
      </c>
      <c r="P7" s="232">
        <v>2703.8905223000002</v>
      </c>
      <c r="Q7" s="232">
        <v>2709.4782667999998</v>
      </c>
      <c r="R7" s="232">
        <v>2716.8957120999999</v>
      </c>
      <c r="S7" s="232">
        <v>2722.3506360000001</v>
      </c>
      <c r="T7" s="232">
        <v>2727.2220283000001</v>
      </c>
      <c r="U7" s="232">
        <v>2733.1444722000001</v>
      </c>
      <c r="V7" s="232">
        <v>2735.6228642000001</v>
      </c>
      <c r="W7" s="232">
        <v>2736.2917871999998</v>
      </c>
      <c r="X7" s="232">
        <v>2728.5084864</v>
      </c>
      <c r="Y7" s="232">
        <v>2730.5405378999999</v>
      </c>
      <c r="Z7" s="232">
        <v>2735.7451867</v>
      </c>
      <c r="AA7" s="232">
        <v>2750.2562192999999</v>
      </c>
      <c r="AB7" s="232">
        <v>2757.2057229000002</v>
      </c>
      <c r="AC7" s="232">
        <v>2762.727484</v>
      </c>
      <c r="AD7" s="232">
        <v>2765.8357176999998</v>
      </c>
      <c r="AE7" s="232">
        <v>2769.2413323999999</v>
      </c>
      <c r="AF7" s="232">
        <v>2771.9585433000002</v>
      </c>
      <c r="AG7" s="232">
        <v>2772.5821455</v>
      </c>
      <c r="AH7" s="232">
        <v>2774.9764522</v>
      </c>
      <c r="AI7" s="232">
        <v>2777.7362586999998</v>
      </c>
      <c r="AJ7" s="232">
        <v>2788.5763486999999</v>
      </c>
      <c r="AK7" s="232">
        <v>2786.2810668000002</v>
      </c>
      <c r="AL7" s="232">
        <v>2778.5651966999999</v>
      </c>
      <c r="AM7" s="232">
        <v>2794.7397120999999</v>
      </c>
      <c r="AN7" s="232">
        <v>2754.1994355000002</v>
      </c>
      <c r="AO7" s="232">
        <v>2686.2553404999999</v>
      </c>
      <c r="AP7" s="232">
        <v>2485.0244848000002</v>
      </c>
      <c r="AQ7" s="232">
        <v>2441.6849597999999</v>
      </c>
      <c r="AR7" s="232">
        <v>2450.3538232000001</v>
      </c>
      <c r="AS7" s="232">
        <v>2603.5223194</v>
      </c>
      <c r="AT7" s="232">
        <v>2646.8395263000002</v>
      </c>
      <c r="AU7" s="232">
        <v>2672.7966882999999</v>
      </c>
      <c r="AV7" s="232">
        <v>2655.9312899000001</v>
      </c>
      <c r="AW7" s="232">
        <v>2666.2652487</v>
      </c>
      <c r="AX7" s="232">
        <v>2678.3360492000002</v>
      </c>
      <c r="AY7" s="232">
        <v>2692.4801074000002</v>
      </c>
      <c r="AZ7" s="232">
        <v>2707.7722792999998</v>
      </c>
      <c r="BA7" s="232">
        <v>2724.5489809999999</v>
      </c>
      <c r="BB7" s="232">
        <v>2745.4186043999998</v>
      </c>
      <c r="BC7" s="232">
        <v>2763.2080715000002</v>
      </c>
      <c r="BD7" s="232">
        <v>2780.5257743000002</v>
      </c>
      <c r="BE7" s="232">
        <v>2796.0053108000002</v>
      </c>
      <c r="BF7" s="305">
        <v>2813.404</v>
      </c>
      <c r="BG7" s="305">
        <v>2831.3560000000002</v>
      </c>
      <c r="BH7" s="305">
        <v>2854.355</v>
      </c>
      <c r="BI7" s="305">
        <v>2870.0430000000001</v>
      </c>
      <c r="BJ7" s="305">
        <v>2882.9140000000002</v>
      </c>
      <c r="BK7" s="305">
        <v>2889.248</v>
      </c>
      <c r="BL7" s="305">
        <v>2899.2739999999999</v>
      </c>
      <c r="BM7" s="305">
        <v>2909.2710000000002</v>
      </c>
      <c r="BN7" s="305">
        <v>2920.1489999999999</v>
      </c>
      <c r="BO7" s="305">
        <v>2929.4090000000001</v>
      </c>
      <c r="BP7" s="305">
        <v>2937.9609999999998</v>
      </c>
      <c r="BQ7" s="305">
        <v>2945.741</v>
      </c>
      <c r="BR7" s="305">
        <v>2952.922</v>
      </c>
      <c r="BS7" s="305">
        <v>2959.44</v>
      </c>
      <c r="BT7" s="305">
        <v>2965.297</v>
      </c>
      <c r="BU7" s="305">
        <v>2970.4920000000002</v>
      </c>
      <c r="BV7" s="305">
        <v>2975.0250000000001</v>
      </c>
    </row>
    <row r="8" spans="1:74" ht="11.1" customHeight="1" x14ac:dyDescent="0.2">
      <c r="A8" s="148" t="s">
        <v>691</v>
      </c>
      <c r="B8" s="204" t="s">
        <v>436</v>
      </c>
      <c r="C8" s="232">
        <v>2405.0828747999999</v>
      </c>
      <c r="D8" s="232">
        <v>2405.1089059000001</v>
      </c>
      <c r="E8" s="232">
        <v>2406.2001429000002</v>
      </c>
      <c r="F8" s="232">
        <v>2408.9823197999999</v>
      </c>
      <c r="G8" s="232">
        <v>2411.7346683999999</v>
      </c>
      <c r="H8" s="232">
        <v>2415.0829226000001</v>
      </c>
      <c r="I8" s="232">
        <v>2419.5889232</v>
      </c>
      <c r="J8" s="232">
        <v>2423.7076080000002</v>
      </c>
      <c r="K8" s="232">
        <v>2428.0008179000001</v>
      </c>
      <c r="L8" s="232">
        <v>2430.0061601000002</v>
      </c>
      <c r="M8" s="232">
        <v>2436.4952146000001</v>
      </c>
      <c r="N8" s="232">
        <v>2445.0055888000002</v>
      </c>
      <c r="O8" s="232">
        <v>2462.1104627</v>
      </c>
      <c r="P8" s="232">
        <v>2469.7335911</v>
      </c>
      <c r="Q8" s="232">
        <v>2474.4481541</v>
      </c>
      <c r="R8" s="232">
        <v>2471.4812323000001</v>
      </c>
      <c r="S8" s="232">
        <v>2473.9583541000002</v>
      </c>
      <c r="T8" s="232">
        <v>2477.1066000999999</v>
      </c>
      <c r="U8" s="232">
        <v>2482.9675582</v>
      </c>
      <c r="V8" s="232">
        <v>2485.9268615999999</v>
      </c>
      <c r="W8" s="232">
        <v>2488.0260984000001</v>
      </c>
      <c r="X8" s="232">
        <v>2487.4910866999999</v>
      </c>
      <c r="Y8" s="232">
        <v>2489.2008261999999</v>
      </c>
      <c r="Z8" s="232">
        <v>2491.3811353999999</v>
      </c>
      <c r="AA8" s="232">
        <v>2496.1014608</v>
      </c>
      <c r="AB8" s="232">
        <v>2497.6708239999998</v>
      </c>
      <c r="AC8" s="232">
        <v>2498.1586717</v>
      </c>
      <c r="AD8" s="232">
        <v>2493.4464229999999</v>
      </c>
      <c r="AE8" s="232">
        <v>2494.8601755</v>
      </c>
      <c r="AF8" s="232">
        <v>2498.2813483</v>
      </c>
      <c r="AG8" s="232">
        <v>2507.7854648000002</v>
      </c>
      <c r="AH8" s="232">
        <v>2512.1648353999999</v>
      </c>
      <c r="AI8" s="232">
        <v>2515.4949836000001</v>
      </c>
      <c r="AJ8" s="232">
        <v>2523.7186634</v>
      </c>
      <c r="AK8" s="232">
        <v>2520.4933010999998</v>
      </c>
      <c r="AL8" s="232">
        <v>2511.7616508999999</v>
      </c>
      <c r="AM8" s="232">
        <v>2518.6137864000002</v>
      </c>
      <c r="AN8" s="232">
        <v>2483.052005</v>
      </c>
      <c r="AO8" s="232">
        <v>2426.1663801999998</v>
      </c>
      <c r="AP8" s="232">
        <v>2256.4485095</v>
      </c>
      <c r="AQ8" s="232">
        <v>2225.5465002999999</v>
      </c>
      <c r="AR8" s="232">
        <v>2241.9519500000001</v>
      </c>
      <c r="AS8" s="232">
        <v>2393.8239534999998</v>
      </c>
      <c r="AT8" s="232">
        <v>2438.7249995000002</v>
      </c>
      <c r="AU8" s="232">
        <v>2464.8141830999998</v>
      </c>
      <c r="AV8" s="232">
        <v>2444.3505645</v>
      </c>
      <c r="AW8" s="232">
        <v>2453.6217280000001</v>
      </c>
      <c r="AX8" s="232">
        <v>2464.8867340000002</v>
      </c>
      <c r="AY8" s="232">
        <v>2481.8349926000001</v>
      </c>
      <c r="AZ8" s="232">
        <v>2494.3206258</v>
      </c>
      <c r="BA8" s="232">
        <v>2506.0330438000001</v>
      </c>
      <c r="BB8" s="232">
        <v>2514.4412071000002</v>
      </c>
      <c r="BC8" s="232">
        <v>2526.5054740999999</v>
      </c>
      <c r="BD8" s="232">
        <v>2539.6948054999998</v>
      </c>
      <c r="BE8" s="232">
        <v>2554.6521649000001</v>
      </c>
      <c r="BF8" s="305">
        <v>2569.6089999999999</v>
      </c>
      <c r="BG8" s="305">
        <v>2585.2089999999998</v>
      </c>
      <c r="BH8" s="305">
        <v>2606.4270000000001</v>
      </c>
      <c r="BI8" s="305">
        <v>2619.5819999999999</v>
      </c>
      <c r="BJ8" s="305">
        <v>2629.6480000000001</v>
      </c>
      <c r="BK8" s="305">
        <v>2632.395</v>
      </c>
      <c r="BL8" s="305">
        <v>2639.4589999999998</v>
      </c>
      <c r="BM8" s="305">
        <v>2646.6080000000002</v>
      </c>
      <c r="BN8" s="305">
        <v>2655.0740000000001</v>
      </c>
      <c r="BO8" s="305">
        <v>2661.47</v>
      </c>
      <c r="BP8" s="305">
        <v>2667.027</v>
      </c>
      <c r="BQ8" s="305">
        <v>2670.6379999999999</v>
      </c>
      <c r="BR8" s="305">
        <v>2675.3490000000002</v>
      </c>
      <c r="BS8" s="305">
        <v>2680.0529999999999</v>
      </c>
      <c r="BT8" s="305">
        <v>2684.7489999999998</v>
      </c>
      <c r="BU8" s="305">
        <v>2689.4369999999999</v>
      </c>
      <c r="BV8" s="305">
        <v>2694.1170000000002</v>
      </c>
    </row>
    <row r="9" spans="1:74" ht="11.1" customHeight="1" x14ac:dyDescent="0.2">
      <c r="A9" s="148" t="s">
        <v>692</v>
      </c>
      <c r="B9" s="204" t="s">
        <v>437</v>
      </c>
      <c r="C9" s="232">
        <v>1139.2606589</v>
      </c>
      <c r="D9" s="232">
        <v>1139.5467269000001</v>
      </c>
      <c r="E9" s="232">
        <v>1139.9685781999999</v>
      </c>
      <c r="F9" s="232">
        <v>1141.4406607000001</v>
      </c>
      <c r="G9" s="232">
        <v>1141.4482426</v>
      </c>
      <c r="H9" s="232">
        <v>1140.9057717000001</v>
      </c>
      <c r="I9" s="232">
        <v>1137.4217794000001</v>
      </c>
      <c r="J9" s="232">
        <v>1137.5728047</v>
      </c>
      <c r="K9" s="232">
        <v>1138.9673789000001</v>
      </c>
      <c r="L9" s="232">
        <v>1142.1051184999999</v>
      </c>
      <c r="M9" s="232">
        <v>1145.6120778</v>
      </c>
      <c r="N9" s="232">
        <v>1149.9878733999999</v>
      </c>
      <c r="O9" s="232">
        <v>1157.5104699999999</v>
      </c>
      <c r="P9" s="232">
        <v>1161.9154649</v>
      </c>
      <c r="Q9" s="232">
        <v>1165.4808226</v>
      </c>
      <c r="R9" s="232">
        <v>1168.1066114</v>
      </c>
      <c r="S9" s="232">
        <v>1170.0676438</v>
      </c>
      <c r="T9" s="232">
        <v>1171.2639879000001</v>
      </c>
      <c r="U9" s="232">
        <v>1170.7886974</v>
      </c>
      <c r="V9" s="232">
        <v>1171.1358749999999</v>
      </c>
      <c r="W9" s="232">
        <v>1171.3985743000001</v>
      </c>
      <c r="X9" s="232">
        <v>1171.1988495999999</v>
      </c>
      <c r="Y9" s="232">
        <v>1171.5760514000001</v>
      </c>
      <c r="Z9" s="232">
        <v>1172.1522341</v>
      </c>
      <c r="AA9" s="232">
        <v>1173.1955886999999</v>
      </c>
      <c r="AB9" s="232">
        <v>1173.9685899000001</v>
      </c>
      <c r="AC9" s="232">
        <v>1174.7394287</v>
      </c>
      <c r="AD9" s="232">
        <v>1174.7178913</v>
      </c>
      <c r="AE9" s="232">
        <v>1176.0770657999999</v>
      </c>
      <c r="AF9" s="232">
        <v>1178.0267385</v>
      </c>
      <c r="AG9" s="232">
        <v>1181.7190450999999</v>
      </c>
      <c r="AH9" s="232">
        <v>1183.9856119999999</v>
      </c>
      <c r="AI9" s="232">
        <v>1185.9785750999999</v>
      </c>
      <c r="AJ9" s="232">
        <v>1190.1359362999999</v>
      </c>
      <c r="AK9" s="232">
        <v>1189.7531902999999</v>
      </c>
      <c r="AL9" s="232">
        <v>1187.2683391</v>
      </c>
      <c r="AM9" s="232">
        <v>1193.1044542</v>
      </c>
      <c r="AN9" s="232">
        <v>1178.5980889</v>
      </c>
      <c r="AO9" s="232">
        <v>1154.1723147</v>
      </c>
      <c r="AP9" s="232">
        <v>1078.9348921000001</v>
      </c>
      <c r="AQ9" s="232">
        <v>1065.3394799</v>
      </c>
      <c r="AR9" s="232">
        <v>1072.4938385999999</v>
      </c>
      <c r="AS9" s="232">
        <v>1138.1585987000001</v>
      </c>
      <c r="AT9" s="232">
        <v>1158.4920259999999</v>
      </c>
      <c r="AU9" s="232">
        <v>1171.2547511</v>
      </c>
      <c r="AV9" s="232">
        <v>1165.8294539000001</v>
      </c>
      <c r="AW9" s="232">
        <v>1171.4137647</v>
      </c>
      <c r="AX9" s="232">
        <v>1177.3903633</v>
      </c>
      <c r="AY9" s="232">
        <v>1184.2610864999999</v>
      </c>
      <c r="AZ9" s="232">
        <v>1190.6458835000001</v>
      </c>
      <c r="BA9" s="232">
        <v>1197.046591</v>
      </c>
      <c r="BB9" s="232">
        <v>1203.4910808</v>
      </c>
      <c r="BC9" s="232">
        <v>1209.9027051</v>
      </c>
      <c r="BD9" s="232">
        <v>1216.3093358000001</v>
      </c>
      <c r="BE9" s="232">
        <v>1222.3472502</v>
      </c>
      <c r="BF9" s="305">
        <v>1229.0170000000001</v>
      </c>
      <c r="BG9" s="305">
        <v>1235.954</v>
      </c>
      <c r="BH9" s="305">
        <v>1245.3620000000001</v>
      </c>
      <c r="BI9" s="305">
        <v>1251.183</v>
      </c>
      <c r="BJ9" s="305">
        <v>1255.6189999999999</v>
      </c>
      <c r="BK9" s="305">
        <v>1256.799</v>
      </c>
      <c r="BL9" s="305">
        <v>1259.8689999999999</v>
      </c>
      <c r="BM9" s="305">
        <v>1262.9580000000001</v>
      </c>
      <c r="BN9" s="305">
        <v>1266.402</v>
      </c>
      <c r="BO9" s="305">
        <v>1269.2750000000001</v>
      </c>
      <c r="BP9" s="305">
        <v>1271.915</v>
      </c>
      <c r="BQ9" s="305">
        <v>1274.2739999999999</v>
      </c>
      <c r="BR9" s="305">
        <v>1276.479</v>
      </c>
      <c r="BS9" s="305">
        <v>1278.4849999999999</v>
      </c>
      <c r="BT9" s="305">
        <v>1280.2909999999999</v>
      </c>
      <c r="BU9" s="305">
        <v>1281.8969999999999</v>
      </c>
      <c r="BV9" s="305">
        <v>1283.3040000000001</v>
      </c>
    </row>
    <row r="10" spans="1:74" ht="11.1" customHeight="1" x14ac:dyDescent="0.2">
      <c r="A10" s="148" t="s">
        <v>693</v>
      </c>
      <c r="B10" s="204" t="s">
        <v>438</v>
      </c>
      <c r="C10" s="232">
        <v>3168.4538152</v>
      </c>
      <c r="D10" s="232">
        <v>3173.2514940999999</v>
      </c>
      <c r="E10" s="232">
        <v>3177.1922233</v>
      </c>
      <c r="F10" s="232">
        <v>3177.5359260999999</v>
      </c>
      <c r="G10" s="232">
        <v>3181.8178131999998</v>
      </c>
      <c r="H10" s="232">
        <v>3187.2978079</v>
      </c>
      <c r="I10" s="232">
        <v>3193.4370481000001</v>
      </c>
      <c r="J10" s="232">
        <v>3201.7174046999999</v>
      </c>
      <c r="K10" s="232">
        <v>3211.6000156</v>
      </c>
      <c r="L10" s="232">
        <v>3226.2074581000002</v>
      </c>
      <c r="M10" s="232">
        <v>3236.9526446</v>
      </c>
      <c r="N10" s="232">
        <v>3246.9581523000002</v>
      </c>
      <c r="O10" s="232">
        <v>3256.5362194999998</v>
      </c>
      <c r="P10" s="232">
        <v>3264.8281913000001</v>
      </c>
      <c r="Q10" s="232">
        <v>3272.1463058999998</v>
      </c>
      <c r="R10" s="232">
        <v>3277.0017191000002</v>
      </c>
      <c r="S10" s="232">
        <v>3283.4887523000002</v>
      </c>
      <c r="T10" s="232">
        <v>3290.1185612999998</v>
      </c>
      <c r="U10" s="232">
        <v>3298.6984785999998</v>
      </c>
      <c r="V10" s="232">
        <v>3304.2583401000002</v>
      </c>
      <c r="W10" s="232">
        <v>3308.6054783</v>
      </c>
      <c r="X10" s="232">
        <v>3308.0847116999998</v>
      </c>
      <c r="Y10" s="232">
        <v>3312.7477892000002</v>
      </c>
      <c r="Z10" s="232">
        <v>3318.9395294000001</v>
      </c>
      <c r="AA10" s="232">
        <v>3330.7858271</v>
      </c>
      <c r="AB10" s="232">
        <v>3336.9404714000002</v>
      </c>
      <c r="AC10" s="232">
        <v>3341.5293571000002</v>
      </c>
      <c r="AD10" s="232">
        <v>3340.2538204000002</v>
      </c>
      <c r="AE10" s="232">
        <v>3344.935187</v>
      </c>
      <c r="AF10" s="232">
        <v>3351.2747929000002</v>
      </c>
      <c r="AG10" s="232">
        <v>3361.8811188999998</v>
      </c>
      <c r="AH10" s="232">
        <v>3369.5808431</v>
      </c>
      <c r="AI10" s="232">
        <v>3376.9824460999998</v>
      </c>
      <c r="AJ10" s="232">
        <v>3392.6035004</v>
      </c>
      <c r="AK10" s="232">
        <v>3393.0206819</v>
      </c>
      <c r="AL10" s="232">
        <v>3386.7515628000001</v>
      </c>
      <c r="AM10" s="232">
        <v>3399.4760114999999</v>
      </c>
      <c r="AN10" s="232">
        <v>3360.5743904999999</v>
      </c>
      <c r="AO10" s="232">
        <v>3295.7265679000002</v>
      </c>
      <c r="AP10" s="232">
        <v>3097.0210999999999</v>
      </c>
      <c r="AQ10" s="232">
        <v>3061.2144572000002</v>
      </c>
      <c r="AR10" s="232">
        <v>3080.3951957999998</v>
      </c>
      <c r="AS10" s="232">
        <v>3256.0550339000001</v>
      </c>
      <c r="AT10" s="232">
        <v>3309.0917465000002</v>
      </c>
      <c r="AU10" s="232">
        <v>3340.9970518999999</v>
      </c>
      <c r="AV10" s="232">
        <v>3320.5031269000001</v>
      </c>
      <c r="AW10" s="232">
        <v>3333.5964852000002</v>
      </c>
      <c r="AX10" s="232">
        <v>3349.0093035</v>
      </c>
      <c r="AY10" s="232">
        <v>3369.1530876000002</v>
      </c>
      <c r="AZ10" s="232">
        <v>3387.3961967999999</v>
      </c>
      <c r="BA10" s="232">
        <v>3406.1501367999999</v>
      </c>
      <c r="BB10" s="232">
        <v>3425.9591055999999</v>
      </c>
      <c r="BC10" s="232">
        <v>3445.3265586000002</v>
      </c>
      <c r="BD10" s="232">
        <v>3464.7966937000001</v>
      </c>
      <c r="BE10" s="232">
        <v>3483.7333991</v>
      </c>
      <c r="BF10" s="305">
        <v>3503.886</v>
      </c>
      <c r="BG10" s="305">
        <v>3524.6179999999999</v>
      </c>
      <c r="BH10" s="305">
        <v>3551.3919999999998</v>
      </c>
      <c r="BI10" s="305">
        <v>3569.1880000000001</v>
      </c>
      <c r="BJ10" s="305">
        <v>3583.4670000000001</v>
      </c>
      <c r="BK10" s="305">
        <v>3589.8789999999999</v>
      </c>
      <c r="BL10" s="305">
        <v>3600.3870000000002</v>
      </c>
      <c r="BM10" s="305">
        <v>3610.6410000000001</v>
      </c>
      <c r="BN10" s="305">
        <v>3621.6179999999999</v>
      </c>
      <c r="BO10" s="305">
        <v>3630.6320000000001</v>
      </c>
      <c r="BP10" s="305">
        <v>3638.66</v>
      </c>
      <c r="BQ10" s="305">
        <v>3644.2849999999999</v>
      </c>
      <c r="BR10" s="305">
        <v>3651.4029999999998</v>
      </c>
      <c r="BS10" s="305">
        <v>3658.598</v>
      </c>
      <c r="BT10" s="305">
        <v>3665.8690000000001</v>
      </c>
      <c r="BU10" s="305">
        <v>3673.2159999999999</v>
      </c>
      <c r="BV10" s="305">
        <v>3680.64</v>
      </c>
    </row>
    <row r="11" spans="1:74" ht="11.1" customHeight="1" x14ac:dyDescent="0.2">
      <c r="A11" s="148" t="s">
        <v>694</v>
      </c>
      <c r="B11" s="204" t="s">
        <v>439</v>
      </c>
      <c r="C11" s="232">
        <v>791.27782087000003</v>
      </c>
      <c r="D11" s="232">
        <v>791.50244370999997</v>
      </c>
      <c r="E11" s="232">
        <v>791.44273234000002</v>
      </c>
      <c r="F11" s="232">
        <v>790.14813842000001</v>
      </c>
      <c r="G11" s="232">
        <v>790.23266984999998</v>
      </c>
      <c r="H11" s="232">
        <v>790.74577829999998</v>
      </c>
      <c r="I11" s="232">
        <v>791.41122364</v>
      </c>
      <c r="J11" s="232">
        <v>792.98866624000004</v>
      </c>
      <c r="K11" s="232">
        <v>795.20186595999996</v>
      </c>
      <c r="L11" s="232">
        <v>799.68498877000002</v>
      </c>
      <c r="M11" s="232">
        <v>801.94407824999996</v>
      </c>
      <c r="N11" s="232">
        <v>803.61330037000005</v>
      </c>
      <c r="O11" s="232">
        <v>803.61445942</v>
      </c>
      <c r="P11" s="232">
        <v>804.91259362000005</v>
      </c>
      <c r="Q11" s="232">
        <v>806.42950725000003</v>
      </c>
      <c r="R11" s="232">
        <v>808.86233388000005</v>
      </c>
      <c r="S11" s="232">
        <v>810.29395621000003</v>
      </c>
      <c r="T11" s="232">
        <v>811.42150779999997</v>
      </c>
      <c r="U11" s="232">
        <v>811.73433253999997</v>
      </c>
      <c r="V11" s="232">
        <v>812.63673473999995</v>
      </c>
      <c r="W11" s="232">
        <v>813.61805828000001</v>
      </c>
      <c r="X11" s="232">
        <v>814.99172788999999</v>
      </c>
      <c r="Y11" s="232">
        <v>815.89582558999996</v>
      </c>
      <c r="Z11" s="232">
        <v>816.64377609999997</v>
      </c>
      <c r="AA11" s="232">
        <v>816.96148934999997</v>
      </c>
      <c r="AB11" s="232">
        <v>817.60271303000002</v>
      </c>
      <c r="AC11" s="232">
        <v>818.29335707999996</v>
      </c>
      <c r="AD11" s="232">
        <v>818.60426846999997</v>
      </c>
      <c r="AE11" s="232">
        <v>819.71561801999997</v>
      </c>
      <c r="AF11" s="232">
        <v>821.19825272000003</v>
      </c>
      <c r="AG11" s="232">
        <v>824.01549162000003</v>
      </c>
      <c r="AH11" s="232">
        <v>825.51820728999996</v>
      </c>
      <c r="AI11" s="232">
        <v>826.66971879000005</v>
      </c>
      <c r="AJ11" s="232">
        <v>828.59513469000001</v>
      </c>
      <c r="AK11" s="232">
        <v>828.20040644000005</v>
      </c>
      <c r="AL11" s="232">
        <v>826.61064259</v>
      </c>
      <c r="AM11" s="232">
        <v>833.63192991999995</v>
      </c>
      <c r="AN11" s="232">
        <v>822.29752982000002</v>
      </c>
      <c r="AO11" s="232">
        <v>802.41352905999997</v>
      </c>
      <c r="AP11" s="232">
        <v>740.10885815999995</v>
      </c>
      <c r="AQ11" s="232">
        <v>728.52895818000002</v>
      </c>
      <c r="AR11" s="232">
        <v>733.80275964999998</v>
      </c>
      <c r="AS11" s="232">
        <v>786.60916660999999</v>
      </c>
      <c r="AT11" s="232">
        <v>802.58119292000003</v>
      </c>
      <c r="AU11" s="232">
        <v>812.39774263000004</v>
      </c>
      <c r="AV11" s="232">
        <v>807.43649281</v>
      </c>
      <c r="AW11" s="232">
        <v>811.40883154999995</v>
      </c>
      <c r="AX11" s="232">
        <v>815.69243589999996</v>
      </c>
      <c r="AY11" s="232">
        <v>820.83628791000001</v>
      </c>
      <c r="AZ11" s="232">
        <v>825.33068696999999</v>
      </c>
      <c r="BA11" s="232">
        <v>829.72461510999995</v>
      </c>
      <c r="BB11" s="232">
        <v>833.8727341</v>
      </c>
      <c r="BC11" s="232">
        <v>838.17472409000004</v>
      </c>
      <c r="BD11" s="232">
        <v>842.48524684999995</v>
      </c>
      <c r="BE11" s="232">
        <v>846.53312568000001</v>
      </c>
      <c r="BF11" s="305">
        <v>851.06410000000005</v>
      </c>
      <c r="BG11" s="305">
        <v>855.80700000000002</v>
      </c>
      <c r="BH11" s="305">
        <v>862.23350000000005</v>
      </c>
      <c r="BI11" s="305">
        <v>866.29639999999995</v>
      </c>
      <c r="BJ11" s="305">
        <v>869.46749999999997</v>
      </c>
      <c r="BK11" s="305">
        <v>870.60569999999996</v>
      </c>
      <c r="BL11" s="305">
        <v>872.84889999999996</v>
      </c>
      <c r="BM11" s="305">
        <v>875.05600000000004</v>
      </c>
      <c r="BN11" s="305">
        <v>877.42679999999996</v>
      </c>
      <c r="BO11" s="305">
        <v>879.41200000000003</v>
      </c>
      <c r="BP11" s="305">
        <v>881.21119999999996</v>
      </c>
      <c r="BQ11" s="305">
        <v>882.51869999999997</v>
      </c>
      <c r="BR11" s="305">
        <v>884.17560000000003</v>
      </c>
      <c r="BS11" s="305">
        <v>885.8759</v>
      </c>
      <c r="BT11" s="305">
        <v>887.61980000000005</v>
      </c>
      <c r="BU11" s="305">
        <v>889.40719999999999</v>
      </c>
      <c r="BV11" s="305">
        <v>891.23800000000006</v>
      </c>
    </row>
    <row r="12" spans="1:74" ht="11.1" customHeight="1" x14ac:dyDescent="0.2">
      <c r="A12" s="148" t="s">
        <v>695</v>
      </c>
      <c r="B12" s="204" t="s">
        <v>440</v>
      </c>
      <c r="C12" s="232">
        <v>2152.0824266</v>
      </c>
      <c r="D12" s="232">
        <v>2158.0630593000001</v>
      </c>
      <c r="E12" s="232">
        <v>2163.8610865000001</v>
      </c>
      <c r="F12" s="232">
        <v>2169.5827466000001</v>
      </c>
      <c r="G12" s="232">
        <v>2174.9358840999998</v>
      </c>
      <c r="H12" s="232">
        <v>2180.0267371999998</v>
      </c>
      <c r="I12" s="232">
        <v>2183.8219769000002</v>
      </c>
      <c r="J12" s="232">
        <v>2189.1632582000002</v>
      </c>
      <c r="K12" s="232">
        <v>2195.0172520000001</v>
      </c>
      <c r="L12" s="232">
        <v>2200.9118887999998</v>
      </c>
      <c r="M12" s="232">
        <v>2208.1453597</v>
      </c>
      <c r="N12" s="232">
        <v>2216.2455951000002</v>
      </c>
      <c r="O12" s="232">
        <v>2227.2757781999999</v>
      </c>
      <c r="P12" s="232">
        <v>2235.5621556000001</v>
      </c>
      <c r="Q12" s="232">
        <v>2243.1679104</v>
      </c>
      <c r="R12" s="232">
        <v>2251.1431234000001</v>
      </c>
      <c r="S12" s="232">
        <v>2256.6000723000002</v>
      </c>
      <c r="T12" s="232">
        <v>2260.5888378</v>
      </c>
      <c r="U12" s="232">
        <v>2259.3179022999998</v>
      </c>
      <c r="V12" s="232">
        <v>2263.2139394999999</v>
      </c>
      <c r="W12" s="232">
        <v>2268.4854316000001</v>
      </c>
      <c r="X12" s="232">
        <v>2276.7215497000002</v>
      </c>
      <c r="Y12" s="232">
        <v>2283.5520734000002</v>
      </c>
      <c r="Z12" s="232">
        <v>2290.5661736000002</v>
      </c>
      <c r="AA12" s="232">
        <v>2301.0746172999998</v>
      </c>
      <c r="AB12" s="232">
        <v>2305.9727954999998</v>
      </c>
      <c r="AC12" s="232">
        <v>2308.5714751</v>
      </c>
      <c r="AD12" s="232">
        <v>2302.3187760000001</v>
      </c>
      <c r="AE12" s="232">
        <v>2305.2323685000001</v>
      </c>
      <c r="AF12" s="232">
        <v>2310.7603724999999</v>
      </c>
      <c r="AG12" s="232">
        <v>2325.5087045</v>
      </c>
      <c r="AH12" s="232">
        <v>2331.3110941</v>
      </c>
      <c r="AI12" s="232">
        <v>2334.7734578</v>
      </c>
      <c r="AJ12" s="232">
        <v>2339.3727230999998</v>
      </c>
      <c r="AK12" s="232">
        <v>2335.5473394000001</v>
      </c>
      <c r="AL12" s="232">
        <v>2326.7742340999998</v>
      </c>
      <c r="AM12" s="232">
        <v>2328.7211493</v>
      </c>
      <c r="AN12" s="232">
        <v>2298.3017943</v>
      </c>
      <c r="AO12" s="232">
        <v>2251.1839111999998</v>
      </c>
      <c r="AP12" s="232">
        <v>2115.7890060999998</v>
      </c>
      <c r="AQ12" s="232">
        <v>2088.9579371999998</v>
      </c>
      <c r="AR12" s="232">
        <v>2099.1122104000001</v>
      </c>
      <c r="AS12" s="232">
        <v>2211.1875949999999</v>
      </c>
      <c r="AT12" s="232">
        <v>2246.6107258000002</v>
      </c>
      <c r="AU12" s="232">
        <v>2270.3173720999998</v>
      </c>
      <c r="AV12" s="232">
        <v>2268.2494978999998</v>
      </c>
      <c r="AW12" s="232">
        <v>2279.0667017999999</v>
      </c>
      <c r="AX12" s="232">
        <v>2288.7109479000001</v>
      </c>
      <c r="AY12" s="232">
        <v>2292.0386398000001</v>
      </c>
      <c r="AZ12" s="232">
        <v>2303.1946675999998</v>
      </c>
      <c r="BA12" s="232">
        <v>2317.0354348000001</v>
      </c>
      <c r="BB12" s="232">
        <v>2338.2163255999999</v>
      </c>
      <c r="BC12" s="232">
        <v>2353.9350337000001</v>
      </c>
      <c r="BD12" s="232">
        <v>2368.8469433</v>
      </c>
      <c r="BE12" s="232">
        <v>2380.5644858999999</v>
      </c>
      <c r="BF12" s="305">
        <v>2395.6529999999998</v>
      </c>
      <c r="BG12" s="305">
        <v>2411.7260000000001</v>
      </c>
      <c r="BH12" s="305">
        <v>2433.6959999999999</v>
      </c>
      <c r="BI12" s="305">
        <v>2448.0520000000001</v>
      </c>
      <c r="BJ12" s="305">
        <v>2459.7069999999999</v>
      </c>
      <c r="BK12" s="305">
        <v>2465.547</v>
      </c>
      <c r="BL12" s="305">
        <v>2474.134</v>
      </c>
      <c r="BM12" s="305">
        <v>2482.355</v>
      </c>
      <c r="BN12" s="305">
        <v>2490.2370000000001</v>
      </c>
      <c r="BO12" s="305">
        <v>2497.7040000000002</v>
      </c>
      <c r="BP12" s="305">
        <v>2504.7840000000001</v>
      </c>
      <c r="BQ12" s="305">
        <v>2511.2800000000002</v>
      </c>
      <c r="BR12" s="305">
        <v>2517.732</v>
      </c>
      <c r="BS12" s="305">
        <v>2523.944</v>
      </c>
      <c r="BT12" s="305">
        <v>2529.9160000000002</v>
      </c>
      <c r="BU12" s="305">
        <v>2535.6480000000001</v>
      </c>
      <c r="BV12" s="305">
        <v>2541.14</v>
      </c>
    </row>
    <row r="13" spans="1:74" ht="11.1" customHeight="1" x14ac:dyDescent="0.2">
      <c r="A13" s="148" t="s">
        <v>696</v>
      </c>
      <c r="B13" s="204" t="s">
        <v>441</v>
      </c>
      <c r="C13" s="232">
        <v>1151.7703386999999</v>
      </c>
      <c r="D13" s="232">
        <v>1154.5552554000001</v>
      </c>
      <c r="E13" s="232">
        <v>1157.4683568999999</v>
      </c>
      <c r="F13" s="232">
        <v>1159.8232012999999</v>
      </c>
      <c r="G13" s="232">
        <v>1163.5075033999999</v>
      </c>
      <c r="H13" s="232">
        <v>1167.8348215000001</v>
      </c>
      <c r="I13" s="232">
        <v>1174.6211639000001</v>
      </c>
      <c r="J13" s="232">
        <v>1178.8725078</v>
      </c>
      <c r="K13" s="232">
        <v>1182.4048613</v>
      </c>
      <c r="L13" s="232">
        <v>1182.327325</v>
      </c>
      <c r="M13" s="232">
        <v>1186.5898728</v>
      </c>
      <c r="N13" s="232">
        <v>1192.3016052</v>
      </c>
      <c r="O13" s="232">
        <v>1203.3442078</v>
      </c>
      <c r="P13" s="232">
        <v>1209.0430449</v>
      </c>
      <c r="Q13" s="232">
        <v>1213.2798021999999</v>
      </c>
      <c r="R13" s="232">
        <v>1214.5255829</v>
      </c>
      <c r="S13" s="232">
        <v>1216.9848532000001</v>
      </c>
      <c r="T13" s="232">
        <v>1219.1287162000001</v>
      </c>
      <c r="U13" s="232">
        <v>1219.7657495000001</v>
      </c>
      <c r="V13" s="232">
        <v>1222.1723651</v>
      </c>
      <c r="W13" s="232">
        <v>1225.1571405</v>
      </c>
      <c r="X13" s="232">
        <v>1229.2620690000001</v>
      </c>
      <c r="Y13" s="232">
        <v>1232.9966689</v>
      </c>
      <c r="Z13" s="232">
        <v>1236.9029336000001</v>
      </c>
      <c r="AA13" s="232">
        <v>1241.8541908</v>
      </c>
      <c r="AB13" s="232">
        <v>1245.4487892</v>
      </c>
      <c r="AC13" s="232">
        <v>1248.5600565</v>
      </c>
      <c r="AD13" s="232">
        <v>1249.2279931999999</v>
      </c>
      <c r="AE13" s="232">
        <v>1252.8425982000001</v>
      </c>
      <c r="AF13" s="232">
        <v>1257.4438720000001</v>
      </c>
      <c r="AG13" s="232">
        <v>1265.2446719</v>
      </c>
      <c r="AH13" s="232">
        <v>1270.1596402</v>
      </c>
      <c r="AI13" s="232">
        <v>1274.4016342</v>
      </c>
      <c r="AJ13" s="232">
        <v>1280.3062901999999</v>
      </c>
      <c r="AK13" s="232">
        <v>1281.4506085</v>
      </c>
      <c r="AL13" s="232">
        <v>1280.1702253000001</v>
      </c>
      <c r="AM13" s="232">
        <v>1287.1337510999999</v>
      </c>
      <c r="AN13" s="232">
        <v>1273.0025072000001</v>
      </c>
      <c r="AO13" s="232">
        <v>1248.4451039999999</v>
      </c>
      <c r="AP13" s="232">
        <v>1171.0901133</v>
      </c>
      <c r="AQ13" s="232">
        <v>1157.4589628000001</v>
      </c>
      <c r="AR13" s="232">
        <v>1165.1802243</v>
      </c>
      <c r="AS13" s="232">
        <v>1233.5082133999999</v>
      </c>
      <c r="AT13" s="232">
        <v>1254.4935621</v>
      </c>
      <c r="AU13" s="232">
        <v>1267.3905861000001</v>
      </c>
      <c r="AV13" s="232">
        <v>1259.9331327</v>
      </c>
      <c r="AW13" s="232">
        <v>1265.8531217</v>
      </c>
      <c r="AX13" s="232">
        <v>1272.8844005000001</v>
      </c>
      <c r="AY13" s="232">
        <v>1282.2890898999999</v>
      </c>
      <c r="AZ13" s="232">
        <v>1290.5963575999999</v>
      </c>
      <c r="BA13" s="232">
        <v>1299.0683243000001</v>
      </c>
      <c r="BB13" s="232">
        <v>1308.1350957</v>
      </c>
      <c r="BC13" s="232">
        <v>1316.6138814999999</v>
      </c>
      <c r="BD13" s="232">
        <v>1324.9347871</v>
      </c>
      <c r="BE13" s="232">
        <v>1332.7773456</v>
      </c>
      <c r="BF13" s="305">
        <v>1341.0229999999999</v>
      </c>
      <c r="BG13" s="305">
        <v>1349.3510000000001</v>
      </c>
      <c r="BH13" s="305">
        <v>1359.7</v>
      </c>
      <c r="BI13" s="305">
        <v>1366.739</v>
      </c>
      <c r="BJ13" s="305">
        <v>1372.4059999999999</v>
      </c>
      <c r="BK13" s="305">
        <v>1375.0820000000001</v>
      </c>
      <c r="BL13" s="305">
        <v>1379.2190000000001</v>
      </c>
      <c r="BM13" s="305">
        <v>1383.1980000000001</v>
      </c>
      <c r="BN13" s="305">
        <v>1387.27</v>
      </c>
      <c r="BO13" s="305">
        <v>1390.7449999999999</v>
      </c>
      <c r="BP13" s="305">
        <v>1393.873</v>
      </c>
      <c r="BQ13" s="305">
        <v>1396.06</v>
      </c>
      <c r="BR13" s="305">
        <v>1398.941</v>
      </c>
      <c r="BS13" s="305">
        <v>1401.923</v>
      </c>
      <c r="BT13" s="305">
        <v>1405.0050000000001</v>
      </c>
      <c r="BU13" s="305">
        <v>1408.1859999999999</v>
      </c>
      <c r="BV13" s="305">
        <v>1411.4680000000001</v>
      </c>
    </row>
    <row r="14" spans="1:74" ht="11.1" customHeight="1" x14ac:dyDescent="0.2">
      <c r="A14" s="148" t="s">
        <v>697</v>
      </c>
      <c r="B14" s="204" t="s">
        <v>442</v>
      </c>
      <c r="C14" s="232">
        <v>3388.6431504000002</v>
      </c>
      <c r="D14" s="232">
        <v>3401.9071976999999</v>
      </c>
      <c r="E14" s="232">
        <v>3414.6310701000002</v>
      </c>
      <c r="F14" s="232">
        <v>3425.5084809</v>
      </c>
      <c r="G14" s="232">
        <v>3438.1317186000001</v>
      </c>
      <c r="H14" s="232">
        <v>3451.1944963999999</v>
      </c>
      <c r="I14" s="232">
        <v>3464.5873809</v>
      </c>
      <c r="J14" s="232">
        <v>3478.6113141999999</v>
      </c>
      <c r="K14" s="232">
        <v>3493.1568628</v>
      </c>
      <c r="L14" s="232">
        <v>3512.2217049000001</v>
      </c>
      <c r="M14" s="232">
        <v>3524.8122256000001</v>
      </c>
      <c r="N14" s="232">
        <v>3534.9261031000001</v>
      </c>
      <c r="O14" s="232">
        <v>3538.0844886</v>
      </c>
      <c r="P14" s="232">
        <v>3546.6042158999999</v>
      </c>
      <c r="Q14" s="232">
        <v>3556.0064364</v>
      </c>
      <c r="R14" s="232">
        <v>3568.1046741</v>
      </c>
      <c r="S14" s="232">
        <v>3577.9117378999999</v>
      </c>
      <c r="T14" s="232">
        <v>3587.2411520000001</v>
      </c>
      <c r="U14" s="232">
        <v>3596.8820018000001</v>
      </c>
      <c r="V14" s="232">
        <v>3604.6643021999998</v>
      </c>
      <c r="W14" s="232">
        <v>3611.3771387000002</v>
      </c>
      <c r="X14" s="232">
        <v>3612.5983018000002</v>
      </c>
      <c r="Y14" s="232">
        <v>3620.4888676999999</v>
      </c>
      <c r="Z14" s="232">
        <v>3630.6266267000001</v>
      </c>
      <c r="AA14" s="232">
        <v>3646.0099012000001</v>
      </c>
      <c r="AB14" s="232">
        <v>3658.3933050000001</v>
      </c>
      <c r="AC14" s="232">
        <v>3670.7751604999999</v>
      </c>
      <c r="AD14" s="232">
        <v>3685.5955164000002</v>
      </c>
      <c r="AE14" s="232">
        <v>3696.1442385</v>
      </c>
      <c r="AF14" s="232">
        <v>3704.8613756</v>
      </c>
      <c r="AG14" s="232">
        <v>3704.5746674000002</v>
      </c>
      <c r="AH14" s="232">
        <v>3715.0078297</v>
      </c>
      <c r="AI14" s="232">
        <v>3728.9886021000002</v>
      </c>
      <c r="AJ14" s="232">
        <v>3764.9559104999998</v>
      </c>
      <c r="AK14" s="232">
        <v>3772.2027088999998</v>
      </c>
      <c r="AL14" s="232">
        <v>3769.167923</v>
      </c>
      <c r="AM14" s="232">
        <v>3785.1411321999999</v>
      </c>
      <c r="AN14" s="232">
        <v>3739.5759935000001</v>
      </c>
      <c r="AO14" s="232">
        <v>3661.7620861</v>
      </c>
      <c r="AP14" s="232">
        <v>3423.3009664000001</v>
      </c>
      <c r="AQ14" s="232">
        <v>3377.2883545</v>
      </c>
      <c r="AR14" s="232">
        <v>3395.3258065999999</v>
      </c>
      <c r="AS14" s="232">
        <v>3594.7575351999999</v>
      </c>
      <c r="AT14" s="232">
        <v>3652.8869562</v>
      </c>
      <c r="AU14" s="232">
        <v>3687.058282</v>
      </c>
      <c r="AV14" s="232">
        <v>3661.5061676</v>
      </c>
      <c r="AW14" s="232">
        <v>3674.5853117000001</v>
      </c>
      <c r="AX14" s="232">
        <v>3690.5303690999999</v>
      </c>
      <c r="AY14" s="232">
        <v>3707.4473318</v>
      </c>
      <c r="AZ14" s="232">
        <v>3730.5447223000001</v>
      </c>
      <c r="BA14" s="232">
        <v>3757.9285322999999</v>
      </c>
      <c r="BB14" s="232">
        <v>3797.1723068000001</v>
      </c>
      <c r="BC14" s="232">
        <v>3827.4487973</v>
      </c>
      <c r="BD14" s="232">
        <v>3856.3315487</v>
      </c>
      <c r="BE14" s="232">
        <v>3881.8663399000002</v>
      </c>
      <c r="BF14" s="305">
        <v>3909.4270000000001</v>
      </c>
      <c r="BG14" s="305">
        <v>3937.06</v>
      </c>
      <c r="BH14" s="305">
        <v>3970.96</v>
      </c>
      <c r="BI14" s="305">
        <v>3994.09</v>
      </c>
      <c r="BJ14" s="305">
        <v>4012.6460000000002</v>
      </c>
      <c r="BK14" s="305">
        <v>4021.2080000000001</v>
      </c>
      <c r="BL14" s="305">
        <v>4034.68</v>
      </c>
      <c r="BM14" s="305">
        <v>4047.6419999999998</v>
      </c>
      <c r="BN14" s="305">
        <v>4061.0410000000002</v>
      </c>
      <c r="BO14" s="305">
        <v>4072.2719999999999</v>
      </c>
      <c r="BP14" s="305">
        <v>4082.2820000000002</v>
      </c>
      <c r="BQ14" s="305">
        <v>4089.0929999999998</v>
      </c>
      <c r="BR14" s="305">
        <v>4098.1469999999999</v>
      </c>
      <c r="BS14" s="305">
        <v>4107.4639999999999</v>
      </c>
      <c r="BT14" s="305">
        <v>4117.0460000000003</v>
      </c>
      <c r="BU14" s="305">
        <v>4126.8909999999996</v>
      </c>
      <c r="BV14" s="305">
        <v>4137.0010000000002</v>
      </c>
    </row>
    <row r="15" spans="1:74" ht="11.1" customHeight="1" x14ac:dyDescent="0.2">
      <c r="A15" s="148"/>
      <c r="B15" s="165" t="s">
        <v>1401</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698</v>
      </c>
      <c r="B16" s="204" t="s">
        <v>435</v>
      </c>
      <c r="C16" s="250">
        <v>99.456203767999995</v>
      </c>
      <c r="D16" s="250">
        <v>99.532186178000003</v>
      </c>
      <c r="E16" s="250">
        <v>99.689578174999994</v>
      </c>
      <c r="F16" s="250">
        <v>100.21549451999999</v>
      </c>
      <c r="G16" s="250">
        <v>100.32036961999999</v>
      </c>
      <c r="H16" s="250">
        <v>100.29131824</v>
      </c>
      <c r="I16" s="250">
        <v>99.789668371999994</v>
      </c>
      <c r="J16" s="250">
        <v>99.746768020999994</v>
      </c>
      <c r="K16" s="250">
        <v>99.823945186000003</v>
      </c>
      <c r="L16" s="250">
        <v>100.30586791</v>
      </c>
      <c r="M16" s="250">
        <v>100.40969908</v>
      </c>
      <c r="N16" s="250">
        <v>100.42010672000001</v>
      </c>
      <c r="O16" s="250">
        <v>100.10910219</v>
      </c>
      <c r="P16" s="250">
        <v>100.1036543</v>
      </c>
      <c r="Q16" s="250">
        <v>100.17577439</v>
      </c>
      <c r="R16" s="250">
        <v>100.46767251</v>
      </c>
      <c r="S16" s="250">
        <v>100.58827103</v>
      </c>
      <c r="T16" s="250">
        <v>100.67978001</v>
      </c>
      <c r="U16" s="250">
        <v>100.85255805</v>
      </c>
      <c r="V16" s="250">
        <v>100.80311896000001</v>
      </c>
      <c r="W16" s="250">
        <v>100.64182135999999</v>
      </c>
      <c r="X16" s="250">
        <v>100.23669975999999</v>
      </c>
      <c r="Y16" s="250">
        <v>99.950659262000002</v>
      </c>
      <c r="Z16" s="250">
        <v>99.651734375000004</v>
      </c>
      <c r="AA16" s="250">
        <v>99.303757274999995</v>
      </c>
      <c r="AB16" s="250">
        <v>99.006189477000007</v>
      </c>
      <c r="AC16" s="250">
        <v>98.722863157999996</v>
      </c>
      <c r="AD16" s="250">
        <v>98.372350244000003</v>
      </c>
      <c r="AE16" s="250">
        <v>98.178577938000004</v>
      </c>
      <c r="AF16" s="250">
        <v>98.060118165999995</v>
      </c>
      <c r="AG16" s="250">
        <v>98.167530259000003</v>
      </c>
      <c r="AH16" s="250">
        <v>98.086776059000002</v>
      </c>
      <c r="AI16" s="250">
        <v>97.968414897000002</v>
      </c>
      <c r="AJ16" s="250">
        <v>97.909030760999997</v>
      </c>
      <c r="AK16" s="250">
        <v>97.643017682000007</v>
      </c>
      <c r="AL16" s="250">
        <v>97.266959649</v>
      </c>
      <c r="AM16" s="250">
        <v>98.422070472000001</v>
      </c>
      <c r="AN16" s="250">
        <v>96.595012171999997</v>
      </c>
      <c r="AO16" s="250">
        <v>93.426998558999998</v>
      </c>
      <c r="AP16" s="250">
        <v>83.789887256</v>
      </c>
      <c r="AQ16" s="250">
        <v>81.786069800000007</v>
      </c>
      <c r="AR16" s="250">
        <v>82.287403814000001</v>
      </c>
      <c r="AS16" s="250">
        <v>89.530198943000002</v>
      </c>
      <c r="AT16" s="250">
        <v>91.864603662999997</v>
      </c>
      <c r="AU16" s="250">
        <v>93.526927618000002</v>
      </c>
      <c r="AV16" s="250">
        <v>94.016456615999999</v>
      </c>
      <c r="AW16" s="250">
        <v>94.710154686999999</v>
      </c>
      <c r="AX16" s="250">
        <v>95.107307637999995</v>
      </c>
      <c r="AY16" s="250">
        <v>95.495115075000001</v>
      </c>
      <c r="AZ16" s="250">
        <v>95.083778082999999</v>
      </c>
      <c r="BA16" s="250">
        <v>94.160496266999999</v>
      </c>
      <c r="BB16" s="250">
        <v>91.100224967000003</v>
      </c>
      <c r="BC16" s="250">
        <v>90.371836998000006</v>
      </c>
      <c r="BD16" s="250">
        <v>90.350287700999999</v>
      </c>
      <c r="BE16" s="250">
        <v>91.960185562999996</v>
      </c>
      <c r="BF16" s="316">
        <v>92.658860000000004</v>
      </c>
      <c r="BG16" s="316">
        <v>93.370909999999995</v>
      </c>
      <c r="BH16" s="316">
        <v>94.301590000000004</v>
      </c>
      <c r="BI16" s="316">
        <v>94.886480000000006</v>
      </c>
      <c r="BJ16" s="316">
        <v>95.330820000000003</v>
      </c>
      <c r="BK16" s="316">
        <v>95.462699999999998</v>
      </c>
      <c r="BL16" s="316">
        <v>95.754890000000003</v>
      </c>
      <c r="BM16" s="316">
        <v>96.035470000000004</v>
      </c>
      <c r="BN16" s="316">
        <v>96.342969999999994</v>
      </c>
      <c r="BO16" s="316">
        <v>96.571449999999999</v>
      </c>
      <c r="BP16" s="316">
        <v>96.759410000000003</v>
      </c>
      <c r="BQ16" s="316">
        <v>96.855770000000007</v>
      </c>
      <c r="BR16" s="316">
        <v>97.001059999999995</v>
      </c>
      <c r="BS16" s="316">
        <v>97.144180000000006</v>
      </c>
      <c r="BT16" s="316">
        <v>97.285129999999995</v>
      </c>
      <c r="BU16" s="316">
        <v>97.423900000000003</v>
      </c>
      <c r="BV16" s="316">
        <v>97.560509999999994</v>
      </c>
    </row>
    <row r="17" spans="1:74" ht="11.1" customHeight="1" x14ac:dyDescent="0.2">
      <c r="A17" s="148" t="s">
        <v>699</v>
      </c>
      <c r="B17" s="204" t="s">
        <v>468</v>
      </c>
      <c r="C17" s="250">
        <v>99.733906473000005</v>
      </c>
      <c r="D17" s="250">
        <v>99.762290577000002</v>
      </c>
      <c r="E17" s="250">
        <v>99.881667730000004</v>
      </c>
      <c r="F17" s="250">
        <v>100.42571153999999</v>
      </c>
      <c r="G17" s="250">
        <v>100.47681958</v>
      </c>
      <c r="H17" s="250">
        <v>100.36866547</v>
      </c>
      <c r="I17" s="250">
        <v>99.689379255999995</v>
      </c>
      <c r="J17" s="250">
        <v>99.571603295000003</v>
      </c>
      <c r="K17" s="250">
        <v>99.603467639000002</v>
      </c>
      <c r="L17" s="250">
        <v>100.10680708</v>
      </c>
      <c r="M17" s="250">
        <v>100.19657594</v>
      </c>
      <c r="N17" s="250">
        <v>100.19460902</v>
      </c>
      <c r="O17" s="250">
        <v>99.876288435999996</v>
      </c>
      <c r="P17" s="250">
        <v>99.859313349000004</v>
      </c>
      <c r="Q17" s="250">
        <v>99.919065883000002</v>
      </c>
      <c r="R17" s="250">
        <v>100.16389327</v>
      </c>
      <c r="S17" s="250">
        <v>100.29584062000001</v>
      </c>
      <c r="T17" s="250">
        <v>100.42325517</v>
      </c>
      <c r="U17" s="250">
        <v>100.71030081000001</v>
      </c>
      <c r="V17" s="250">
        <v>100.70552683</v>
      </c>
      <c r="W17" s="250">
        <v>100.57309712999999</v>
      </c>
      <c r="X17" s="250">
        <v>100.24013017999999</v>
      </c>
      <c r="Y17" s="250">
        <v>99.907050171999998</v>
      </c>
      <c r="Z17" s="250">
        <v>99.500975582999999</v>
      </c>
      <c r="AA17" s="250">
        <v>98.852603856000002</v>
      </c>
      <c r="AB17" s="250">
        <v>98.427517022999993</v>
      </c>
      <c r="AC17" s="250">
        <v>98.056412527000006</v>
      </c>
      <c r="AD17" s="250">
        <v>97.727412670999996</v>
      </c>
      <c r="AE17" s="250">
        <v>97.473181122</v>
      </c>
      <c r="AF17" s="250">
        <v>97.281840183</v>
      </c>
      <c r="AG17" s="250">
        <v>97.281576427999994</v>
      </c>
      <c r="AH17" s="250">
        <v>97.119876775999998</v>
      </c>
      <c r="AI17" s="250">
        <v>96.924927804000006</v>
      </c>
      <c r="AJ17" s="250">
        <v>96.757763029000003</v>
      </c>
      <c r="AK17" s="250">
        <v>96.450540274999994</v>
      </c>
      <c r="AL17" s="250">
        <v>96.064293059999997</v>
      </c>
      <c r="AM17" s="250">
        <v>97.630311485999997</v>
      </c>
      <c r="AN17" s="250">
        <v>95.562547773999995</v>
      </c>
      <c r="AO17" s="250">
        <v>91.892292024</v>
      </c>
      <c r="AP17" s="250">
        <v>80.553641137</v>
      </c>
      <c r="AQ17" s="250">
        <v>78.227828638999995</v>
      </c>
      <c r="AR17" s="250">
        <v>78.848951428999996</v>
      </c>
      <c r="AS17" s="250">
        <v>87.545692567000003</v>
      </c>
      <c r="AT17" s="250">
        <v>90.214173638999995</v>
      </c>
      <c r="AU17" s="250">
        <v>91.983077703000006</v>
      </c>
      <c r="AV17" s="250">
        <v>91.991730207000003</v>
      </c>
      <c r="AW17" s="250">
        <v>92.606986172000006</v>
      </c>
      <c r="AX17" s="250">
        <v>92.968171045999995</v>
      </c>
      <c r="AY17" s="250">
        <v>93.353746482999995</v>
      </c>
      <c r="AZ17" s="250">
        <v>92.997942929999994</v>
      </c>
      <c r="BA17" s="250">
        <v>92.179222041000003</v>
      </c>
      <c r="BB17" s="250">
        <v>89.375065481999997</v>
      </c>
      <c r="BC17" s="250">
        <v>88.772398676999998</v>
      </c>
      <c r="BD17" s="250">
        <v>88.848703291999996</v>
      </c>
      <c r="BE17" s="250">
        <v>90.479289227999999</v>
      </c>
      <c r="BF17" s="316">
        <v>91.257050000000007</v>
      </c>
      <c r="BG17" s="316">
        <v>92.057310000000001</v>
      </c>
      <c r="BH17" s="316">
        <v>93.115939999999995</v>
      </c>
      <c r="BI17" s="316">
        <v>93.78425</v>
      </c>
      <c r="BJ17" s="316">
        <v>94.298150000000007</v>
      </c>
      <c r="BK17" s="316">
        <v>94.461950000000002</v>
      </c>
      <c r="BL17" s="316">
        <v>94.813739999999996</v>
      </c>
      <c r="BM17" s="316">
        <v>95.157849999999996</v>
      </c>
      <c r="BN17" s="316">
        <v>95.546840000000003</v>
      </c>
      <c r="BO17" s="316">
        <v>95.836160000000007</v>
      </c>
      <c r="BP17" s="316">
        <v>96.078389999999999</v>
      </c>
      <c r="BQ17" s="316">
        <v>96.224990000000005</v>
      </c>
      <c r="BR17" s="316">
        <v>96.409390000000002</v>
      </c>
      <c r="BS17" s="316">
        <v>96.583070000000006</v>
      </c>
      <c r="BT17" s="316">
        <v>96.746020000000001</v>
      </c>
      <c r="BU17" s="316">
        <v>96.898259999999993</v>
      </c>
      <c r="BV17" s="316">
        <v>97.039770000000004</v>
      </c>
    </row>
    <row r="18" spans="1:74" ht="11.1" customHeight="1" x14ac:dyDescent="0.2">
      <c r="A18" s="148" t="s">
        <v>700</v>
      </c>
      <c r="B18" s="204" t="s">
        <v>436</v>
      </c>
      <c r="C18" s="250">
        <v>99.2378772</v>
      </c>
      <c r="D18" s="250">
        <v>99.348058757999993</v>
      </c>
      <c r="E18" s="250">
        <v>99.546356052999997</v>
      </c>
      <c r="F18" s="250">
        <v>100.16522172000001</v>
      </c>
      <c r="G18" s="250">
        <v>100.29041101</v>
      </c>
      <c r="H18" s="250">
        <v>100.25437655</v>
      </c>
      <c r="I18" s="250">
        <v>99.591639896999993</v>
      </c>
      <c r="J18" s="250">
        <v>99.582266797000003</v>
      </c>
      <c r="K18" s="250">
        <v>99.760778797</v>
      </c>
      <c r="L18" s="250">
        <v>100.50748776</v>
      </c>
      <c r="M18" s="250">
        <v>100.77653606</v>
      </c>
      <c r="N18" s="250">
        <v>100.94823556999999</v>
      </c>
      <c r="O18" s="250">
        <v>100.83798081</v>
      </c>
      <c r="P18" s="250">
        <v>100.95343681999999</v>
      </c>
      <c r="Q18" s="250">
        <v>101.10999812999999</v>
      </c>
      <c r="R18" s="250">
        <v>101.40983059</v>
      </c>
      <c r="S18" s="250">
        <v>101.57197812</v>
      </c>
      <c r="T18" s="250">
        <v>101.69860656</v>
      </c>
      <c r="U18" s="250">
        <v>101.87685424</v>
      </c>
      <c r="V18" s="250">
        <v>101.86709077</v>
      </c>
      <c r="W18" s="250">
        <v>101.75645446</v>
      </c>
      <c r="X18" s="250">
        <v>101.52166304000001</v>
      </c>
      <c r="Y18" s="250">
        <v>101.22674278</v>
      </c>
      <c r="Z18" s="250">
        <v>100.84841139</v>
      </c>
      <c r="AA18" s="250">
        <v>100.24189862</v>
      </c>
      <c r="AB18" s="250">
        <v>99.805322670999999</v>
      </c>
      <c r="AC18" s="250">
        <v>99.393913287000004</v>
      </c>
      <c r="AD18" s="250">
        <v>98.935296781999995</v>
      </c>
      <c r="AE18" s="250">
        <v>98.628500791999997</v>
      </c>
      <c r="AF18" s="250">
        <v>98.401151631000005</v>
      </c>
      <c r="AG18" s="250">
        <v>98.439632568999997</v>
      </c>
      <c r="AH18" s="250">
        <v>98.231389613999994</v>
      </c>
      <c r="AI18" s="250">
        <v>97.962806036000003</v>
      </c>
      <c r="AJ18" s="250">
        <v>97.605223921999993</v>
      </c>
      <c r="AK18" s="250">
        <v>97.237452533999999</v>
      </c>
      <c r="AL18" s="250">
        <v>96.830833956999996</v>
      </c>
      <c r="AM18" s="250">
        <v>98.644346943000002</v>
      </c>
      <c r="AN18" s="250">
        <v>96.465799927000006</v>
      </c>
      <c r="AO18" s="250">
        <v>92.554171659000005</v>
      </c>
      <c r="AP18" s="250">
        <v>80.182295031999999</v>
      </c>
      <c r="AQ18" s="250">
        <v>77.84987959</v>
      </c>
      <c r="AR18" s="250">
        <v>78.829758226999999</v>
      </c>
      <c r="AS18" s="250">
        <v>89.071669971999995</v>
      </c>
      <c r="AT18" s="250">
        <v>92.213832492999998</v>
      </c>
      <c r="AU18" s="250">
        <v>94.205984818000005</v>
      </c>
      <c r="AV18" s="250">
        <v>93.808643876000005</v>
      </c>
      <c r="AW18" s="250">
        <v>94.430388116000003</v>
      </c>
      <c r="AX18" s="250">
        <v>94.831734466</v>
      </c>
      <c r="AY18" s="250">
        <v>94.490155810000005</v>
      </c>
      <c r="AZ18" s="250">
        <v>94.842601716000004</v>
      </c>
      <c r="BA18" s="250">
        <v>95.366545068999997</v>
      </c>
      <c r="BB18" s="250">
        <v>96.264906611000001</v>
      </c>
      <c r="BC18" s="250">
        <v>96.979654299000003</v>
      </c>
      <c r="BD18" s="250">
        <v>97.713708875999998</v>
      </c>
      <c r="BE18" s="250">
        <v>98.413984037000006</v>
      </c>
      <c r="BF18" s="316">
        <v>99.226470000000006</v>
      </c>
      <c r="BG18" s="316">
        <v>100.0981</v>
      </c>
      <c r="BH18" s="316">
        <v>101.30929999999999</v>
      </c>
      <c r="BI18" s="316">
        <v>102.08880000000001</v>
      </c>
      <c r="BJ18" s="316">
        <v>102.717</v>
      </c>
      <c r="BK18" s="316">
        <v>103.0288</v>
      </c>
      <c r="BL18" s="316">
        <v>103.4783</v>
      </c>
      <c r="BM18" s="316">
        <v>103.9004</v>
      </c>
      <c r="BN18" s="316">
        <v>104.3027</v>
      </c>
      <c r="BO18" s="316">
        <v>104.6643</v>
      </c>
      <c r="BP18" s="316">
        <v>104.9926</v>
      </c>
      <c r="BQ18" s="316">
        <v>105.2572</v>
      </c>
      <c r="BR18" s="316">
        <v>105.5421</v>
      </c>
      <c r="BS18" s="316">
        <v>105.8168</v>
      </c>
      <c r="BT18" s="316">
        <v>106.0812</v>
      </c>
      <c r="BU18" s="316">
        <v>106.33540000000001</v>
      </c>
      <c r="BV18" s="316">
        <v>106.5793</v>
      </c>
    </row>
    <row r="19" spans="1:74" ht="11.1" customHeight="1" x14ac:dyDescent="0.2">
      <c r="A19" s="148" t="s">
        <v>701</v>
      </c>
      <c r="B19" s="204" t="s">
        <v>437</v>
      </c>
      <c r="C19" s="250">
        <v>99.098151091000005</v>
      </c>
      <c r="D19" s="250">
        <v>99.224989011000005</v>
      </c>
      <c r="E19" s="250">
        <v>99.450420926000007</v>
      </c>
      <c r="F19" s="250">
        <v>100.11513458</v>
      </c>
      <c r="G19" s="250">
        <v>100.28223868000001</v>
      </c>
      <c r="H19" s="250">
        <v>100.29242096999999</v>
      </c>
      <c r="I19" s="250">
        <v>99.732379958999999</v>
      </c>
      <c r="J19" s="250">
        <v>99.738694749999993</v>
      </c>
      <c r="K19" s="250">
        <v>99.89806385</v>
      </c>
      <c r="L19" s="250">
        <v>100.54353046999999</v>
      </c>
      <c r="M19" s="250">
        <v>100.75922577999999</v>
      </c>
      <c r="N19" s="250">
        <v>100.87819297999999</v>
      </c>
      <c r="O19" s="250">
        <v>100.65689706000001</v>
      </c>
      <c r="P19" s="250">
        <v>100.76505933</v>
      </c>
      <c r="Q19" s="250">
        <v>100.95914474999999</v>
      </c>
      <c r="R19" s="250">
        <v>101.38501891999999</v>
      </c>
      <c r="S19" s="250">
        <v>101.64155148</v>
      </c>
      <c r="T19" s="250">
        <v>101.87460803</v>
      </c>
      <c r="U19" s="250">
        <v>102.21238328</v>
      </c>
      <c r="V19" s="250">
        <v>102.30234174</v>
      </c>
      <c r="W19" s="250">
        <v>102.27267811999999</v>
      </c>
      <c r="X19" s="250">
        <v>102.06791199</v>
      </c>
      <c r="Y19" s="250">
        <v>101.84061456000001</v>
      </c>
      <c r="Z19" s="250">
        <v>101.53530538</v>
      </c>
      <c r="AA19" s="250">
        <v>100.98678442000001</v>
      </c>
      <c r="AB19" s="250">
        <v>100.64935179</v>
      </c>
      <c r="AC19" s="250">
        <v>100.35780746</v>
      </c>
      <c r="AD19" s="250">
        <v>100.0765372</v>
      </c>
      <c r="AE19" s="250">
        <v>99.903480107999997</v>
      </c>
      <c r="AF19" s="250">
        <v>99.803021960999999</v>
      </c>
      <c r="AG19" s="250">
        <v>99.933509857000004</v>
      </c>
      <c r="AH19" s="250">
        <v>99.859489284999995</v>
      </c>
      <c r="AI19" s="250">
        <v>99.739307338000003</v>
      </c>
      <c r="AJ19" s="250">
        <v>99.637980442</v>
      </c>
      <c r="AK19" s="250">
        <v>99.376713430999999</v>
      </c>
      <c r="AL19" s="250">
        <v>99.020522726999999</v>
      </c>
      <c r="AM19" s="250">
        <v>100.02070052000001</v>
      </c>
      <c r="AN19" s="250">
        <v>98.386193293000005</v>
      </c>
      <c r="AO19" s="250">
        <v>95.568293230999998</v>
      </c>
      <c r="AP19" s="250">
        <v>86.918209137000005</v>
      </c>
      <c r="AQ19" s="250">
        <v>85.220116806999997</v>
      </c>
      <c r="AR19" s="250">
        <v>85.825225040999996</v>
      </c>
      <c r="AS19" s="250">
        <v>92.737472589999996</v>
      </c>
      <c r="AT19" s="250">
        <v>94.946027893999997</v>
      </c>
      <c r="AU19" s="250">
        <v>96.454829700999994</v>
      </c>
      <c r="AV19" s="250">
        <v>96.578477625000005</v>
      </c>
      <c r="AW19" s="250">
        <v>97.201822729</v>
      </c>
      <c r="AX19" s="250">
        <v>97.639464627999999</v>
      </c>
      <c r="AY19" s="250">
        <v>97.737781478000002</v>
      </c>
      <c r="AZ19" s="250">
        <v>97.919233348000006</v>
      </c>
      <c r="BA19" s="250">
        <v>98.030198393999996</v>
      </c>
      <c r="BB19" s="250">
        <v>97.681254213000003</v>
      </c>
      <c r="BC19" s="250">
        <v>97.943312414999994</v>
      </c>
      <c r="BD19" s="250">
        <v>98.426950598000005</v>
      </c>
      <c r="BE19" s="250">
        <v>99.374615903000006</v>
      </c>
      <c r="BF19" s="316">
        <v>100.11960000000001</v>
      </c>
      <c r="BG19" s="316">
        <v>100.90430000000001</v>
      </c>
      <c r="BH19" s="316">
        <v>102.0155</v>
      </c>
      <c r="BI19" s="316">
        <v>102.66459999999999</v>
      </c>
      <c r="BJ19" s="316">
        <v>103.1384</v>
      </c>
      <c r="BK19" s="316">
        <v>103.22929999999999</v>
      </c>
      <c r="BL19" s="316">
        <v>103.5082</v>
      </c>
      <c r="BM19" s="316">
        <v>103.7677</v>
      </c>
      <c r="BN19" s="316">
        <v>103.9933</v>
      </c>
      <c r="BO19" s="316">
        <v>104.2243</v>
      </c>
      <c r="BP19" s="316">
        <v>104.4465</v>
      </c>
      <c r="BQ19" s="316">
        <v>104.6662</v>
      </c>
      <c r="BR19" s="316">
        <v>104.866</v>
      </c>
      <c r="BS19" s="316">
        <v>105.0522</v>
      </c>
      <c r="BT19" s="316">
        <v>105.2248</v>
      </c>
      <c r="BU19" s="316">
        <v>105.3837</v>
      </c>
      <c r="BV19" s="316">
        <v>105.5291</v>
      </c>
    </row>
    <row r="20" spans="1:74" ht="11.1" customHeight="1" x14ac:dyDescent="0.2">
      <c r="A20" s="148" t="s">
        <v>702</v>
      </c>
      <c r="B20" s="204" t="s">
        <v>438</v>
      </c>
      <c r="C20" s="250">
        <v>99.184281571</v>
      </c>
      <c r="D20" s="250">
        <v>99.368845723999996</v>
      </c>
      <c r="E20" s="250">
        <v>99.614019834999993</v>
      </c>
      <c r="F20" s="250">
        <v>100.2293121</v>
      </c>
      <c r="G20" s="250">
        <v>100.36357498</v>
      </c>
      <c r="H20" s="250">
        <v>100.32631666</v>
      </c>
      <c r="I20" s="250">
        <v>99.655739084999993</v>
      </c>
      <c r="J20" s="250">
        <v>99.621786951000004</v>
      </c>
      <c r="K20" s="250">
        <v>99.762662184999996</v>
      </c>
      <c r="L20" s="250">
        <v>100.42009858</v>
      </c>
      <c r="M20" s="250">
        <v>100.65432819999999</v>
      </c>
      <c r="N20" s="250">
        <v>100.80708486</v>
      </c>
      <c r="O20" s="250">
        <v>100.66939123</v>
      </c>
      <c r="P20" s="250">
        <v>100.81593491</v>
      </c>
      <c r="Q20" s="250">
        <v>101.03773859</v>
      </c>
      <c r="R20" s="250">
        <v>101.46300977</v>
      </c>
      <c r="S20" s="250">
        <v>101.73917785</v>
      </c>
      <c r="T20" s="250">
        <v>101.99445031</v>
      </c>
      <c r="U20" s="250">
        <v>102.37773850000001</v>
      </c>
      <c r="V20" s="250">
        <v>102.47953622</v>
      </c>
      <c r="W20" s="250">
        <v>102.44875483</v>
      </c>
      <c r="X20" s="250">
        <v>102.18981977999999</v>
      </c>
      <c r="Y20" s="250">
        <v>101.96556104</v>
      </c>
      <c r="Z20" s="250">
        <v>101.68040406</v>
      </c>
      <c r="AA20" s="250">
        <v>101.19121002</v>
      </c>
      <c r="AB20" s="250">
        <v>100.89161072</v>
      </c>
      <c r="AC20" s="250">
        <v>100.63846732</v>
      </c>
      <c r="AD20" s="250">
        <v>100.40639713</v>
      </c>
      <c r="AE20" s="250">
        <v>100.26520254</v>
      </c>
      <c r="AF20" s="250">
        <v>100.18950087</v>
      </c>
      <c r="AG20" s="250">
        <v>100.30139896999999</v>
      </c>
      <c r="AH20" s="250">
        <v>100.26510297999999</v>
      </c>
      <c r="AI20" s="250">
        <v>100.20271975999999</v>
      </c>
      <c r="AJ20" s="250">
        <v>100.24645275</v>
      </c>
      <c r="AK20" s="250">
        <v>100.0327425</v>
      </c>
      <c r="AL20" s="250">
        <v>99.693792449</v>
      </c>
      <c r="AM20" s="250">
        <v>100.75382181000001</v>
      </c>
      <c r="AN20" s="250">
        <v>99.021227744000001</v>
      </c>
      <c r="AO20" s="250">
        <v>96.020229463000007</v>
      </c>
      <c r="AP20" s="250">
        <v>86.761759204000001</v>
      </c>
      <c r="AQ20" s="250">
        <v>84.965753319000001</v>
      </c>
      <c r="AR20" s="250">
        <v>85.643144043000007</v>
      </c>
      <c r="AS20" s="250">
        <v>93.031314210999994</v>
      </c>
      <c r="AT20" s="250">
        <v>95.477461028999997</v>
      </c>
      <c r="AU20" s="250">
        <v>97.218967329999998</v>
      </c>
      <c r="AV20" s="250">
        <v>97.721587420999995</v>
      </c>
      <c r="AW20" s="250">
        <v>98.454496961000004</v>
      </c>
      <c r="AX20" s="250">
        <v>98.883450256000003</v>
      </c>
      <c r="AY20" s="250">
        <v>98.001982545999994</v>
      </c>
      <c r="AZ20" s="250">
        <v>98.577871922</v>
      </c>
      <c r="BA20" s="250">
        <v>99.604653622000001</v>
      </c>
      <c r="BB20" s="250">
        <v>101.96466421</v>
      </c>
      <c r="BC20" s="250">
        <v>103.23147813999999</v>
      </c>
      <c r="BD20" s="250">
        <v>104.28743197999999</v>
      </c>
      <c r="BE20" s="250">
        <v>104.84154936</v>
      </c>
      <c r="BF20" s="316">
        <v>105.694</v>
      </c>
      <c r="BG20" s="316">
        <v>106.5539</v>
      </c>
      <c r="BH20" s="316">
        <v>107.6401</v>
      </c>
      <c r="BI20" s="316">
        <v>108.35039999999999</v>
      </c>
      <c r="BJ20" s="316">
        <v>108.9038</v>
      </c>
      <c r="BK20" s="316">
        <v>109.1165</v>
      </c>
      <c r="BL20" s="316">
        <v>109.4941</v>
      </c>
      <c r="BM20" s="316">
        <v>109.85250000000001</v>
      </c>
      <c r="BN20" s="316">
        <v>110.2334</v>
      </c>
      <c r="BO20" s="316">
        <v>110.5227</v>
      </c>
      <c r="BP20" s="316">
        <v>110.7619</v>
      </c>
      <c r="BQ20" s="316">
        <v>110.9044</v>
      </c>
      <c r="BR20" s="316">
        <v>111.0783</v>
      </c>
      <c r="BS20" s="316">
        <v>111.23699999999999</v>
      </c>
      <c r="BT20" s="316">
        <v>111.3806</v>
      </c>
      <c r="BU20" s="316">
        <v>111.5089</v>
      </c>
      <c r="BV20" s="316">
        <v>111.62220000000001</v>
      </c>
    </row>
    <row r="21" spans="1:74" ht="11.1" customHeight="1" x14ac:dyDescent="0.2">
      <c r="A21" s="148" t="s">
        <v>703</v>
      </c>
      <c r="B21" s="204" t="s">
        <v>439</v>
      </c>
      <c r="C21" s="250">
        <v>99.575817284999999</v>
      </c>
      <c r="D21" s="250">
        <v>99.705160551000006</v>
      </c>
      <c r="E21" s="250">
        <v>99.883710242000006</v>
      </c>
      <c r="F21" s="250">
        <v>100.39503154000001</v>
      </c>
      <c r="G21" s="250">
        <v>100.45932019</v>
      </c>
      <c r="H21" s="250">
        <v>100.36014139</v>
      </c>
      <c r="I21" s="250">
        <v>99.667862903</v>
      </c>
      <c r="J21" s="250">
        <v>99.563973345999997</v>
      </c>
      <c r="K21" s="250">
        <v>99.618840496000004</v>
      </c>
      <c r="L21" s="250">
        <v>100.16359731999999</v>
      </c>
      <c r="M21" s="250">
        <v>100.28762816</v>
      </c>
      <c r="N21" s="250">
        <v>100.32206598</v>
      </c>
      <c r="O21" s="250">
        <v>100.07159867999999</v>
      </c>
      <c r="P21" s="250">
        <v>100.07333454</v>
      </c>
      <c r="Q21" s="250">
        <v>100.13196146999999</v>
      </c>
      <c r="R21" s="250">
        <v>100.30064507</v>
      </c>
      <c r="S21" s="250">
        <v>100.43317991000001</v>
      </c>
      <c r="T21" s="250">
        <v>100.58273161</v>
      </c>
      <c r="U21" s="250">
        <v>100.93755348000001</v>
      </c>
      <c r="V21" s="250">
        <v>100.9799489</v>
      </c>
      <c r="W21" s="250">
        <v>100.89817118000001</v>
      </c>
      <c r="X21" s="250">
        <v>100.60528171999999</v>
      </c>
      <c r="Y21" s="250">
        <v>100.3403617</v>
      </c>
      <c r="Z21" s="250">
        <v>100.01647251999999</v>
      </c>
      <c r="AA21" s="250">
        <v>99.521489646999996</v>
      </c>
      <c r="AB21" s="250">
        <v>99.163755511000005</v>
      </c>
      <c r="AC21" s="250">
        <v>98.831145590999995</v>
      </c>
      <c r="AD21" s="250">
        <v>98.410655587999997</v>
      </c>
      <c r="AE21" s="250">
        <v>98.213047328000002</v>
      </c>
      <c r="AF21" s="250">
        <v>98.125316509000001</v>
      </c>
      <c r="AG21" s="250">
        <v>98.378350502000004</v>
      </c>
      <c r="AH21" s="250">
        <v>98.337209041999998</v>
      </c>
      <c r="AI21" s="250">
        <v>98.232779497999999</v>
      </c>
      <c r="AJ21" s="250">
        <v>98.081006607000006</v>
      </c>
      <c r="AK21" s="250">
        <v>97.838042341000005</v>
      </c>
      <c r="AL21" s="250">
        <v>97.519831436999993</v>
      </c>
      <c r="AM21" s="250">
        <v>99.324092625999995</v>
      </c>
      <c r="AN21" s="250">
        <v>97.207099396999993</v>
      </c>
      <c r="AO21" s="250">
        <v>93.366570482</v>
      </c>
      <c r="AP21" s="250">
        <v>81.010627960999997</v>
      </c>
      <c r="AQ21" s="250">
        <v>78.816936111000004</v>
      </c>
      <c r="AR21" s="250">
        <v>79.993617013000005</v>
      </c>
      <c r="AS21" s="250">
        <v>90.589962181999994</v>
      </c>
      <c r="AT21" s="250">
        <v>93.970419953000004</v>
      </c>
      <c r="AU21" s="250">
        <v>96.184281841000001</v>
      </c>
      <c r="AV21" s="250">
        <v>95.999446101999993</v>
      </c>
      <c r="AW21" s="250">
        <v>96.804192532000002</v>
      </c>
      <c r="AX21" s="250">
        <v>97.366419386000004</v>
      </c>
      <c r="AY21" s="250">
        <v>96.668543310000004</v>
      </c>
      <c r="AZ21" s="250">
        <v>97.508918531000006</v>
      </c>
      <c r="BA21" s="250">
        <v>98.869961692000004</v>
      </c>
      <c r="BB21" s="250">
        <v>101.94622395</v>
      </c>
      <c r="BC21" s="250">
        <v>103.45268962999999</v>
      </c>
      <c r="BD21" s="250">
        <v>104.58390989</v>
      </c>
      <c r="BE21" s="250">
        <v>104.80026964</v>
      </c>
      <c r="BF21" s="316">
        <v>105.5857</v>
      </c>
      <c r="BG21" s="316">
        <v>106.4006</v>
      </c>
      <c r="BH21" s="316">
        <v>107.51009999999999</v>
      </c>
      <c r="BI21" s="316">
        <v>108.18510000000001</v>
      </c>
      <c r="BJ21" s="316">
        <v>108.69070000000001</v>
      </c>
      <c r="BK21" s="316">
        <v>108.81740000000001</v>
      </c>
      <c r="BL21" s="316">
        <v>109.1412</v>
      </c>
      <c r="BM21" s="316">
        <v>109.4529</v>
      </c>
      <c r="BN21" s="316">
        <v>109.7715</v>
      </c>
      <c r="BO21" s="316">
        <v>110.0441</v>
      </c>
      <c r="BP21" s="316">
        <v>110.2898</v>
      </c>
      <c r="BQ21" s="316">
        <v>110.48520000000001</v>
      </c>
      <c r="BR21" s="316">
        <v>110.6951</v>
      </c>
      <c r="BS21" s="316">
        <v>110.8959</v>
      </c>
      <c r="BT21" s="316">
        <v>111.08759999999999</v>
      </c>
      <c r="BU21" s="316">
        <v>111.2702</v>
      </c>
      <c r="BV21" s="316">
        <v>111.44370000000001</v>
      </c>
    </row>
    <row r="22" spans="1:74" ht="11.1" customHeight="1" x14ac:dyDescent="0.2">
      <c r="A22" s="148" t="s">
        <v>704</v>
      </c>
      <c r="B22" s="204" t="s">
        <v>440</v>
      </c>
      <c r="C22" s="250">
        <v>98.675229702999999</v>
      </c>
      <c r="D22" s="250">
        <v>98.834887659000003</v>
      </c>
      <c r="E22" s="250">
        <v>99.124983142000005</v>
      </c>
      <c r="F22" s="250">
        <v>99.927100867999997</v>
      </c>
      <c r="G22" s="250">
        <v>100.19188287</v>
      </c>
      <c r="H22" s="250">
        <v>100.30091385999999</v>
      </c>
      <c r="I22" s="250">
        <v>99.879819780999995</v>
      </c>
      <c r="J22" s="250">
        <v>99.958129298000003</v>
      </c>
      <c r="K22" s="250">
        <v>100.16146835000001</v>
      </c>
      <c r="L22" s="250">
        <v>100.77769515999999</v>
      </c>
      <c r="M22" s="250">
        <v>101.01519962</v>
      </c>
      <c r="N22" s="250">
        <v>101.16183993999999</v>
      </c>
      <c r="O22" s="250">
        <v>100.94482772000001</v>
      </c>
      <c r="P22" s="250">
        <v>101.11433108</v>
      </c>
      <c r="Q22" s="250">
        <v>101.39756163</v>
      </c>
      <c r="R22" s="250">
        <v>101.97781909</v>
      </c>
      <c r="S22" s="250">
        <v>102.3510292</v>
      </c>
      <c r="T22" s="250">
        <v>102.70049168</v>
      </c>
      <c r="U22" s="250">
        <v>103.16083856</v>
      </c>
      <c r="V22" s="250">
        <v>103.3618318</v>
      </c>
      <c r="W22" s="250">
        <v>103.4381034</v>
      </c>
      <c r="X22" s="250">
        <v>103.34124466</v>
      </c>
      <c r="Y22" s="250">
        <v>103.20437952</v>
      </c>
      <c r="Z22" s="250">
        <v>102.97909928999999</v>
      </c>
      <c r="AA22" s="250">
        <v>102.46938488000001</v>
      </c>
      <c r="AB22" s="250">
        <v>102.21428874</v>
      </c>
      <c r="AC22" s="250">
        <v>102.01779178</v>
      </c>
      <c r="AD22" s="250">
        <v>101.87267221</v>
      </c>
      <c r="AE22" s="250">
        <v>101.79879</v>
      </c>
      <c r="AF22" s="250">
        <v>101.78892333</v>
      </c>
      <c r="AG22" s="250">
        <v>102.01386239</v>
      </c>
      <c r="AH22" s="250">
        <v>102.00393418</v>
      </c>
      <c r="AI22" s="250">
        <v>101.92992889</v>
      </c>
      <c r="AJ22" s="250">
        <v>101.84981069</v>
      </c>
      <c r="AK22" s="250">
        <v>101.60417807</v>
      </c>
      <c r="AL22" s="250">
        <v>101.25099523</v>
      </c>
      <c r="AM22" s="250">
        <v>102.11471284</v>
      </c>
      <c r="AN22" s="250">
        <v>100.55309153</v>
      </c>
      <c r="AO22" s="250">
        <v>97.890581991999994</v>
      </c>
      <c r="AP22" s="250">
        <v>89.978550456999997</v>
      </c>
      <c r="AQ22" s="250">
        <v>88.225739759999996</v>
      </c>
      <c r="AR22" s="250">
        <v>88.483516143000003</v>
      </c>
      <c r="AS22" s="250">
        <v>94.111828740999997</v>
      </c>
      <c r="AT22" s="250">
        <v>95.870817435000006</v>
      </c>
      <c r="AU22" s="250">
        <v>97.120431358000005</v>
      </c>
      <c r="AV22" s="250">
        <v>97.399269211000004</v>
      </c>
      <c r="AW22" s="250">
        <v>97.976184568999997</v>
      </c>
      <c r="AX22" s="250">
        <v>98.389776132999998</v>
      </c>
      <c r="AY22" s="250">
        <v>99.330225417999998</v>
      </c>
      <c r="AZ22" s="250">
        <v>98.899533254999994</v>
      </c>
      <c r="BA22" s="250">
        <v>97.787881159999998</v>
      </c>
      <c r="BB22" s="250">
        <v>93.947965299000003</v>
      </c>
      <c r="BC22" s="250">
        <v>93.009871215999993</v>
      </c>
      <c r="BD22" s="250">
        <v>92.926295077000006</v>
      </c>
      <c r="BE22" s="250">
        <v>94.778051376999997</v>
      </c>
      <c r="BF22" s="316">
        <v>95.5929</v>
      </c>
      <c r="BG22" s="316">
        <v>96.451660000000004</v>
      </c>
      <c r="BH22" s="316">
        <v>97.607979999999998</v>
      </c>
      <c r="BI22" s="316">
        <v>98.364310000000003</v>
      </c>
      <c r="BJ22" s="316">
        <v>98.974289999999996</v>
      </c>
      <c r="BK22" s="316">
        <v>99.273859999999999</v>
      </c>
      <c r="BL22" s="316">
        <v>99.714209999999994</v>
      </c>
      <c r="BM22" s="316">
        <v>100.1313</v>
      </c>
      <c r="BN22" s="316">
        <v>100.5575</v>
      </c>
      <c r="BO22" s="316">
        <v>100.9037</v>
      </c>
      <c r="BP22" s="316">
        <v>101.20229999999999</v>
      </c>
      <c r="BQ22" s="316">
        <v>101.4147</v>
      </c>
      <c r="BR22" s="316">
        <v>101.6469</v>
      </c>
      <c r="BS22" s="316">
        <v>101.8603</v>
      </c>
      <c r="BT22" s="316">
        <v>102.0551</v>
      </c>
      <c r="BU22" s="316">
        <v>102.23099999999999</v>
      </c>
      <c r="BV22" s="316">
        <v>102.3882</v>
      </c>
    </row>
    <row r="23" spans="1:74" ht="11.1" customHeight="1" x14ac:dyDescent="0.2">
      <c r="A23" s="148" t="s">
        <v>705</v>
      </c>
      <c r="B23" s="204" t="s">
        <v>441</v>
      </c>
      <c r="C23" s="250">
        <v>98.314127204000002</v>
      </c>
      <c r="D23" s="250">
        <v>98.591223208000002</v>
      </c>
      <c r="E23" s="250">
        <v>98.935764778000006</v>
      </c>
      <c r="F23" s="250">
        <v>99.586513367999999</v>
      </c>
      <c r="G23" s="250">
        <v>99.886874977999994</v>
      </c>
      <c r="H23" s="250">
        <v>100.07561106</v>
      </c>
      <c r="I23" s="250">
        <v>99.828608462000005</v>
      </c>
      <c r="J23" s="250">
        <v>100.03717836</v>
      </c>
      <c r="K23" s="250">
        <v>100.37720760000001</v>
      </c>
      <c r="L23" s="250">
        <v>101.14068722</v>
      </c>
      <c r="M23" s="250">
        <v>101.52464187</v>
      </c>
      <c r="N23" s="250">
        <v>101.82106259</v>
      </c>
      <c r="O23" s="250">
        <v>101.8336955</v>
      </c>
      <c r="P23" s="250">
        <v>102.10223877999999</v>
      </c>
      <c r="Q23" s="250">
        <v>102.43043854</v>
      </c>
      <c r="R23" s="250">
        <v>102.88421429</v>
      </c>
      <c r="S23" s="250">
        <v>103.28228738</v>
      </c>
      <c r="T23" s="250">
        <v>103.69057732</v>
      </c>
      <c r="U23" s="250">
        <v>104.29481060000001</v>
      </c>
      <c r="V23" s="250">
        <v>104.58423937000001</v>
      </c>
      <c r="W23" s="250">
        <v>104.74459012</v>
      </c>
      <c r="X23" s="250">
        <v>104.70916179</v>
      </c>
      <c r="Y23" s="250">
        <v>104.66138229000001</v>
      </c>
      <c r="Z23" s="250">
        <v>104.53455056</v>
      </c>
      <c r="AA23" s="250">
        <v>104.20759192</v>
      </c>
      <c r="AB23" s="250">
        <v>104.01346176</v>
      </c>
      <c r="AC23" s="250">
        <v>103.83108539</v>
      </c>
      <c r="AD23" s="250">
        <v>103.53696366</v>
      </c>
      <c r="AE23" s="250">
        <v>103.47071922000001</v>
      </c>
      <c r="AF23" s="250">
        <v>103.50885294</v>
      </c>
      <c r="AG23" s="250">
        <v>103.85244889000001</v>
      </c>
      <c r="AH23" s="250">
        <v>103.94852582999999</v>
      </c>
      <c r="AI23" s="250">
        <v>103.99816786</v>
      </c>
      <c r="AJ23" s="250">
        <v>104.11139487</v>
      </c>
      <c r="AK23" s="250">
        <v>103.98565214</v>
      </c>
      <c r="AL23" s="250">
        <v>103.73095956</v>
      </c>
      <c r="AM23" s="250">
        <v>104.57433089</v>
      </c>
      <c r="AN23" s="250">
        <v>103.14147832</v>
      </c>
      <c r="AO23" s="250">
        <v>100.6594156</v>
      </c>
      <c r="AP23" s="250">
        <v>92.815236091000003</v>
      </c>
      <c r="AQ23" s="250">
        <v>91.469433056</v>
      </c>
      <c r="AR23" s="250">
        <v>92.309099852000003</v>
      </c>
      <c r="AS23" s="250">
        <v>99.184919340999997</v>
      </c>
      <c r="AT23" s="250">
        <v>101.50751366</v>
      </c>
      <c r="AU23" s="250">
        <v>103.12756566</v>
      </c>
      <c r="AV23" s="250">
        <v>103.36010580999999</v>
      </c>
      <c r="AW23" s="250">
        <v>104.08880034000001</v>
      </c>
      <c r="AX23" s="250">
        <v>104.62867970000001</v>
      </c>
      <c r="AY23" s="250">
        <v>103.84620415000001</v>
      </c>
      <c r="AZ23" s="250">
        <v>104.85860799</v>
      </c>
      <c r="BA23" s="250">
        <v>106.53235144999999</v>
      </c>
      <c r="BB23" s="250">
        <v>110.43451346000001</v>
      </c>
      <c r="BC23" s="250">
        <v>112.25562703</v>
      </c>
      <c r="BD23" s="250">
        <v>113.56277106</v>
      </c>
      <c r="BE23" s="250">
        <v>113.63260253999999</v>
      </c>
      <c r="BF23" s="316">
        <v>114.4543</v>
      </c>
      <c r="BG23" s="316">
        <v>115.30459999999999</v>
      </c>
      <c r="BH23" s="316">
        <v>116.4473</v>
      </c>
      <c r="BI23" s="316">
        <v>117.1567</v>
      </c>
      <c r="BJ23" s="316">
        <v>117.6966</v>
      </c>
      <c r="BK23" s="316">
        <v>117.86020000000001</v>
      </c>
      <c r="BL23" s="316">
        <v>118.2166</v>
      </c>
      <c r="BM23" s="316">
        <v>118.559</v>
      </c>
      <c r="BN23" s="316">
        <v>118.9198</v>
      </c>
      <c r="BO23" s="316">
        <v>119.20959999999999</v>
      </c>
      <c r="BP23" s="316">
        <v>119.4609</v>
      </c>
      <c r="BQ23" s="316">
        <v>119.6288</v>
      </c>
      <c r="BR23" s="316">
        <v>119.8368</v>
      </c>
      <c r="BS23" s="316">
        <v>120.0398</v>
      </c>
      <c r="BT23" s="316">
        <v>120.2381</v>
      </c>
      <c r="BU23" s="316">
        <v>120.4314</v>
      </c>
      <c r="BV23" s="316">
        <v>120.62</v>
      </c>
    </row>
    <row r="24" spans="1:74" ht="11.1" customHeight="1" x14ac:dyDescent="0.2">
      <c r="A24" s="148" t="s">
        <v>706</v>
      </c>
      <c r="B24" s="204" t="s">
        <v>442</v>
      </c>
      <c r="C24" s="250">
        <v>99.676115753999994</v>
      </c>
      <c r="D24" s="250">
        <v>99.699959375999995</v>
      </c>
      <c r="E24" s="250">
        <v>99.811320413000004</v>
      </c>
      <c r="F24" s="250">
        <v>100.32393736</v>
      </c>
      <c r="G24" s="250">
        <v>100.37502935000001</v>
      </c>
      <c r="H24" s="250">
        <v>100.2783349</v>
      </c>
      <c r="I24" s="250">
        <v>99.614576189999994</v>
      </c>
      <c r="J24" s="250">
        <v>99.536767175999998</v>
      </c>
      <c r="K24" s="250">
        <v>99.625630056000006</v>
      </c>
      <c r="L24" s="250">
        <v>100.23730313</v>
      </c>
      <c r="M24" s="250">
        <v>100.39240608</v>
      </c>
      <c r="N24" s="250">
        <v>100.4470772</v>
      </c>
      <c r="O24" s="250">
        <v>100.184217</v>
      </c>
      <c r="P24" s="250">
        <v>100.20084909000001</v>
      </c>
      <c r="Q24" s="250">
        <v>100.27987397</v>
      </c>
      <c r="R24" s="250">
        <v>100.50864955999999</v>
      </c>
      <c r="S24" s="250">
        <v>100.64694160000001</v>
      </c>
      <c r="T24" s="250">
        <v>100.78210798000001</v>
      </c>
      <c r="U24" s="250">
        <v>101.07007824</v>
      </c>
      <c r="V24" s="250">
        <v>101.08204619999999</v>
      </c>
      <c r="W24" s="250">
        <v>100.97394138</v>
      </c>
      <c r="X24" s="250">
        <v>100.69233666</v>
      </c>
      <c r="Y24" s="250">
        <v>100.38415661000001</v>
      </c>
      <c r="Z24" s="250">
        <v>99.995974125000004</v>
      </c>
      <c r="AA24" s="250">
        <v>99.321491797999997</v>
      </c>
      <c r="AB24" s="250">
        <v>98.928027470999993</v>
      </c>
      <c r="AC24" s="250">
        <v>98.609283747000006</v>
      </c>
      <c r="AD24" s="250">
        <v>98.381254691999999</v>
      </c>
      <c r="AE24" s="250">
        <v>98.199956627000006</v>
      </c>
      <c r="AF24" s="250">
        <v>98.081383618000004</v>
      </c>
      <c r="AG24" s="250">
        <v>98.116785329999999</v>
      </c>
      <c r="AH24" s="250">
        <v>98.055225182000001</v>
      </c>
      <c r="AI24" s="250">
        <v>97.987952840000005</v>
      </c>
      <c r="AJ24" s="250">
        <v>98.088020326999995</v>
      </c>
      <c r="AK24" s="250">
        <v>97.879534579999998</v>
      </c>
      <c r="AL24" s="250">
        <v>97.535547622999999</v>
      </c>
      <c r="AM24" s="250">
        <v>98.494578031000003</v>
      </c>
      <c r="AN24" s="250">
        <v>96.800699719999997</v>
      </c>
      <c r="AO24" s="250">
        <v>93.892431266000003</v>
      </c>
      <c r="AP24" s="250">
        <v>85.196112537000005</v>
      </c>
      <c r="AQ24" s="250">
        <v>83.289308895000005</v>
      </c>
      <c r="AR24" s="250">
        <v>83.598360208000003</v>
      </c>
      <c r="AS24" s="250">
        <v>89.947959893999993</v>
      </c>
      <c r="AT24" s="250">
        <v>91.820201053999995</v>
      </c>
      <c r="AU24" s="250">
        <v>93.039777106000003</v>
      </c>
      <c r="AV24" s="250">
        <v>92.984121603000006</v>
      </c>
      <c r="AW24" s="250">
        <v>93.365292272000005</v>
      </c>
      <c r="AX24" s="250">
        <v>93.560722666000004</v>
      </c>
      <c r="AY24" s="250">
        <v>93.218435287999995</v>
      </c>
      <c r="AZ24" s="250">
        <v>93.306368258000006</v>
      </c>
      <c r="BA24" s="250">
        <v>93.472544077999999</v>
      </c>
      <c r="BB24" s="250">
        <v>93.586530906999997</v>
      </c>
      <c r="BC24" s="250">
        <v>94.007016307000001</v>
      </c>
      <c r="BD24" s="250">
        <v>94.603568437999996</v>
      </c>
      <c r="BE24" s="250">
        <v>95.601806298</v>
      </c>
      <c r="BF24" s="316">
        <v>96.381280000000004</v>
      </c>
      <c r="BG24" s="316">
        <v>97.167599999999993</v>
      </c>
      <c r="BH24" s="316">
        <v>98.102270000000004</v>
      </c>
      <c r="BI24" s="316">
        <v>98.796180000000007</v>
      </c>
      <c r="BJ24" s="316">
        <v>99.390829999999994</v>
      </c>
      <c r="BK24" s="316">
        <v>99.768429999999995</v>
      </c>
      <c r="BL24" s="316">
        <v>100.2529</v>
      </c>
      <c r="BM24" s="316">
        <v>100.7264</v>
      </c>
      <c r="BN24" s="316">
        <v>101.2651</v>
      </c>
      <c r="BO24" s="316">
        <v>101.6597</v>
      </c>
      <c r="BP24" s="316">
        <v>101.9863</v>
      </c>
      <c r="BQ24" s="316">
        <v>102.1529</v>
      </c>
      <c r="BR24" s="316">
        <v>102.41240000000001</v>
      </c>
      <c r="BS24" s="316">
        <v>102.6729</v>
      </c>
      <c r="BT24" s="316">
        <v>102.93429999999999</v>
      </c>
      <c r="BU24" s="316">
        <v>103.19670000000001</v>
      </c>
      <c r="BV24" s="316">
        <v>103.4601</v>
      </c>
    </row>
    <row r="25" spans="1:74" ht="11.1" customHeight="1" x14ac:dyDescent="0.2">
      <c r="A25" s="148"/>
      <c r="B25" s="165" t="s">
        <v>1404</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707</v>
      </c>
      <c r="B26" s="204" t="s">
        <v>435</v>
      </c>
      <c r="C26" s="232">
        <v>832.47743276999995</v>
      </c>
      <c r="D26" s="232">
        <v>834.62441764000005</v>
      </c>
      <c r="E26" s="232">
        <v>837.10046306000004</v>
      </c>
      <c r="F26" s="232">
        <v>840.40714614000001</v>
      </c>
      <c r="G26" s="232">
        <v>843.16512980000005</v>
      </c>
      <c r="H26" s="232">
        <v>845.87599116000001</v>
      </c>
      <c r="I26" s="232">
        <v>849.28290943000002</v>
      </c>
      <c r="J26" s="232">
        <v>851.34214180000004</v>
      </c>
      <c r="K26" s="232">
        <v>852.79686746000004</v>
      </c>
      <c r="L26" s="232">
        <v>852.04850388</v>
      </c>
      <c r="M26" s="232">
        <v>853.49315306000005</v>
      </c>
      <c r="N26" s="232">
        <v>855.53223245000004</v>
      </c>
      <c r="O26" s="232">
        <v>859.80965007999998</v>
      </c>
      <c r="P26" s="232">
        <v>861.80465888000003</v>
      </c>
      <c r="Q26" s="232">
        <v>863.16116686999999</v>
      </c>
      <c r="R26" s="232">
        <v>862.31557322000003</v>
      </c>
      <c r="S26" s="232">
        <v>863.56778022000003</v>
      </c>
      <c r="T26" s="232">
        <v>865.35418704999995</v>
      </c>
      <c r="U26" s="232">
        <v>869.26397539000004</v>
      </c>
      <c r="V26" s="232">
        <v>870.92689557999995</v>
      </c>
      <c r="W26" s="232">
        <v>871.93212931999994</v>
      </c>
      <c r="X26" s="232">
        <v>869.16330558000004</v>
      </c>
      <c r="Y26" s="232">
        <v>871.19044469999994</v>
      </c>
      <c r="Z26" s="232">
        <v>874.89717565000001</v>
      </c>
      <c r="AA26" s="232">
        <v>885.52607043</v>
      </c>
      <c r="AB26" s="232">
        <v>888.66005602999996</v>
      </c>
      <c r="AC26" s="232">
        <v>889.54170443999999</v>
      </c>
      <c r="AD26" s="232">
        <v>884.74878749000004</v>
      </c>
      <c r="AE26" s="232">
        <v>883.69243268000002</v>
      </c>
      <c r="AF26" s="232">
        <v>882.95041182</v>
      </c>
      <c r="AG26" s="232">
        <v>882.45378757000003</v>
      </c>
      <c r="AH26" s="232">
        <v>882.39213765</v>
      </c>
      <c r="AI26" s="232">
        <v>882.69652470000005</v>
      </c>
      <c r="AJ26" s="232">
        <v>883.06345277000003</v>
      </c>
      <c r="AK26" s="232">
        <v>884.32753574000003</v>
      </c>
      <c r="AL26" s="232">
        <v>886.18527767</v>
      </c>
      <c r="AM26" s="232">
        <v>877.70647625000004</v>
      </c>
      <c r="AN26" s="232">
        <v>888.9491878</v>
      </c>
      <c r="AO26" s="232">
        <v>908.98321003000001</v>
      </c>
      <c r="AP26" s="232">
        <v>969.60753874</v>
      </c>
      <c r="AQ26" s="232">
        <v>983.37493544999995</v>
      </c>
      <c r="AR26" s="232">
        <v>982.08439596000005</v>
      </c>
      <c r="AS26" s="232">
        <v>939.4873149</v>
      </c>
      <c r="AT26" s="232">
        <v>927.76735704999999</v>
      </c>
      <c r="AU26" s="232">
        <v>920.67591703999994</v>
      </c>
      <c r="AV26" s="232">
        <v>910.61012897000001</v>
      </c>
      <c r="AW26" s="232">
        <v>918.47787402999995</v>
      </c>
      <c r="AX26" s="232">
        <v>936.67628633000004</v>
      </c>
      <c r="AY26" s="232">
        <v>1000.6122159</v>
      </c>
      <c r="AZ26" s="232">
        <v>1012.9168251999999</v>
      </c>
      <c r="BA26" s="232">
        <v>1008.9969642</v>
      </c>
      <c r="BB26" s="232">
        <v>960.68627613000001</v>
      </c>
      <c r="BC26" s="232">
        <v>945.44224223000003</v>
      </c>
      <c r="BD26" s="232">
        <v>935.09850566</v>
      </c>
      <c r="BE26" s="232">
        <v>933.78916060999995</v>
      </c>
      <c r="BF26" s="305">
        <v>930.1454</v>
      </c>
      <c r="BG26" s="305">
        <v>928.30150000000003</v>
      </c>
      <c r="BH26" s="305">
        <v>930.04570000000001</v>
      </c>
      <c r="BI26" s="305">
        <v>930.45979999999997</v>
      </c>
      <c r="BJ26" s="305">
        <v>931.33219999999994</v>
      </c>
      <c r="BK26" s="305">
        <v>932.61210000000005</v>
      </c>
      <c r="BL26" s="305">
        <v>934.43920000000003</v>
      </c>
      <c r="BM26" s="305">
        <v>936.76279999999997</v>
      </c>
      <c r="BN26" s="305">
        <v>940.49030000000005</v>
      </c>
      <c r="BO26" s="305">
        <v>943.12609999999995</v>
      </c>
      <c r="BP26" s="305">
        <v>945.57780000000002</v>
      </c>
      <c r="BQ26" s="305">
        <v>948.04759999999999</v>
      </c>
      <c r="BR26" s="305">
        <v>949.97910000000002</v>
      </c>
      <c r="BS26" s="305">
        <v>951.57449999999994</v>
      </c>
      <c r="BT26" s="305">
        <v>952.83399999999995</v>
      </c>
      <c r="BU26" s="305">
        <v>953.75739999999996</v>
      </c>
      <c r="BV26" s="305">
        <v>954.34490000000005</v>
      </c>
    </row>
    <row r="27" spans="1:74" ht="11.1" customHeight="1" x14ac:dyDescent="0.2">
      <c r="A27" s="148" t="s">
        <v>708</v>
      </c>
      <c r="B27" s="204" t="s">
        <v>468</v>
      </c>
      <c r="C27" s="232">
        <v>2151.9389971999999</v>
      </c>
      <c r="D27" s="232">
        <v>2160.3814757999999</v>
      </c>
      <c r="E27" s="232">
        <v>2168.1356799999999</v>
      </c>
      <c r="F27" s="232">
        <v>2174.5441451000002</v>
      </c>
      <c r="G27" s="232">
        <v>2181.4148992999999</v>
      </c>
      <c r="H27" s="232">
        <v>2188.0904777999999</v>
      </c>
      <c r="I27" s="232">
        <v>2193.8781263000001</v>
      </c>
      <c r="J27" s="232">
        <v>2200.6829192</v>
      </c>
      <c r="K27" s="232">
        <v>2207.8121022999999</v>
      </c>
      <c r="L27" s="232">
        <v>2219.9129088999998</v>
      </c>
      <c r="M27" s="232">
        <v>2224.2054471000001</v>
      </c>
      <c r="N27" s="232">
        <v>2225.3369504000002</v>
      </c>
      <c r="O27" s="232">
        <v>2217.0168657999998</v>
      </c>
      <c r="P27" s="232">
        <v>2216.5442137</v>
      </c>
      <c r="Q27" s="232">
        <v>2217.6284412999998</v>
      </c>
      <c r="R27" s="232">
        <v>2220.6651164999998</v>
      </c>
      <c r="S27" s="232">
        <v>2224.5664274999999</v>
      </c>
      <c r="T27" s="232">
        <v>2229.7279422000001</v>
      </c>
      <c r="U27" s="232">
        <v>2240.0836831000001</v>
      </c>
      <c r="V27" s="232">
        <v>2244.8150884000001</v>
      </c>
      <c r="W27" s="232">
        <v>2247.8561804000001</v>
      </c>
      <c r="X27" s="232">
        <v>2242.6587192000002</v>
      </c>
      <c r="Y27" s="232">
        <v>2247.2303649999999</v>
      </c>
      <c r="Z27" s="232">
        <v>2255.0228777000002</v>
      </c>
      <c r="AA27" s="232">
        <v>2274.3170997000002</v>
      </c>
      <c r="AB27" s="232">
        <v>2282.3407146</v>
      </c>
      <c r="AC27" s="232">
        <v>2287.3745646000002</v>
      </c>
      <c r="AD27" s="232">
        <v>2285.8051212</v>
      </c>
      <c r="AE27" s="232">
        <v>2287.5695879999998</v>
      </c>
      <c r="AF27" s="232">
        <v>2289.0544364000002</v>
      </c>
      <c r="AG27" s="232">
        <v>2289.2212989999998</v>
      </c>
      <c r="AH27" s="232">
        <v>2290.9256862000002</v>
      </c>
      <c r="AI27" s="232">
        <v>2293.1292306999999</v>
      </c>
      <c r="AJ27" s="232">
        <v>2295.4516352999999</v>
      </c>
      <c r="AK27" s="232">
        <v>2298.9387170999998</v>
      </c>
      <c r="AL27" s="232">
        <v>2303.2101788999998</v>
      </c>
      <c r="AM27" s="232">
        <v>2280.8232231000002</v>
      </c>
      <c r="AN27" s="232">
        <v>2307.2455433999999</v>
      </c>
      <c r="AO27" s="232">
        <v>2355.0343420999998</v>
      </c>
      <c r="AP27" s="232">
        <v>2496.9975877000002</v>
      </c>
      <c r="AQ27" s="232">
        <v>2532.9133670000001</v>
      </c>
      <c r="AR27" s="232">
        <v>2535.5896484</v>
      </c>
      <c r="AS27" s="232">
        <v>2460.4791012000001</v>
      </c>
      <c r="AT27" s="232">
        <v>2430.0868848999999</v>
      </c>
      <c r="AU27" s="232">
        <v>2399.8656688999999</v>
      </c>
      <c r="AV27" s="232">
        <v>2319.8263225999999</v>
      </c>
      <c r="AW27" s="232">
        <v>2327.4389547000001</v>
      </c>
      <c r="AX27" s="232">
        <v>2372.7144348000002</v>
      </c>
      <c r="AY27" s="232">
        <v>2567.7710308999999</v>
      </c>
      <c r="AZ27" s="232">
        <v>2604.2835061999999</v>
      </c>
      <c r="BA27" s="232">
        <v>2594.3701285000002</v>
      </c>
      <c r="BB27" s="232">
        <v>2457.5616181999999</v>
      </c>
      <c r="BC27" s="232">
        <v>2415.1484946</v>
      </c>
      <c r="BD27" s="232">
        <v>2386.661478</v>
      </c>
      <c r="BE27" s="232">
        <v>2385.8793267999999</v>
      </c>
      <c r="BF27" s="305">
        <v>2374.91</v>
      </c>
      <c r="BG27" s="305">
        <v>2367.5340000000001</v>
      </c>
      <c r="BH27" s="305">
        <v>2365.2649999999999</v>
      </c>
      <c r="BI27" s="305">
        <v>2363.9349999999999</v>
      </c>
      <c r="BJ27" s="305">
        <v>2365.0610000000001</v>
      </c>
      <c r="BK27" s="305">
        <v>2370.1260000000002</v>
      </c>
      <c r="BL27" s="305">
        <v>2375.049</v>
      </c>
      <c r="BM27" s="305">
        <v>2381.3130000000001</v>
      </c>
      <c r="BN27" s="305">
        <v>2391.433</v>
      </c>
      <c r="BO27" s="305">
        <v>2398.4960000000001</v>
      </c>
      <c r="BP27" s="305">
        <v>2405.0169999999998</v>
      </c>
      <c r="BQ27" s="305">
        <v>2411.65</v>
      </c>
      <c r="BR27" s="305">
        <v>2416.5929999999998</v>
      </c>
      <c r="BS27" s="305">
        <v>2420.5</v>
      </c>
      <c r="BT27" s="305">
        <v>2423.373</v>
      </c>
      <c r="BU27" s="305">
        <v>2425.21</v>
      </c>
      <c r="BV27" s="305">
        <v>2426.0129999999999</v>
      </c>
    </row>
    <row r="28" spans="1:74" ht="11.1" customHeight="1" x14ac:dyDescent="0.2">
      <c r="A28" s="148" t="s">
        <v>709</v>
      </c>
      <c r="B28" s="204" t="s">
        <v>436</v>
      </c>
      <c r="C28" s="232">
        <v>2300.7238223999998</v>
      </c>
      <c r="D28" s="232">
        <v>2304.7591765000002</v>
      </c>
      <c r="E28" s="232">
        <v>2309.3709735000002</v>
      </c>
      <c r="F28" s="232">
        <v>2315.0863301999998</v>
      </c>
      <c r="G28" s="232">
        <v>2320.4556754</v>
      </c>
      <c r="H28" s="232">
        <v>2326.0061260000002</v>
      </c>
      <c r="I28" s="232">
        <v>2332.4498936</v>
      </c>
      <c r="J28" s="232">
        <v>2337.8283962</v>
      </c>
      <c r="K28" s="232">
        <v>2342.8538453000001</v>
      </c>
      <c r="L28" s="232">
        <v>2345.0594025999999</v>
      </c>
      <c r="M28" s="232">
        <v>2351.2288738000002</v>
      </c>
      <c r="N28" s="232">
        <v>2358.8954204000001</v>
      </c>
      <c r="O28" s="232">
        <v>2372.8116156999999</v>
      </c>
      <c r="P28" s="232">
        <v>2379.9078831000002</v>
      </c>
      <c r="Q28" s="232">
        <v>2384.9367957999998</v>
      </c>
      <c r="R28" s="232">
        <v>2383.6722396</v>
      </c>
      <c r="S28" s="232">
        <v>2387.7360287000001</v>
      </c>
      <c r="T28" s="232">
        <v>2392.9020486999998</v>
      </c>
      <c r="U28" s="232">
        <v>2401.6119386</v>
      </c>
      <c r="V28" s="232">
        <v>2407.1511915000001</v>
      </c>
      <c r="W28" s="232">
        <v>2411.9614462</v>
      </c>
      <c r="X28" s="232">
        <v>2414.096724</v>
      </c>
      <c r="Y28" s="232">
        <v>2418.9084665</v>
      </c>
      <c r="Z28" s="232">
        <v>2424.450695</v>
      </c>
      <c r="AA28" s="232">
        <v>2435.4074556999999</v>
      </c>
      <c r="AB28" s="232">
        <v>2438.8976214999998</v>
      </c>
      <c r="AC28" s="232">
        <v>2439.6052386000001</v>
      </c>
      <c r="AD28" s="232">
        <v>2431.6528259000002</v>
      </c>
      <c r="AE28" s="232">
        <v>2431.2034564999999</v>
      </c>
      <c r="AF28" s="232">
        <v>2432.3796493</v>
      </c>
      <c r="AG28" s="232">
        <v>2437.4429289999998</v>
      </c>
      <c r="AH28" s="232">
        <v>2440.1741025000001</v>
      </c>
      <c r="AI28" s="232">
        <v>2442.8346946000001</v>
      </c>
      <c r="AJ28" s="232">
        <v>2445.1744474000002</v>
      </c>
      <c r="AK28" s="232">
        <v>2447.8815700999999</v>
      </c>
      <c r="AL28" s="232">
        <v>2450.7058047</v>
      </c>
      <c r="AM28" s="232">
        <v>2419.1014767000001</v>
      </c>
      <c r="AN28" s="232">
        <v>2448.0691912000002</v>
      </c>
      <c r="AO28" s="232">
        <v>2503.0632737999999</v>
      </c>
      <c r="AP28" s="232">
        <v>2672.5883699000001</v>
      </c>
      <c r="AQ28" s="232">
        <v>2713.2567041000002</v>
      </c>
      <c r="AR28" s="232">
        <v>2713.5729219999998</v>
      </c>
      <c r="AS28" s="232">
        <v>2608.5301094000001</v>
      </c>
      <c r="AT28" s="232">
        <v>2576.8972804999999</v>
      </c>
      <c r="AU28" s="232">
        <v>2553.6675209</v>
      </c>
      <c r="AV28" s="232">
        <v>2494.7165884000001</v>
      </c>
      <c r="AW28" s="232">
        <v>2521.3861495000001</v>
      </c>
      <c r="AX28" s="232">
        <v>2589.5519619000002</v>
      </c>
      <c r="AY28" s="232">
        <v>2837.7563783999999</v>
      </c>
      <c r="AZ28" s="232">
        <v>2885.0079286</v>
      </c>
      <c r="BA28" s="232">
        <v>2869.8489654</v>
      </c>
      <c r="BB28" s="232">
        <v>2683.5468897000001</v>
      </c>
      <c r="BC28" s="232">
        <v>2625.1163489999999</v>
      </c>
      <c r="BD28" s="232">
        <v>2585.8247440999999</v>
      </c>
      <c r="BE28" s="232">
        <v>2582.3987952000002</v>
      </c>
      <c r="BF28" s="305">
        <v>2568.84</v>
      </c>
      <c r="BG28" s="305">
        <v>2561.875</v>
      </c>
      <c r="BH28" s="305">
        <v>2568.393</v>
      </c>
      <c r="BI28" s="305">
        <v>2569.4490000000001</v>
      </c>
      <c r="BJ28" s="305">
        <v>2571.933</v>
      </c>
      <c r="BK28" s="305">
        <v>2576.1190000000001</v>
      </c>
      <c r="BL28" s="305">
        <v>2581.25</v>
      </c>
      <c r="BM28" s="305">
        <v>2587.6030000000001</v>
      </c>
      <c r="BN28" s="305">
        <v>2597.4960000000001</v>
      </c>
      <c r="BO28" s="305">
        <v>2604.549</v>
      </c>
      <c r="BP28" s="305">
        <v>2611.0819999999999</v>
      </c>
      <c r="BQ28" s="305">
        <v>2617.431</v>
      </c>
      <c r="BR28" s="305">
        <v>2622.6729999999998</v>
      </c>
      <c r="BS28" s="305">
        <v>2627.143</v>
      </c>
      <c r="BT28" s="305">
        <v>2630.8409999999999</v>
      </c>
      <c r="BU28" s="305">
        <v>2633.768</v>
      </c>
      <c r="BV28" s="305">
        <v>2635.924</v>
      </c>
    </row>
    <row r="29" spans="1:74" ht="11.1" customHeight="1" x14ac:dyDescent="0.2">
      <c r="A29" s="148" t="s">
        <v>710</v>
      </c>
      <c r="B29" s="204" t="s">
        <v>437</v>
      </c>
      <c r="C29" s="232">
        <v>1076.639889</v>
      </c>
      <c r="D29" s="232">
        <v>1078.3795258</v>
      </c>
      <c r="E29" s="232">
        <v>1079.9966025000001</v>
      </c>
      <c r="F29" s="232">
        <v>1081.7863456</v>
      </c>
      <c r="G29" s="232">
        <v>1082.9368826</v>
      </c>
      <c r="H29" s="232">
        <v>1083.74344</v>
      </c>
      <c r="I29" s="232">
        <v>1082.4041847999999</v>
      </c>
      <c r="J29" s="232">
        <v>1083.8741573</v>
      </c>
      <c r="K29" s="232">
        <v>1086.3515247</v>
      </c>
      <c r="L29" s="232">
        <v>1090.8838797000001</v>
      </c>
      <c r="M29" s="232">
        <v>1094.5903421999999</v>
      </c>
      <c r="N29" s="232">
        <v>1098.518505</v>
      </c>
      <c r="O29" s="232">
        <v>1103.1058178999999</v>
      </c>
      <c r="P29" s="232">
        <v>1107.1492940999999</v>
      </c>
      <c r="Q29" s="232">
        <v>1111.0863832</v>
      </c>
      <c r="R29" s="232">
        <v>1115.5661660000001</v>
      </c>
      <c r="S29" s="232">
        <v>1118.8036707000001</v>
      </c>
      <c r="T29" s="232">
        <v>1121.4479778</v>
      </c>
      <c r="U29" s="232">
        <v>1121.4673855999999</v>
      </c>
      <c r="V29" s="232">
        <v>1124.4490740000001</v>
      </c>
      <c r="W29" s="232">
        <v>1128.3613413</v>
      </c>
      <c r="X29" s="232">
        <v>1135.7689130000001</v>
      </c>
      <c r="Y29" s="232">
        <v>1139.6187935999999</v>
      </c>
      <c r="Z29" s="232">
        <v>1142.4757089</v>
      </c>
      <c r="AA29" s="232">
        <v>1144.7140440000001</v>
      </c>
      <c r="AB29" s="232">
        <v>1145.3042393999999</v>
      </c>
      <c r="AC29" s="232">
        <v>1144.6206804999999</v>
      </c>
      <c r="AD29" s="232">
        <v>1138.3368021000001</v>
      </c>
      <c r="AE29" s="232">
        <v>1138.3506580999999</v>
      </c>
      <c r="AF29" s="232">
        <v>1140.3356836</v>
      </c>
      <c r="AG29" s="232">
        <v>1148.3743595999999</v>
      </c>
      <c r="AH29" s="232">
        <v>1151.239863</v>
      </c>
      <c r="AI29" s="232">
        <v>1153.0146748</v>
      </c>
      <c r="AJ29" s="232">
        <v>1151.6233803</v>
      </c>
      <c r="AK29" s="232">
        <v>1152.7733702</v>
      </c>
      <c r="AL29" s="232">
        <v>1154.3892297</v>
      </c>
      <c r="AM29" s="232">
        <v>1143.0068326000001</v>
      </c>
      <c r="AN29" s="232">
        <v>1155.6525259</v>
      </c>
      <c r="AO29" s="232">
        <v>1178.8621834</v>
      </c>
      <c r="AP29" s="232">
        <v>1253.6098737</v>
      </c>
      <c r="AQ29" s="232">
        <v>1267.2169081</v>
      </c>
      <c r="AR29" s="232">
        <v>1260.6573550999999</v>
      </c>
      <c r="AS29" s="232">
        <v>1193.4102533</v>
      </c>
      <c r="AT29" s="232">
        <v>1176.9082469</v>
      </c>
      <c r="AU29" s="232">
        <v>1170.6303743999999</v>
      </c>
      <c r="AV29" s="232">
        <v>1169.8005757999999</v>
      </c>
      <c r="AW29" s="232">
        <v>1187.5530160999999</v>
      </c>
      <c r="AX29" s="232">
        <v>1219.1116353</v>
      </c>
      <c r="AY29" s="232">
        <v>1316.0225639</v>
      </c>
      <c r="AZ29" s="232">
        <v>1336.5339429999999</v>
      </c>
      <c r="BA29" s="232">
        <v>1332.1919032999999</v>
      </c>
      <c r="BB29" s="232">
        <v>1260.8997993999999</v>
      </c>
      <c r="BC29" s="232">
        <v>1238.4234058</v>
      </c>
      <c r="BD29" s="232">
        <v>1222.6660772</v>
      </c>
      <c r="BE29" s="232">
        <v>1218.1270102000001</v>
      </c>
      <c r="BF29" s="305">
        <v>1212.433</v>
      </c>
      <c r="BG29" s="305">
        <v>1210.0840000000001</v>
      </c>
      <c r="BH29" s="305">
        <v>1215.577</v>
      </c>
      <c r="BI29" s="305">
        <v>1216.5450000000001</v>
      </c>
      <c r="BJ29" s="305">
        <v>1217.4849999999999</v>
      </c>
      <c r="BK29" s="305">
        <v>1217.325</v>
      </c>
      <c r="BL29" s="305">
        <v>1219.0129999999999</v>
      </c>
      <c r="BM29" s="305">
        <v>1221.4780000000001</v>
      </c>
      <c r="BN29" s="305">
        <v>1226.0450000000001</v>
      </c>
      <c r="BO29" s="305">
        <v>1229.066</v>
      </c>
      <c r="BP29" s="305">
        <v>1231.8689999999999</v>
      </c>
      <c r="BQ29" s="305">
        <v>1234.7860000000001</v>
      </c>
      <c r="BR29" s="305">
        <v>1236.8989999999999</v>
      </c>
      <c r="BS29" s="305">
        <v>1238.5419999999999</v>
      </c>
      <c r="BT29" s="305">
        <v>1239.7139999999999</v>
      </c>
      <c r="BU29" s="305">
        <v>1240.4159999999999</v>
      </c>
      <c r="BV29" s="305">
        <v>1240.6469999999999</v>
      </c>
    </row>
    <row r="30" spans="1:74" ht="11.1" customHeight="1" x14ac:dyDescent="0.2">
      <c r="A30" s="148" t="s">
        <v>711</v>
      </c>
      <c r="B30" s="204" t="s">
        <v>438</v>
      </c>
      <c r="C30" s="232">
        <v>3004.1864537000001</v>
      </c>
      <c r="D30" s="232">
        <v>3015.1627373000001</v>
      </c>
      <c r="E30" s="232">
        <v>3025.7674794999998</v>
      </c>
      <c r="F30" s="232">
        <v>3036.5719135999998</v>
      </c>
      <c r="G30" s="232">
        <v>3046.0051481999999</v>
      </c>
      <c r="H30" s="232">
        <v>3054.6384164999999</v>
      </c>
      <c r="I30" s="232">
        <v>3060.9434304000001</v>
      </c>
      <c r="J30" s="232">
        <v>3069.1229822999999</v>
      </c>
      <c r="K30" s="232">
        <v>3077.648784</v>
      </c>
      <c r="L30" s="232">
        <v>3087.2839168999999</v>
      </c>
      <c r="M30" s="232">
        <v>3095.9299071</v>
      </c>
      <c r="N30" s="232">
        <v>3104.3498362</v>
      </c>
      <c r="O30" s="232">
        <v>3113.4817395999999</v>
      </c>
      <c r="P30" s="232">
        <v>3120.7460194</v>
      </c>
      <c r="Q30" s="232">
        <v>3127.0807113999999</v>
      </c>
      <c r="R30" s="232">
        <v>3129.2320141999999</v>
      </c>
      <c r="S30" s="232">
        <v>3136.1478811000002</v>
      </c>
      <c r="T30" s="232">
        <v>3144.5745109999998</v>
      </c>
      <c r="U30" s="232">
        <v>3159.1545295999999</v>
      </c>
      <c r="V30" s="232">
        <v>3167.1207161000002</v>
      </c>
      <c r="W30" s="232">
        <v>3173.1156961000002</v>
      </c>
      <c r="X30" s="232">
        <v>3170.9850133</v>
      </c>
      <c r="Y30" s="232">
        <v>3177.6534228999999</v>
      </c>
      <c r="Z30" s="232">
        <v>3186.9664686000001</v>
      </c>
      <c r="AA30" s="232">
        <v>3207.9004429000001</v>
      </c>
      <c r="AB30" s="232">
        <v>3215.7705409999999</v>
      </c>
      <c r="AC30" s="232">
        <v>3219.5530555999999</v>
      </c>
      <c r="AD30" s="232">
        <v>3212.6196226000002</v>
      </c>
      <c r="AE30" s="232">
        <v>3213.1982432999998</v>
      </c>
      <c r="AF30" s="232">
        <v>3214.6605534</v>
      </c>
      <c r="AG30" s="232">
        <v>3217.0406484999999</v>
      </c>
      <c r="AH30" s="232">
        <v>3220.2447662</v>
      </c>
      <c r="AI30" s="232">
        <v>3224.307002</v>
      </c>
      <c r="AJ30" s="232">
        <v>3227.8557863999999</v>
      </c>
      <c r="AK30" s="232">
        <v>3234.6629354000002</v>
      </c>
      <c r="AL30" s="232">
        <v>3243.3568796</v>
      </c>
      <c r="AM30" s="232">
        <v>3225.5966333000001</v>
      </c>
      <c r="AN30" s="232">
        <v>3259.3199070999999</v>
      </c>
      <c r="AO30" s="232">
        <v>3316.1857153000001</v>
      </c>
      <c r="AP30" s="232">
        <v>3476.8259837999999</v>
      </c>
      <c r="AQ30" s="232">
        <v>3519.5029163999998</v>
      </c>
      <c r="AR30" s="232">
        <v>3524.8484389999999</v>
      </c>
      <c r="AS30" s="232">
        <v>3435.9450402000002</v>
      </c>
      <c r="AT30" s="232">
        <v>3409.3158761999998</v>
      </c>
      <c r="AU30" s="232">
        <v>3388.0434355000002</v>
      </c>
      <c r="AV30" s="232">
        <v>3314.1045528999998</v>
      </c>
      <c r="AW30" s="232">
        <v>3347.0629333000002</v>
      </c>
      <c r="AX30" s="232">
        <v>3428.8954112000001</v>
      </c>
      <c r="AY30" s="232">
        <v>3721.4003252000002</v>
      </c>
      <c r="AZ30" s="232">
        <v>3779.6322444000002</v>
      </c>
      <c r="BA30" s="232">
        <v>3765.3895072999999</v>
      </c>
      <c r="BB30" s="232">
        <v>3552.7873364000002</v>
      </c>
      <c r="BC30" s="232">
        <v>3488.0088695999998</v>
      </c>
      <c r="BD30" s="232">
        <v>3445.1693295999999</v>
      </c>
      <c r="BE30" s="232">
        <v>3444.8802556000001</v>
      </c>
      <c r="BF30" s="305">
        <v>3430.46</v>
      </c>
      <c r="BG30" s="305">
        <v>3422.52</v>
      </c>
      <c r="BH30" s="305">
        <v>3426.1109999999999</v>
      </c>
      <c r="BI30" s="305">
        <v>3427.3429999999998</v>
      </c>
      <c r="BJ30" s="305">
        <v>3431.2669999999998</v>
      </c>
      <c r="BK30" s="305">
        <v>3439.8020000000001</v>
      </c>
      <c r="BL30" s="305">
        <v>3447.67</v>
      </c>
      <c r="BM30" s="305">
        <v>3456.79</v>
      </c>
      <c r="BN30" s="305">
        <v>3469.4050000000002</v>
      </c>
      <c r="BO30" s="305">
        <v>3479.346</v>
      </c>
      <c r="BP30" s="305">
        <v>3488.8560000000002</v>
      </c>
      <c r="BQ30" s="305">
        <v>3498.5219999999999</v>
      </c>
      <c r="BR30" s="305">
        <v>3506.732</v>
      </c>
      <c r="BS30" s="305">
        <v>3514.0720000000001</v>
      </c>
      <c r="BT30" s="305">
        <v>3520.5410000000002</v>
      </c>
      <c r="BU30" s="305">
        <v>3526.14</v>
      </c>
      <c r="BV30" s="305">
        <v>3530.8690000000001</v>
      </c>
    </row>
    <row r="31" spans="1:74" ht="11.1" customHeight="1" x14ac:dyDescent="0.2">
      <c r="A31" s="148" t="s">
        <v>712</v>
      </c>
      <c r="B31" s="204" t="s">
        <v>439</v>
      </c>
      <c r="C31" s="232">
        <v>854.30161383999996</v>
      </c>
      <c r="D31" s="232">
        <v>856.78026068999998</v>
      </c>
      <c r="E31" s="232">
        <v>858.87097907999998</v>
      </c>
      <c r="F31" s="232">
        <v>860.24731560999999</v>
      </c>
      <c r="G31" s="232">
        <v>861.80701713999997</v>
      </c>
      <c r="H31" s="232">
        <v>863.22363026999994</v>
      </c>
      <c r="I31" s="232">
        <v>864.05968623000001</v>
      </c>
      <c r="J31" s="232">
        <v>865.51822412000001</v>
      </c>
      <c r="K31" s="232">
        <v>867.16177517000006</v>
      </c>
      <c r="L31" s="232">
        <v>869.59330103000002</v>
      </c>
      <c r="M31" s="232">
        <v>871.15465717999996</v>
      </c>
      <c r="N31" s="232">
        <v>872.44880525999997</v>
      </c>
      <c r="O31" s="232">
        <v>873.04169669999999</v>
      </c>
      <c r="P31" s="232">
        <v>874.12696507999999</v>
      </c>
      <c r="Q31" s="232">
        <v>875.27056183000002</v>
      </c>
      <c r="R31" s="232">
        <v>876.31310666000002</v>
      </c>
      <c r="S31" s="232">
        <v>877.69289534999996</v>
      </c>
      <c r="T31" s="232">
        <v>879.25054761000001</v>
      </c>
      <c r="U31" s="232">
        <v>881.28857541000002</v>
      </c>
      <c r="V31" s="232">
        <v>882.97507084999995</v>
      </c>
      <c r="W31" s="232">
        <v>884.61254590999999</v>
      </c>
      <c r="X31" s="232">
        <v>885.49614729999996</v>
      </c>
      <c r="Y31" s="232">
        <v>887.56422153000005</v>
      </c>
      <c r="Z31" s="232">
        <v>890.11191530999997</v>
      </c>
      <c r="AA31" s="232">
        <v>895.11677008000004</v>
      </c>
      <c r="AB31" s="232">
        <v>897.14054692000002</v>
      </c>
      <c r="AC31" s="232">
        <v>898.16078726000001</v>
      </c>
      <c r="AD31" s="232">
        <v>896.32341363</v>
      </c>
      <c r="AE31" s="232">
        <v>896.72713904</v>
      </c>
      <c r="AF31" s="232">
        <v>897.51788603</v>
      </c>
      <c r="AG31" s="232">
        <v>899.32548857999996</v>
      </c>
      <c r="AH31" s="232">
        <v>900.41790323999999</v>
      </c>
      <c r="AI31" s="232">
        <v>901.42496398000003</v>
      </c>
      <c r="AJ31" s="232">
        <v>901.51059377000001</v>
      </c>
      <c r="AK31" s="232">
        <v>902.97400446999995</v>
      </c>
      <c r="AL31" s="232">
        <v>904.97911904</v>
      </c>
      <c r="AM31" s="232">
        <v>897.57084090000001</v>
      </c>
      <c r="AN31" s="232">
        <v>908.12568564000003</v>
      </c>
      <c r="AO31" s="232">
        <v>926.68855668000003</v>
      </c>
      <c r="AP31" s="232">
        <v>983.54310481000005</v>
      </c>
      <c r="AQ31" s="232">
        <v>995.40929038000002</v>
      </c>
      <c r="AR31" s="232">
        <v>992.57076417999997</v>
      </c>
      <c r="AS31" s="232">
        <v>948.26804616000004</v>
      </c>
      <c r="AT31" s="232">
        <v>936.08970642999998</v>
      </c>
      <c r="AU31" s="232">
        <v>929.27626494000003</v>
      </c>
      <c r="AV31" s="232">
        <v>914.18320853</v>
      </c>
      <c r="AW31" s="232">
        <v>928.33294842999999</v>
      </c>
      <c r="AX31" s="232">
        <v>958.08097147000001</v>
      </c>
      <c r="AY31" s="232">
        <v>1056.8111027</v>
      </c>
      <c r="AZ31" s="232">
        <v>1077.7178232000001</v>
      </c>
      <c r="BA31" s="232">
        <v>1074.1849580999999</v>
      </c>
      <c r="BB31" s="232">
        <v>1004.7428296000001</v>
      </c>
      <c r="BC31" s="232">
        <v>983.43305142999998</v>
      </c>
      <c r="BD31" s="232">
        <v>968.78594579000003</v>
      </c>
      <c r="BE31" s="232">
        <v>966.28575197999999</v>
      </c>
      <c r="BF31" s="305">
        <v>960.85080000000005</v>
      </c>
      <c r="BG31" s="305">
        <v>957.96540000000005</v>
      </c>
      <c r="BH31" s="305">
        <v>960.46069999999997</v>
      </c>
      <c r="BI31" s="305">
        <v>960.55079999999998</v>
      </c>
      <c r="BJ31" s="305">
        <v>961.06690000000003</v>
      </c>
      <c r="BK31" s="305">
        <v>961.92499999999995</v>
      </c>
      <c r="BL31" s="305">
        <v>963.35640000000001</v>
      </c>
      <c r="BM31" s="305">
        <v>965.27689999999996</v>
      </c>
      <c r="BN31" s="305">
        <v>968.47699999999998</v>
      </c>
      <c r="BO31" s="305">
        <v>970.78290000000004</v>
      </c>
      <c r="BP31" s="305">
        <v>972.98509999999999</v>
      </c>
      <c r="BQ31" s="305">
        <v>975.40750000000003</v>
      </c>
      <c r="BR31" s="305">
        <v>977.15920000000006</v>
      </c>
      <c r="BS31" s="305">
        <v>978.5643</v>
      </c>
      <c r="BT31" s="305">
        <v>979.62260000000003</v>
      </c>
      <c r="BU31" s="305">
        <v>980.33420000000001</v>
      </c>
      <c r="BV31" s="305">
        <v>980.69910000000004</v>
      </c>
    </row>
    <row r="32" spans="1:74" ht="11.1" customHeight="1" x14ac:dyDescent="0.2">
      <c r="A32" s="148" t="s">
        <v>713</v>
      </c>
      <c r="B32" s="204" t="s">
        <v>440</v>
      </c>
      <c r="C32" s="232">
        <v>1840.9399840999999</v>
      </c>
      <c r="D32" s="232">
        <v>1850.6399357</v>
      </c>
      <c r="E32" s="232">
        <v>1859.8586216000001</v>
      </c>
      <c r="F32" s="232">
        <v>1868.7636785</v>
      </c>
      <c r="G32" s="232">
        <v>1876.8941055</v>
      </c>
      <c r="H32" s="232">
        <v>1884.4175393999999</v>
      </c>
      <c r="I32" s="232">
        <v>1890.5269158000001</v>
      </c>
      <c r="J32" s="232">
        <v>1897.4416616999999</v>
      </c>
      <c r="K32" s="232">
        <v>1904.3547128</v>
      </c>
      <c r="L32" s="232">
        <v>1910.6710164000001</v>
      </c>
      <c r="M32" s="232">
        <v>1918.0269674000001</v>
      </c>
      <c r="N32" s="232">
        <v>1925.8275131</v>
      </c>
      <c r="O32" s="232">
        <v>1935.8345260000001</v>
      </c>
      <c r="P32" s="232">
        <v>1943.2028568000001</v>
      </c>
      <c r="Q32" s="232">
        <v>1949.6943779000001</v>
      </c>
      <c r="R32" s="232">
        <v>1954.0036557000001</v>
      </c>
      <c r="S32" s="232">
        <v>1959.7206326999999</v>
      </c>
      <c r="T32" s="232">
        <v>1965.5398752000001</v>
      </c>
      <c r="U32" s="232">
        <v>1971.8822746000001</v>
      </c>
      <c r="V32" s="232">
        <v>1977.5903797999999</v>
      </c>
      <c r="W32" s="232">
        <v>1983.0850820999999</v>
      </c>
      <c r="X32" s="232">
        <v>1987.0611996</v>
      </c>
      <c r="Y32" s="232">
        <v>1993.1079824999999</v>
      </c>
      <c r="Z32" s="232">
        <v>1999.9202488000001</v>
      </c>
      <c r="AA32" s="232">
        <v>2012.134213</v>
      </c>
      <c r="AB32" s="232">
        <v>2017.0002853999999</v>
      </c>
      <c r="AC32" s="232">
        <v>2019.1546805</v>
      </c>
      <c r="AD32" s="232">
        <v>2013.3098545</v>
      </c>
      <c r="AE32" s="232">
        <v>2014.0065528</v>
      </c>
      <c r="AF32" s="232">
        <v>2015.9572315999999</v>
      </c>
      <c r="AG32" s="232">
        <v>2021.1630699</v>
      </c>
      <c r="AH32" s="232">
        <v>2024.1208254000001</v>
      </c>
      <c r="AI32" s="232">
        <v>2026.8316769999999</v>
      </c>
      <c r="AJ32" s="232">
        <v>2029.1433864000001</v>
      </c>
      <c r="AK32" s="232">
        <v>2031.4746093000001</v>
      </c>
      <c r="AL32" s="232">
        <v>2033.6731072</v>
      </c>
      <c r="AM32" s="232">
        <v>2012.1498441000001</v>
      </c>
      <c r="AN32" s="232">
        <v>2031.7746692999999</v>
      </c>
      <c r="AO32" s="232">
        <v>2068.9585467000002</v>
      </c>
      <c r="AP32" s="232">
        <v>2186.3378444999998</v>
      </c>
      <c r="AQ32" s="232">
        <v>2211.6625500999999</v>
      </c>
      <c r="AR32" s="232">
        <v>2207.5690316999999</v>
      </c>
      <c r="AS32" s="232">
        <v>2124.7143949000001</v>
      </c>
      <c r="AT32" s="232">
        <v>2098.7915994</v>
      </c>
      <c r="AU32" s="232">
        <v>2080.4577508000002</v>
      </c>
      <c r="AV32" s="232">
        <v>2035.2583646</v>
      </c>
      <c r="AW32" s="232">
        <v>2057.9432729999999</v>
      </c>
      <c r="AX32" s="232">
        <v>2114.0579916000002</v>
      </c>
      <c r="AY32" s="232">
        <v>2313.5762783</v>
      </c>
      <c r="AZ32" s="232">
        <v>2354.0702987999998</v>
      </c>
      <c r="BA32" s="232">
        <v>2345.5138109999998</v>
      </c>
      <c r="BB32" s="232">
        <v>2205.0113974999999</v>
      </c>
      <c r="BC32" s="232">
        <v>2160.5254562999999</v>
      </c>
      <c r="BD32" s="232">
        <v>2129.1605699000002</v>
      </c>
      <c r="BE32" s="232">
        <v>2117.0156197000001</v>
      </c>
      <c r="BF32" s="305">
        <v>2107.319</v>
      </c>
      <c r="BG32" s="305">
        <v>2106.1689999999999</v>
      </c>
      <c r="BH32" s="305">
        <v>2126.5219999999999</v>
      </c>
      <c r="BI32" s="305">
        <v>2132.748</v>
      </c>
      <c r="BJ32" s="305">
        <v>2137.8040000000001</v>
      </c>
      <c r="BK32" s="305">
        <v>2138.3229999999999</v>
      </c>
      <c r="BL32" s="305">
        <v>2143.5610000000001</v>
      </c>
      <c r="BM32" s="305">
        <v>2150.1529999999998</v>
      </c>
      <c r="BN32" s="305">
        <v>2160.404</v>
      </c>
      <c r="BO32" s="305">
        <v>2167.973</v>
      </c>
      <c r="BP32" s="305">
        <v>2175.1660000000002</v>
      </c>
      <c r="BQ32" s="305">
        <v>2182.4580000000001</v>
      </c>
      <c r="BR32" s="305">
        <v>2188.5439999999999</v>
      </c>
      <c r="BS32" s="305">
        <v>2193.9</v>
      </c>
      <c r="BT32" s="305">
        <v>2198.5250000000001</v>
      </c>
      <c r="BU32" s="305">
        <v>2202.4189999999999</v>
      </c>
      <c r="BV32" s="305">
        <v>2205.5819999999999</v>
      </c>
    </row>
    <row r="33" spans="1:74" s="160" customFormat="1" ht="11.1" customHeight="1" x14ac:dyDescent="0.2">
      <c r="A33" s="148" t="s">
        <v>714</v>
      </c>
      <c r="B33" s="204" t="s">
        <v>441</v>
      </c>
      <c r="C33" s="232">
        <v>1080.8868903</v>
      </c>
      <c r="D33" s="232">
        <v>1085.8762196</v>
      </c>
      <c r="E33" s="232">
        <v>1090.6909102</v>
      </c>
      <c r="F33" s="232">
        <v>1095.0686006000001</v>
      </c>
      <c r="G33" s="232">
        <v>1099.7307853</v>
      </c>
      <c r="H33" s="232">
        <v>1104.4151025000001</v>
      </c>
      <c r="I33" s="232">
        <v>1109.7599310999999</v>
      </c>
      <c r="J33" s="232">
        <v>1114.0097295</v>
      </c>
      <c r="K33" s="232">
        <v>1117.8028764000001</v>
      </c>
      <c r="L33" s="232">
        <v>1119.2146740000001</v>
      </c>
      <c r="M33" s="232">
        <v>1123.5380416</v>
      </c>
      <c r="N33" s="232">
        <v>1128.8482813000001</v>
      </c>
      <c r="O33" s="232">
        <v>1138.0491503999999</v>
      </c>
      <c r="P33" s="232">
        <v>1143.1553162</v>
      </c>
      <c r="Q33" s="232">
        <v>1147.0705359999999</v>
      </c>
      <c r="R33" s="232">
        <v>1147.7055771</v>
      </c>
      <c r="S33" s="232">
        <v>1150.8058294</v>
      </c>
      <c r="T33" s="232">
        <v>1154.28206</v>
      </c>
      <c r="U33" s="232">
        <v>1159.1042649999999</v>
      </c>
      <c r="V33" s="232">
        <v>1162.6049556999999</v>
      </c>
      <c r="W33" s="232">
        <v>1165.7541279</v>
      </c>
      <c r="X33" s="232">
        <v>1167.1849698999999</v>
      </c>
      <c r="Y33" s="232">
        <v>1170.6562140999999</v>
      </c>
      <c r="Z33" s="232">
        <v>1174.8010486000001</v>
      </c>
      <c r="AA33" s="232">
        <v>1182.6696288999999</v>
      </c>
      <c r="AB33" s="232">
        <v>1185.8740276000001</v>
      </c>
      <c r="AC33" s="232">
        <v>1187.4644000000001</v>
      </c>
      <c r="AD33" s="232">
        <v>1184.1091570999999</v>
      </c>
      <c r="AE33" s="232">
        <v>1184.9701689000001</v>
      </c>
      <c r="AF33" s="232">
        <v>1186.7158463000001</v>
      </c>
      <c r="AG33" s="232">
        <v>1190.8079818000001</v>
      </c>
      <c r="AH33" s="232">
        <v>1193.2266460000001</v>
      </c>
      <c r="AI33" s="232">
        <v>1195.4336312</v>
      </c>
      <c r="AJ33" s="232">
        <v>1196.2380559000001</v>
      </c>
      <c r="AK33" s="232">
        <v>1198.9148448000001</v>
      </c>
      <c r="AL33" s="232">
        <v>1202.2731160999999</v>
      </c>
      <c r="AM33" s="232">
        <v>1193.3586514000001</v>
      </c>
      <c r="AN33" s="232">
        <v>1207.7955512999999</v>
      </c>
      <c r="AO33" s="232">
        <v>1232.6295975999999</v>
      </c>
      <c r="AP33" s="232">
        <v>1306.2108324000001</v>
      </c>
      <c r="AQ33" s="232">
        <v>1323.0766392999999</v>
      </c>
      <c r="AR33" s="232">
        <v>1321.5770606999999</v>
      </c>
      <c r="AS33" s="232">
        <v>1269.1080288000001</v>
      </c>
      <c r="AT33" s="232">
        <v>1255.3307296999999</v>
      </c>
      <c r="AU33" s="232">
        <v>1247.6410957000001</v>
      </c>
      <c r="AV33" s="232">
        <v>1230.7608111</v>
      </c>
      <c r="AW33" s="232">
        <v>1246.7052444000001</v>
      </c>
      <c r="AX33" s="232">
        <v>1280.1960796000001</v>
      </c>
      <c r="AY33" s="232">
        <v>1391.6435899000001</v>
      </c>
      <c r="AZ33" s="232">
        <v>1414.9195244</v>
      </c>
      <c r="BA33" s="232">
        <v>1410.4341561000001</v>
      </c>
      <c r="BB33" s="232">
        <v>1330.8047455999999</v>
      </c>
      <c r="BC33" s="232">
        <v>1306.3338263999999</v>
      </c>
      <c r="BD33" s="232">
        <v>1289.6386589000001</v>
      </c>
      <c r="BE33" s="232">
        <v>1287.1501264999999</v>
      </c>
      <c r="BF33" s="305">
        <v>1281.183</v>
      </c>
      <c r="BG33" s="305">
        <v>1278.1690000000001</v>
      </c>
      <c r="BH33" s="305">
        <v>1281.0419999999999</v>
      </c>
      <c r="BI33" s="305">
        <v>1281.732</v>
      </c>
      <c r="BJ33" s="305">
        <v>1283.174</v>
      </c>
      <c r="BK33" s="305">
        <v>1285.519</v>
      </c>
      <c r="BL33" s="305">
        <v>1288.3510000000001</v>
      </c>
      <c r="BM33" s="305">
        <v>1291.8209999999999</v>
      </c>
      <c r="BN33" s="305">
        <v>1297.1769999999999</v>
      </c>
      <c r="BO33" s="305">
        <v>1300.9870000000001</v>
      </c>
      <c r="BP33" s="305">
        <v>1304.498</v>
      </c>
      <c r="BQ33" s="305">
        <v>1307.7</v>
      </c>
      <c r="BR33" s="305">
        <v>1310.623</v>
      </c>
      <c r="BS33" s="305">
        <v>1313.2560000000001</v>
      </c>
      <c r="BT33" s="305">
        <v>1315.5989999999999</v>
      </c>
      <c r="BU33" s="305">
        <v>1317.652</v>
      </c>
      <c r="BV33" s="305">
        <v>1319.415</v>
      </c>
    </row>
    <row r="34" spans="1:74" s="160" customFormat="1" ht="11.1" customHeight="1" x14ac:dyDescent="0.2">
      <c r="A34" s="148" t="s">
        <v>715</v>
      </c>
      <c r="B34" s="204" t="s">
        <v>442</v>
      </c>
      <c r="C34" s="232">
        <v>2581.7660473000001</v>
      </c>
      <c r="D34" s="232">
        <v>2586.3712224999999</v>
      </c>
      <c r="E34" s="232">
        <v>2592.1033152</v>
      </c>
      <c r="F34" s="232">
        <v>2600.6545544999999</v>
      </c>
      <c r="G34" s="232">
        <v>2607.3713106</v>
      </c>
      <c r="H34" s="232">
        <v>2613.9458125000001</v>
      </c>
      <c r="I34" s="232">
        <v>2619.4549987999999</v>
      </c>
      <c r="J34" s="232">
        <v>2626.4372883000001</v>
      </c>
      <c r="K34" s="232">
        <v>2633.9696196</v>
      </c>
      <c r="L34" s="232">
        <v>2643.6078450999998</v>
      </c>
      <c r="M34" s="232">
        <v>2651.0733707999998</v>
      </c>
      <c r="N34" s="232">
        <v>2657.9220489999998</v>
      </c>
      <c r="O34" s="232">
        <v>2662.8592973</v>
      </c>
      <c r="P34" s="232">
        <v>2669.4452173999998</v>
      </c>
      <c r="Q34" s="232">
        <v>2676.3852268999999</v>
      </c>
      <c r="R34" s="232">
        <v>2683.3336849000002</v>
      </c>
      <c r="S34" s="232">
        <v>2691.2411038</v>
      </c>
      <c r="T34" s="232">
        <v>2699.7618425999999</v>
      </c>
      <c r="U34" s="232">
        <v>2711.6706095999998</v>
      </c>
      <c r="V34" s="232">
        <v>2719.3369573</v>
      </c>
      <c r="W34" s="232">
        <v>2725.5355939999999</v>
      </c>
      <c r="X34" s="232">
        <v>2724.8554869</v>
      </c>
      <c r="Y34" s="232">
        <v>2732.1769758</v>
      </c>
      <c r="Z34" s="232">
        <v>2742.0890281000002</v>
      </c>
      <c r="AA34" s="232">
        <v>2762.261203</v>
      </c>
      <c r="AB34" s="232">
        <v>2771.6022124000001</v>
      </c>
      <c r="AC34" s="232">
        <v>2777.7816157000002</v>
      </c>
      <c r="AD34" s="232">
        <v>2777.4507466999999</v>
      </c>
      <c r="AE34" s="232">
        <v>2779.8184372999999</v>
      </c>
      <c r="AF34" s="232">
        <v>2781.5360215000001</v>
      </c>
      <c r="AG34" s="232">
        <v>2778.0392700000002</v>
      </c>
      <c r="AH34" s="232">
        <v>2781.8798129000002</v>
      </c>
      <c r="AI34" s="232">
        <v>2788.4934208999998</v>
      </c>
      <c r="AJ34" s="232">
        <v>2802.5311323000001</v>
      </c>
      <c r="AK34" s="232">
        <v>2811.2025920999999</v>
      </c>
      <c r="AL34" s="232">
        <v>2819.1588385</v>
      </c>
      <c r="AM34" s="232">
        <v>2798.5763455000001</v>
      </c>
      <c r="AN34" s="232">
        <v>2825.9698094</v>
      </c>
      <c r="AO34" s="232">
        <v>2873.5157042999999</v>
      </c>
      <c r="AP34" s="232">
        <v>3006.8890676999999</v>
      </c>
      <c r="AQ34" s="232">
        <v>3045.4835463999998</v>
      </c>
      <c r="AR34" s="232">
        <v>3054.9741779999999</v>
      </c>
      <c r="AS34" s="232">
        <v>2991.0575683000002</v>
      </c>
      <c r="AT34" s="232">
        <v>2975.5680511999999</v>
      </c>
      <c r="AU34" s="232">
        <v>2964.2022324999998</v>
      </c>
      <c r="AV34" s="232">
        <v>2920.9475394999999</v>
      </c>
      <c r="AW34" s="232">
        <v>2944.8385472999998</v>
      </c>
      <c r="AX34" s="232">
        <v>2999.8626832999998</v>
      </c>
      <c r="AY34" s="232">
        <v>3192.9942495999999</v>
      </c>
      <c r="AZ34" s="232">
        <v>3230.053915</v>
      </c>
      <c r="BA34" s="232">
        <v>3218.0159816</v>
      </c>
      <c r="BB34" s="232">
        <v>3071.1451842000001</v>
      </c>
      <c r="BC34" s="232">
        <v>3025.2135024999998</v>
      </c>
      <c r="BD34" s="232">
        <v>2994.4856712999999</v>
      </c>
      <c r="BE34" s="232">
        <v>2992.8682988999999</v>
      </c>
      <c r="BF34" s="305">
        <v>2982.1179999999999</v>
      </c>
      <c r="BG34" s="305">
        <v>2976.1419999999998</v>
      </c>
      <c r="BH34" s="305">
        <v>2978.7570000000001</v>
      </c>
      <c r="BI34" s="305">
        <v>2979.4659999999999</v>
      </c>
      <c r="BJ34" s="305">
        <v>2982.085</v>
      </c>
      <c r="BK34" s="305">
        <v>2986.99</v>
      </c>
      <c r="BL34" s="305">
        <v>2993.152</v>
      </c>
      <c r="BM34" s="305">
        <v>3000.944</v>
      </c>
      <c r="BN34" s="305">
        <v>3013.1709999999998</v>
      </c>
      <c r="BO34" s="305">
        <v>3022.1210000000001</v>
      </c>
      <c r="BP34" s="305">
        <v>3030.5970000000002</v>
      </c>
      <c r="BQ34" s="305">
        <v>3039.2489999999998</v>
      </c>
      <c r="BR34" s="305">
        <v>3046.2939999999999</v>
      </c>
      <c r="BS34" s="305">
        <v>3052.38</v>
      </c>
      <c r="BT34" s="305">
        <v>3057.5059999999999</v>
      </c>
      <c r="BU34" s="305">
        <v>3061.674</v>
      </c>
      <c r="BV34" s="305">
        <v>3064.8820000000001</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716</v>
      </c>
      <c r="B36" s="204" t="s">
        <v>435</v>
      </c>
      <c r="C36" s="232">
        <v>5866.2413380999997</v>
      </c>
      <c r="D36" s="232">
        <v>5866.9986345999996</v>
      </c>
      <c r="E36" s="232">
        <v>5869.0354422</v>
      </c>
      <c r="F36" s="232">
        <v>5872.8163012000005</v>
      </c>
      <c r="G36" s="232">
        <v>5877.7386993999999</v>
      </c>
      <c r="H36" s="232">
        <v>5882.9333613999997</v>
      </c>
      <c r="I36" s="232">
        <v>5887.7174615000004</v>
      </c>
      <c r="J36" s="232">
        <v>5892.1539732000001</v>
      </c>
      <c r="K36" s="232">
        <v>5896.4923191999997</v>
      </c>
      <c r="L36" s="232">
        <v>5900.9324451000002</v>
      </c>
      <c r="M36" s="232">
        <v>5905.4763865000004</v>
      </c>
      <c r="N36" s="232">
        <v>5910.0767016</v>
      </c>
      <c r="O36" s="232">
        <v>5914.6473551999998</v>
      </c>
      <c r="P36" s="232">
        <v>5918.9479374000002</v>
      </c>
      <c r="Q36" s="232">
        <v>5922.6994451999999</v>
      </c>
      <c r="R36" s="232">
        <v>5925.7099093999996</v>
      </c>
      <c r="S36" s="232">
        <v>5928.1354978999998</v>
      </c>
      <c r="T36" s="232">
        <v>5930.2194127000002</v>
      </c>
      <c r="U36" s="232">
        <v>5932.1728811000003</v>
      </c>
      <c r="V36" s="232">
        <v>5934.0792314999999</v>
      </c>
      <c r="W36" s="232">
        <v>5935.9898174999998</v>
      </c>
      <c r="X36" s="232">
        <v>5937.9377102999997</v>
      </c>
      <c r="Y36" s="232">
        <v>5939.8828501999997</v>
      </c>
      <c r="Z36" s="232">
        <v>5941.7668949999997</v>
      </c>
      <c r="AA36" s="232">
        <v>5943.5972463999997</v>
      </c>
      <c r="AB36" s="232">
        <v>5945.6442821000001</v>
      </c>
      <c r="AC36" s="232">
        <v>5948.2441236000004</v>
      </c>
      <c r="AD36" s="232">
        <v>5951.5903655000002</v>
      </c>
      <c r="AE36" s="232">
        <v>5955.3064949</v>
      </c>
      <c r="AF36" s="232">
        <v>5958.8734720000002</v>
      </c>
      <c r="AG36" s="232">
        <v>5961.9380436000001</v>
      </c>
      <c r="AH36" s="232">
        <v>5964.8101023999998</v>
      </c>
      <c r="AI36" s="232">
        <v>5967.9653275999999</v>
      </c>
      <c r="AJ36" s="232">
        <v>5971.1620185000002</v>
      </c>
      <c r="AK36" s="232">
        <v>5971.2889532999998</v>
      </c>
      <c r="AL36" s="232">
        <v>5964.5175302999996</v>
      </c>
      <c r="AM36" s="232">
        <v>5948.2003568</v>
      </c>
      <c r="AN36" s="232">
        <v>5924.4148759</v>
      </c>
      <c r="AO36" s="232">
        <v>5896.4197401000001</v>
      </c>
      <c r="AP36" s="232">
        <v>5868.7718544999998</v>
      </c>
      <c r="AQ36" s="232">
        <v>5851.2211366000001</v>
      </c>
      <c r="AR36" s="232">
        <v>5854.8157566</v>
      </c>
      <c r="AS36" s="232">
        <v>5885.3484160999997</v>
      </c>
      <c r="AT36" s="232">
        <v>5927.5899412999997</v>
      </c>
      <c r="AU36" s="232">
        <v>5961.0556896999997</v>
      </c>
      <c r="AV36" s="232">
        <v>5970.8169030999998</v>
      </c>
      <c r="AW36" s="232">
        <v>5964.1683610999999</v>
      </c>
      <c r="AX36" s="232">
        <v>5953.9607274999998</v>
      </c>
      <c r="AY36" s="232">
        <v>5950.2604563000004</v>
      </c>
      <c r="AZ36" s="232">
        <v>5951.9971611000001</v>
      </c>
      <c r="BA36" s="232">
        <v>5955.3162451999997</v>
      </c>
      <c r="BB36" s="232">
        <v>5957.1852808000003</v>
      </c>
      <c r="BC36" s="232">
        <v>5957.8605137000004</v>
      </c>
      <c r="BD36" s="232">
        <v>5958.4203586000003</v>
      </c>
      <c r="BE36" s="232">
        <v>5959.7564300000004</v>
      </c>
      <c r="BF36" s="305">
        <v>5962.0129999999999</v>
      </c>
      <c r="BG36" s="305">
        <v>5965.1480000000001</v>
      </c>
      <c r="BH36" s="305">
        <v>5969.0690000000004</v>
      </c>
      <c r="BI36" s="305">
        <v>5973.4809999999998</v>
      </c>
      <c r="BJ36" s="305">
        <v>5978.0420000000004</v>
      </c>
      <c r="BK36" s="305">
        <v>5982.4719999999998</v>
      </c>
      <c r="BL36" s="305">
        <v>5986.7479999999996</v>
      </c>
      <c r="BM36" s="305">
        <v>5990.91</v>
      </c>
      <c r="BN36" s="305">
        <v>5995.0010000000002</v>
      </c>
      <c r="BO36" s="305">
        <v>5999.0590000000002</v>
      </c>
      <c r="BP36" s="305">
        <v>6003.1239999999998</v>
      </c>
      <c r="BQ36" s="305">
        <v>6007.2160000000003</v>
      </c>
      <c r="BR36" s="305">
        <v>6011.2820000000002</v>
      </c>
      <c r="BS36" s="305">
        <v>6015.2489999999998</v>
      </c>
      <c r="BT36" s="305">
        <v>6019.0659999999998</v>
      </c>
      <c r="BU36" s="305">
        <v>6022.7669999999998</v>
      </c>
      <c r="BV36" s="305">
        <v>6026.4120000000003</v>
      </c>
    </row>
    <row r="37" spans="1:74" s="160" customFormat="1" ht="11.1" customHeight="1" x14ac:dyDescent="0.2">
      <c r="A37" s="148" t="s">
        <v>717</v>
      </c>
      <c r="B37" s="204" t="s">
        <v>468</v>
      </c>
      <c r="C37" s="232">
        <v>15990.334505000001</v>
      </c>
      <c r="D37" s="232">
        <v>15998.935702000001</v>
      </c>
      <c r="E37" s="232">
        <v>16011.734177</v>
      </c>
      <c r="F37" s="232">
        <v>16029.836332000001</v>
      </c>
      <c r="G37" s="232">
        <v>16050.338917999999</v>
      </c>
      <c r="H37" s="232">
        <v>16069.336272</v>
      </c>
      <c r="I37" s="232">
        <v>16083.950290000001</v>
      </c>
      <c r="J37" s="232">
        <v>16095.413092999999</v>
      </c>
      <c r="K37" s="232">
        <v>16105.98436</v>
      </c>
      <c r="L37" s="232">
        <v>16117.467619999999</v>
      </c>
      <c r="M37" s="232">
        <v>16129.841812999999</v>
      </c>
      <c r="N37" s="232">
        <v>16142.629733</v>
      </c>
      <c r="O37" s="232">
        <v>16155.274946</v>
      </c>
      <c r="P37" s="232">
        <v>16166.904130000001</v>
      </c>
      <c r="Q37" s="232">
        <v>16176.564737000001</v>
      </c>
      <c r="R37" s="232">
        <v>16183.759094999999</v>
      </c>
      <c r="S37" s="232">
        <v>16189.809039</v>
      </c>
      <c r="T37" s="232">
        <v>16196.491278</v>
      </c>
      <c r="U37" s="232">
        <v>16205.123317</v>
      </c>
      <c r="V37" s="232">
        <v>16215.185828</v>
      </c>
      <c r="W37" s="232">
        <v>16225.700276</v>
      </c>
      <c r="X37" s="232">
        <v>16235.863622999999</v>
      </c>
      <c r="Y37" s="232">
        <v>16245.574807000001</v>
      </c>
      <c r="Z37" s="232">
        <v>16254.908262000001</v>
      </c>
      <c r="AA37" s="232">
        <v>16264.109713</v>
      </c>
      <c r="AB37" s="232">
        <v>16274.110042</v>
      </c>
      <c r="AC37" s="232">
        <v>16286.011420999999</v>
      </c>
      <c r="AD37" s="232">
        <v>16300.335622000001</v>
      </c>
      <c r="AE37" s="232">
        <v>16315.282803</v>
      </c>
      <c r="AF37" s="232">
        <v>16328.472723999999</v>
      </c>
      <c r="AG37" s="232">
        <v>16338.302508999999</v>
      </c>
      <c r="AH37" s="232">
        <v>16346.278747</v>
      </c>
      <c r="AI37" s="232">
        <v>16354.685396000001</v>
      </c>
      <c r="AJ37" s="232">
        <v>16363.608490000001</v>
      </c>
      <c r="AK37" s="232">
        <v>16364.342372999999</v>
      </c>
      <c r="AL37" s="232">
        <v>16345.983469999999</v>
      </c>
      <c r="AM37" s="232">
        <v>16300.956695999999</v>
      </c>
      <c r="AN37" s="232">
        <v>16235.00094</v>
      </c>
      <c r="AO37" s="232">
        <v>16157.183580000001</v>
      </c>
      <c r="AP37" s="232">
        <v>16080.2269</v>
      </c>
      <c r="AQ37" s="232">
        <v>16031.47279</v>
      </c>
      <c r="AR37" s="232">
        <v>16041.91804</v>
      </c>
      <c r="AS37" s="232">
        <v>16127.906913999999</v>
      </c>
      <c r="AT37" s="232">
        <v>16247.173568</v>
      </c>
      <c r="AU37" s="232">
        <v>16342.799628000001</v>
      </c>
      <c r="AV37" s="232">
        <v>16373.207705999999</v>
      </c>
      <c r="AW37" s="232">
        <v>16358.184361</v>
      </c>
      <c r="AX37" s="232">
        <v>16332.857135</v>
      </c>
      <c r="AY37" s="232">
        <v>16324.759733999999</v>
      </c>
      <c r="AZ37" s="232">
        <v>16331.050515999999</v>
      </c>
      <c r="BA37" s="232">
        <v>16341.294</v>
      </c>
      <c r="BB37" s="232">
        <v>16347.34569</v>
      </c>
      <c r="BC37" s="232">
        <v>16350.225021</v>
      </c>
      <c r="BD37" s="232">
        <v>16353.242412</v>
      </c>
      <c r="BE37" s="232">
        <v>16359.058055</v>
      </c>
      <c r="BF37" s="305">
        <v>16367.73</v>
      </c>
      <c r="BG37" s="305">
        <v>16378.67</v>
      </c>
      <c r="BH37" s="305">
        <v>16391.23</v>
      </c>
      <c r="BI37" s="305">
        <v>16404.509999999998</v>
      </c>
      <c r="BJ37" s="305">
        <v>16417.57</v>
      </c>
      <c r="BK37" s="305">
        <v>16429.68</v>
      </c>
      <c r="BL37" s="305">
        <v>16441.03</v>
      </c>
      <c r="BM37" s="305">
        <v>16452.05</v>
      </c>
      <c r="BN37" s="305">
        <v>16463.07</v>
      </c>
      <c r="BO37" s="305">
        <v>16474.02</v>
      </c>
      <c r="BP37" s="305">
        <v>16484.78</v>
      </c>
      <c r="BQ37" s="305">
        <v>16495.25</v>
      </c>
      <c r="BR37" s="305">
        <v>16505.599999999999</v>
      </c>
      <c r="BS37" s="305">
        <v>16516.04</v>
      </c>
      <c r="BT37" s="305">
        <v>16526.740000000002</v>
      </c>
      <c r="BU37" s="305">
        <v>16537.64</v>
      </c>
      <c r="BV37" s="305">
        <v>16548.64</v>
      </c>
    </row>
    <row r="38" spans="1:74" s="160" customFormat="1" ht="11.1" customHeight="1" x14ac:dyDescent="0.2">
      <c r="A38" s="148" t="s">
        <v>718</v>
      </c>
      <c r="B38" s="204" t="s">
        <v>436</v>
      </c>
      <c r="C38" s="232">
        <v>18849.013466</v>
      </c>
      <c r="D38" s="232">
        <v>18850.512546999998</v>
      </c>
      <c r="E38" s="232">
        <v>18856.191833000001</v>
      </c>
      <c r="F38" s="232">
        <v>18867.537178999999</v>
      </c>
      <c r="G38" s="232">
        <v>18882.475844000001</v>
      </c>
      <c r="H38" s="232">
        <v>18898.045443999999</v>
      </c>
      <c r="I38" s="232">
        <v>18911.941146000001</v>
      </c>
      <c r="J38" s="232">
        <v>18924.488352</v>
      </c>
      <c r="K38" s="232">
        <v>18936.670018000001</v>
      </c>
      <c r="L38" s="232">
        <v>18949.262857999998</v>
      </c>
      <c r="M38" s="232">
        <v>18962.218621</v>
      </c>
      <c r="N38" s="232">
        <v>18975.282811000001</v>
      </c>
      <c r="O38" s="232">
        <v>18988.132049</v>
      </c>
      <c r="P38" s="232">
        <v>19000.167414</v>
      </c>
      <c r="Q38" s="232">
        <v>19010.721102</v>
      </c>
      <c r="R38" s="232">
        <v>19019.232437999999</v>
      </c>
      <c r="S38" s="232">
        <v>19025.569267999999</v>
      </c>
      <c r="T38" s="232">
        <v>19029.706567000001</v>
      </c>
      <c r="U38" s="232">
        <v>19031.781768000001</v>
      </c>
      <c r="V38" s="232">
        <v>19032.582129999999</v>
      </c>
      <c r="W38" s="232">
        <v>19033.057368000002</v>
      </c>
      <c r="X38" s="232">
        <v>19033.951116</v>
      </c>
      <c r="Y38" s="232">
        <v>19035.182671999999</v>
      </c>
      <c r="Z38" s="232">
        <v>19036.465252000002</v>
      </c>
      <c r="AA38" s="232">
        <v>19037.674466</v>
      </c>
      <c r="AB38" s="232">
        <v>19039.335500000001</v>
      </c>
      <c r="AC38" s="232">
        <v>19042.13593</v>
      </c>
      <c r="AD38" s="232">
        <v>19046.646776000001</v>
      </c>
      <c r="AE38" s="232">
        <v>19052.972818999999</v>
      </c>
      <c r="AF38" s="232">
        <v>19061.102280999999</v>
      </c>
      <c r="AG38" s="232">
        <v>19071.009238999999</v>
      </c>
      <c r="AH38" s="232">
        <v>19082.611194000001</v>
      </c>
      <c r="AI38" s="232">
        <v>19095.811504000001</v>
      </c>
      <c r="AJ38" s="232">
        <v>19108.483608999999</v>
      </c>
      <c r="AK38" s="232">
        <v>19110.381289000001</v>
      </c>
      <c r="AL38" s="232">
        <v>19089.22841</v>
      </c>
      <c r="AM38" s="232">
        <v>19036.764262000001</v>
      </c>
      <c r="AN38" s="232">
        <v>18960.789853999999</v>
      </c>
      <c r="AO38" s="232">
        <v>18873.121620000002</v>
      </c>
      <c r="AP38" s="232">
        <v>18789.222059</v>
      </c>
      <c r="AQ38" s="232">
        <v>18739.137922000002</v>
      </c>
      <c r="AR38" s="232">
        <v>18756.562022999999</v>
      </c>
      <c r="AS38" s="232">
        <v>18858.639134000001</v>
      </c>
      <c r="AT38" s="232">
        <v>18996.321872</v>
      </c>
      <c r="AU38" s="232">
        <v>19104.014811000001</v>
      </c>
      <c r="AV38" s="232">
        <v>19134.113654000001</v>
      </c>
      <c r="AW38" s="232">
        <v>19110.978619000001</v>
      </c>
      <c r="AX38" s="232">
        <v>19076.961050000002</v>
      </c>
      <c r="AY38" s="232">
        <v>19065.191282</v>
      </c>
      <c r="AZ38" s="232">
        <v>19071.91561</v>
      </c>
      <c r="BA38" s="232">
        <v>19084.159319999999</v>
      </c>
      <c r="BB38" s="232">
        <v>19091.750649000001</v>
      </c>
      <c r="BC38" s="232">
        <v>19095.729649000001</v>
      </c>
      <c r="BD38" s="232">
        <v>19099.939326</v>
      </c>
      <c r="BE38" s="232">
        <v>19107.483101000002</v>
      </c>
      <c r="BF38" s="305">
        <v>19118.509999999998</v>
      </c>
      <c r="BG38" s="305">
        <v>19132.41</v>
      </c>
      <c r="BH38" s="305">
        <v>19148.52</v>
      </c>
      <c r="BI38" s="305">
        <v>19165.810000000001</v>
      </c>
      <c r="BJ38" s="305">
        <v>19183.16</v>
      </c>
      <c r="BK38" s="305">
        <v>19199.57</v>
      </c>
      <c r="BL38" s="305">
        <v>19214.57</v>
      </c>
      <c r="BM38" s="305">
        <v>19227.79</v>
      </c>
      <c r="BN38" s="305">
        <v>19239.07</v>
      </c>
      <c r="BO38" s="305">
        <v>19249.060000000001</v>
      </c>
      <c r="BP38" s="305">
        <v>19258.64</v>
      </c>
      <c r="BQ38" s="305">
        <v>19268.509999999998</v>
      </c>
      <c r="BR38" s="305">
        <v>19278.759999999998</v>
      </c>
      <c r="BS38" s="305">
        <v>19289.36</v>
      </c>
      <c r="BT38" s="305">
        <v>19300.240000000002</v>
      </c>
      <c r="BU38" s="305">
        <v>19311.32</v>
      </c>
      <c r="BV38" s="305">
        <v>19322.490000000002</v>
      </c>
    </row>
    <row r="39" spans="1:74" s="160" customFormat="1" ht="11.1" customHeight="1" x14ac:dyDescent="0.2">
      <c r="A39" s="148" t="s">
        <v>719</v>
      </c>
      <c r="B39" s="204" t="s">
        <v>437</v>
      </c>
      <c r="C39" s="232">
        <v>8510.0910356000004</v>
      </c>
      <c r="D39" s="232">
        <v>8512.3375302999993</v>
      </c>
      <c r="E39" s="232">
        <v>8516.3565304000003</v>
      </c>
      <c r="F39" s="232">
        <v>8522.7228706999995</v>
      </c>
      <c r="G39" s="232">
        <v>8530.8268475000004</v>
      </c>
      <c r="H39" s="232">
        <v>8539.7626225999993</v>
      </c>
      <c r="I39" s="232">
        <v>8548.7791304999992</v>
      </c>
      <c r="J39" s="232">
        <v>8557.7443954999999</v>
      </c>
      <c r="K39" s="232">
        <v>8566.6812145000004</v>
      </c>
      <c r="L39" s="232">
        <v>8575.6139772999995</v>
      </c>
      <c r="M39" s="232">
        <v>8584.5734441000004</v>
      </c>
      <c r="N39" s="232">
        <v>8593.5919677000002</v>
      </c>
      <c r="O39" s="232">
        <v>8602.6180428000007</v>
      </c>
      <c r="P39" s="232">
        <v>8611.2647317999999</v>
      </c>
      <c r="Q39" s="232">
        <v>8619.0612387000001</v>
      </c>
      <c r="R39" s="232">
        <v>8625.7001285000006</v>
      </c>
      <c r="S39" s="232">
        <v>8631.5274102999992</v>
      </c>
      <c r="T39" s="232">
        <v>8637.0524538000009</v>
      </c>
      <c r="U39" s="232">
        <v>8642.6872127999995</v>
      </c>
      <c r="V39" s="232">
        <v>8648.4539762000004</v>
      </c>
      <c r="W39" s="232">
        <v>8654.2776168</v>
      </c>
      <c r="X39" s="232">
        <v>8660.0889158000009</v>
      </c>
      <c r="Y39" s="232">
        <v>8665.8422873</v>
      </c>
      <c r="Z39" s="232">
        <v>8671.4980534999995</v>
      </c>
      <c r="AA39" s="232">
        <v>8677.0996985000002</v>
      </c>
      <c r="AB39" s="232">
        <v>8683.0233525000003</v>
      </c>
      <c r="AC39" s="232">
        <v>8689.7283074999996</v>
      </c>
      <c r="AD39" s="232">
        <v>8697.4848053000005</v>
      </c>
      <c r="AE39" s="232">
        <v>8705.8068870999996</v>
      </c>
      <c r="AF39" s="232">
        <v>8714.0195438999999</v>
      </c>
      <c r="AG39" s="232">
        <v>8721.6687015000007</v>
      </c>
      <c r="AH39" s="232">
        <v>8729.1840250000005</v>
      </c>
      <c r="AI39" s="232">
        <v>8737.2161142000004</v>
      </c>
      <c r="AJ39" s="232">
        <v>8745.3333165999993</v>
      </c>
      <c r="AK39" s="232">
        <v>8748.7749698999996</v>
      </c>
      <c r="AL39" s="232">
        <v>8741.6981596999995</v>
      </c>
      <c r="AM39" s="232">
        <v>8720.1744101000004</v>
      </c>
      <c r="AN39" s="232">
        <v>8687.9330018000001</v>
      </c>
      <c r="AO39" s="232">
        <v>8650.6176544000009</v>
      </c>
      <c r="AP39" s="232">
        <v>8615.4037996999996</v>
      </c>
      <c r="AQ39" s="232">
        <v>8595.5937181999998</v>
      </c>
      <c r="AR39" s="232">
        <v>8606.0214028999999</v>
      </c>
      <c r="AS39" s="232">
        <v>8654.2266218999994</v>
      </c>
      <c r="AT39" s="232">
        <v>8718.5722446</v>
      </c>
      <c r="AU39" s="232">
        <v>8770.1269159000003</v>
      </c>
      <c r="AV39" s="232">
        <v>8787.8275955999998</v>
      </c>
      <c r="AW39" s="232">
        <v>8782.0845055000009</v>
      </c>
      <c r="AX39" s="232">
        <v>8771.1761821</v>
      </c>
      <c r="AY39" s="232">
        <v>8769.4128751999997</v>
      </c>
      <c r="AZ39" s="232">
        <v>8775.2316862000007</v>
      </c>
      <c r="BA39" s="232">
        <v>8783.1014295999994</v>
      </c>
      <c r="BB39" s="232">
        <v>8788.6913205000001</v>
      </c>
      <c r="BC39" s="232">
        <v>8792.4721781000007</v>
      </c>
      <c r="BD39" s="232">
        <v>8796.1152227000002</v>
      </c>
      <c r="BE39" s="232">
        <v>8801.0030282000007</v>
      </c>
      <c r="BF39" s="305">
        <v>8807.3639999999996</v>
      </c>
      <c r="BG39" s="305">
        <v>8815.1360000000004</v>
      </c>
      <c r="BH39" s="305">
        <v>8824.14</v>
      </c>
      <c r="BI39" s="305">
        <v>8833.7139999999999</v>
      </c>
      <c r="BJ39" s="305">
        <v>8843.0750000000007</v>
      </c>
      <c r="BK39" s="305">
        <v>8851.6530000000002</v>
      </c>
      <c r="BL39" s="305">
        <v>8859.7240000000002</v>
      </c>
      <c r="BM39" s="305">
        <v>8867.777</v>
      </c>
      <c r="BN39" s="305">
        <v>8876.1919999999991</v>
      </c>
      <c r="BO39" s="305">
        <v>8884.9249999999993</v>
      </c>
      <c r="BP39" s="305">
        <v>8893.8269999999993</v>
      </c>
      <c r="BQ39" s="305">
        <v>8902.732</v>
      </c>
      <c r="BR39" s="305">
        <v>8911.4110000000001</v>
      </c>
      <c r="BS39" s="305">
        <v>8919.6209999999992</v>
      </c>
      <c r="BT39" s="305">
        <v>8927.1990000000005</v>
      </c>
      <c r="BU39" s="305">
        <v>8934.3009999999995</v>
      </c>
      <c r="BV39" s="305">
        <v>8941.1650000000009</v>
      </c>
    </row>
    <row r="40" spans="1:74" s="160" customFormat="1" ht="11.1" customHeight="1" x14ac:dyDescent="0.2">
      <c r="A40" s="148" t="s">
        <v>720</v>
      </c>
      <c r="B40" s="204" t="s">
        <v>438</v>
      </c>
      <c r="C40" s="232">
        <v>25097.974656999999</v>
      </c>
      <c r="D40" s="232">
        <v>25110.657324</v>
      </c>
      <c r="E40" s="232">
        <v>25128.857714999998</v>
      </c>
      <c r="F40" s="232">
        <v>25154.503664</v>
      </c>
      <c r="G40" s="232">
        <v>25184.987293999999</v>
      </c>
      <c r="H40" s="232">
        <v>25216.566802000001</v>
      </c>
      <c r="I40" s="232">
        <v>25246.308091999999</v>
      </c>
      <c r="J40" s="232">
        <v>25274.507884999999</v>
      </c>
      <c r="K40" s="232">
        <v>25302.270605999998</v>
      </c>
      <c r="L40" s="232">
        <v>25330.477235999999</v>
      </c>
      <c r="M40" s="232">
        <v>25359.114962</v>
      </c>
      <c r="N40" s="232">
        <v>25387.947528000001</v>
      </c>
      <c r="O40" s="232">
        <v>25416.594950999999</v>
      </c>
      <c r="P40" s="232">
        <v>25444.102349000001</v>
      </c>
      <c r="Q40" s="232">
        <v>25469.371116999999</v>
      </c>
      <c r="R40" s="232">
        <v>25491.595954</v>
      </c>
      <c r="S40" s="232">
        <v>25511.144792999999</v>
      </c>
      <c r="T40" s="232">
        <v>25528.678872</v>
      </c>
      <c r="U40" s="232">
        <v>25544.842736999999</v>
      </c>
      <c r="V40" s="232">
        <v>25560.214161</v>
      </c>
      <c r="W40" s="232">
        <v>25575.354224999999</v>
      </c>
      <c r="X40" s="232">
        <v>25590.713930999998</v>
      </c>
      <c r="Y40" s="232">
        <v>25606.303971000001</v>
      </c>
      <c r="Z40" s="232">
        <v>25622.024962</v>
      </c>
      <c r="AA40" s="232">
        <v>25637.877585999999</v>
      </c>
      <c r="AB40" s="232">
        <v>25654.262806999999</v>
      </c>
      <c r="AC40" s="232">
        <v>25671.681658000001</v>
      </c>
      <c r="AD40" s="232">
        <v>25690.786661999999</v>
      </c>
      <c r="AE40" s="232">
        <v>25712.836302</v>
      </c>
      <c r="AF40" s="232">
        <v>25739.240548999998</v>
      </c>
      <c r="AG40" s="232">
        <v>25770.931163000001</v>
      </c>
      <c r="AH40" s="232">
        <v>25806.927054</v>
      </c>
      <c r="AI40" s="232">
        <v>25845.768918000002</v>
      </c>
      <c r="AJ40" s="232">
        <v>25883.529084000002</v>
      </c>
      <c r="AK40" s="232">
        <v>25906.406401</v>
      </c>
      <c r="AL40" s="232">
        <v>25898.131352</v>
      </c>
      <c r="AM40" s="232">
        <v>25847.735808000001</v>
      </c>
      <c r="AN40" s="232">
        <v>25765.457194999999</v>
      </c>
      <c r="AO40" s="232">
        <v>25666.834327</v>
      </c>
      <c r="AP40" s="232">
        <v>25572.281082000001</v>
      </c>
      <c r="AQ40" s="232">
        <v>25521.711587999998</v>
      </c>
      <c r="AR40" s="232">
        <v>25559.915035000002</v>
      </c>
      <c r="AS40" s="232">
        <v>25710.068265999998</v>
      </c>
      <c r="AT40" s="232">
        <v>25908.898727</v>
      </c>
      <c r="AU40" s="232">
        <v>26071.521513</v>
      </c>
      <c r="AV40" s="232">
        <v>26135.925545999999</v>
      </c>
      <c r="AW40" s="232">
        <v>26131.595045999999</v>
      </c>
      <c r="AX40" s="232">
        <v>26110.888059000001</v>
      </c>
      <c r="AY40" s="232">
        <v>26114.911115999999</v>
      </c>
      <c r="AZ40" s="232">
        <v>26139.764696999999</v>
      </c>
      <c r="BA40" s="232">
        <v>26170.297768</v>
      </c>
      <c r="BB40" s="232">
        <v>26194.719492</v>
      </c>
      <c r="BC40" s="232">
        <v>26214.679827</v>
      </c>
      <c r="BD40" s="232">
        <v>26235.188923999998</v>
      </c>
      <c r="BE40" s="232">
        <v>26260.327073</v>
      </c>
      <c r="BF40" s="305">
        <v>26290.46</v>
      </c>
      <c r="BG40" s="305">
        <v>26325</v>
      </c>
      <c r="BH40" s="305">
        <v>26363.13</v>
      </c>
      <c r="BI40" s="305">
        <v>26402.92</v>
      </c>
      <c r="BJ40" s="305">
        <v>26442.18</v>
      </c>
      <c r="BK40" s="305">
        <v>26479.3</v>
      </c>
      <c r="BL40" s="305">
        <v>26514.959999999999</v>
      </c>
      <c r="BM40" s="305">
        <v>26550.47</v>
      </c>
      <c r="BN40" s="305">
        <v>26586.76</v>
      </c>
      <c r="BO40" s="305">
        <v>26623.52</v>
      </c>
      <c r="BP40" s="305">
        <v>26660.080000000002</v>
      </c>
      <c r="BQ40" s="305">
        <v>26695.93</v>
      </c>
      <c r="BR40" s="305">
        <v>26730.98</v>
      </c>
      <c r="BS40" s="305">
        <v>26765.26</v>
      </c>
      <c r="BT40" s="305">
        <v>26798.85</v>
      </c>
      <c r="BU40" s="305">
        <v>26831.96</v>
      </c>
      <c r="BV40" s="305">
        <v>26864.83</v>
      </c>
    </row>
    <row r="41" spans="1:74" s="160" customFormat="1" ht="11.1" customHeight="1" x14ac:dyDescent="0.2">
      <c r="A41" s="148" t="s">
        <v>721</v>
      </c>
      <c r="B41" s="204" t="s">
        <v>439</v>
      </c>
      <c r="C41" s="232">
        <v>7578.8245008000004</v>
      </c>
      <c r="D41" s="232">
        <v>7577.7697244999999</v>
      </c>
      <c r="E41" s="232">
        <v>7578.3503715999996</v>
      </c>
      <c r="F41" s="232">
        <v>7581.1579308999999</v>
      </c>
      <c r="G41" s="232">
        <v>7585.4555652999998</v>
      </c>
      <c r="H41" s="232">
        <v>7590.1743561000003</v>
      </c>
      <c r="I41" s="232">
        <v>7594.4648544000001</v>
      </c>
      <c r="J41" s="232">
        <v>7598.3554901999996</v>
      </c>
      <c r="K41" s="232">
        <v>7602.0941633000002</v>
      </c>
      <c r="L41" s="232">
        <v>7605.8967891000002</v>
      </c>
      <c r="M41" s="232">
        <v>7609.8513452999996</v>
      </c>
      <c r="N41" s="232">
        <v>7614.0138252999996</v>
      </c>
      <c r="O41" s="232">
        <v>7618.3050526999996</v>
      </c>
      <c r="P41" s="232">
        <v>7622.1051727000004</v>
      </c>
      <c r="Q41" s="232">
        <v>7624.6591607999999</v>
      </c>
      <c r="R41" s="232">
        <v>7625.6348146</v>
      </c>
      <c r="S41" s="232">
        <v>7626.3912197</v>
      </c>
      <c r="T41" s="232">
        <v>7628.7102838000001</v>
      </c>
      <c r="U41" s="232">
        <v>7633.8439904999996</v>
      </c>
      <c r="V41" s="232">
        <v>7640.9246266999999</v>
      </c>
      <c r="W41" s="232">
        <v>7648.5545552000003</v>
      </c>
      <c r="X41" s="232">
        <v>7655.6186277999996</v>
      </c>
      <c r="Y41" s="232">
        <v>7662.1316512000003</v>
      </c>
      <c r="Z41" s="232">
        <v>7668.3909206999997</v>
      </c>
      <c r="AA41" s="232">
        <v>7674.7119524999998</v>
      </c>
      <c r="AB41" s="232">
        <v>7681.4831448000004</v>
      </c>
      <c r="AC41" s="232">
        <v>7689.1111161999997</v>
      </c>
      <c r="AD41" s="232">
        <v>7697.7799176999997</v>
      </c>
      <c r="AE41" s="232">
        <v>7706.7833295</v>
      </c>
      <c r="AF41" s="232">
        <v>7715.1925634999998</v>
      </c>
      <c r="AG41" s="232">
        <v>7722.3929953999996</v>
      </c>
      <c r="AH41" s="232">
        <v>7729.0266535999999</v>
      </c>
      <c r="AI41" s="232">
        <v>7736.0497300999996</v>
      </c>
      <c r="AJ41" s="232">
        <v>7743.3789441999998</v>
      </c>
      <c r="AK41" s="232">
        <v>7746.7731262999996</v>
      </c>
      <c r="AL41" s="232">
        <v>7740.9516345000002</v>
      </c>
      <c r="AM41" s="232">
        <v>7722.3571861</v>
      </c>
      <c r="AN41" s="232">
        <v>7694.3259346000004</v>
      </c>
      <c r="AO41" s="232">
        <v>7661.9173928999999</v>
      </c>
      <c r="AP41" s="232">
        <v>7631.5097695000004</v>
      </c>
      <c r="AQ41" s="232">
        <v>7614.7560550999997</v>
      </c>
      <c r="AR41" s="232">
        <v>7624.6279363000003</v>
      </c>
      <c r="AS41" s="232">
        <v>7667.7201573000002</v>
      </c>
      <c r="AT41" s="232">
        <v>7725.119694</v>
      </c>
      <c r="AU41" s="232">
        <v>7771.5365800999998</v>
      </c>
      <c r="AV41" s="232">
        <v>7788.5062170000001</v>
      </c>
      <c r="AW41" s="232">
        <v>7784.8654772</v>
      </c>
      <c r="AX41" s="232">
        <v>7776.2766008999997</v>
      </c>
      <c r="AY41" s="232">
        <v>7775.0430205000002</v>
      </c>
      <c r="AZ41" s="232">
        <v>7780.0329369000001</v>
      </c>
      <c r="BA41" s="232">
        <v>7786.7557428999999</v>
      </c>
      <c r="BB41" s="232">
        <v>7791.7182641999998</v>
      </c>
      <c r="BC41" s="232">
        <v>7795.4170561999999</v>
      </c>
      <c r="BD41" s="232">
        <v>7799.3461070000003</v>
      </c>
      <c r="BE41" s="232">
        <v>7804.7085508</v>
      </c>
      <c r="BF41" s="305">
        <v>7811.5439999999999</v>
      </c>
      <c r="BG41" s="305">
        <v>7819.6019999999999</v>
      </c>
      <c r="BH41" s="305">
        <v>7828.5789999999997</v>
      </c>
      <c r="BI41" s="305">
        <v>7837.9690000000001</v>
      </c>
      <c r="BJ41" s="305">
        <v>7847.2120000000004</v>
      </c>
      <c r="BK41" s="305">
        <v>7855.8909999999996</v>
      </c>
      <c r="BL41" s="305">
        <v>7864.143</v>
      </c>
      <c r="BM41" s="305">
        <v>7872.2439999999997</v>
      </c>
      <c r="BN41" s="305">
        <v>7880.4219999999996</v>
      </c>
      <c r="BO41" s="305">
        <v>7888.7070000000003</v>
      </c>
      <c r="BP41" s="305">
        <v>7897.0820000000003</v>
      </c>
      <c r="BQ41" s="305">
        <v>7905.4949999999999</v>
      </c>
      <c r="BR41" s="305">
        <v>7913.7610000000004</v>
      </c>
      <c r="BS41" s="305">
        <v>7921.6610000000001</v>
      </c>
      <c r="BT41" s="305">
        <v>7929.0469999999996</v>
      </c>
      <c r="BU41" s="305">
        <v>7936.0450000000001</v>
      </c>
      <c r="BV41" s="305">
        <v>7942.8469999999998</v>
      </c>
    </row>
    <row r="42" spans="1:74" s="160" customFormat="1" ht="11.1" customHeight="1" x14ac:dyDescent="0.2">
      <c r="A42" s="148" t="s">
        <v>722</v>
      </c>
      <c r="B42" s="204" t="s">
        <v>440</v>
      </c>
      <c r="C42" s="232">
        <v>14522.443496</v>
      </c>
      <c r="D42" s="232">
        <v>14525.480226</v>
      </c>
      <c r="E42" s="232">
        <v>14531.569507</v>
      </c>
      <c r="F42" s="232">
        <v>14541.834412</v>
      </c>
      <c r="G42" s="232">
        <v>14555.036411999999</v>
      </c>
      <c r="H42" s="232">
        <v>14569.346578000001</v>
      </c>
      <c r="I42" s="232">
        <v>14583.284957</v>
      </c>
      <c r="J42" s="232">
        <v>14596.7675</v>
      </c>
      <c r="K42" s="232">
        <v>14610.059138000001</v>
      </c>
      <c r="L42" s="232">
        <v>14623.400025999999</v>
      </c>
      <c r="M42" s="232">
        <v>14636.93124</v>
      </c>
      <c r="N42" s="232">
        <v>14650.769082999999</v>
      </c>
      <c r="O42" s="232">
        <v>14664.797587999999</v>
      </c>
      <c r="P42" s="232">
        <v>14677.971708999999</v>
      </c>
      <c r="Q42" s="232">
        <v>14689.014128999999</v>
      </c>
      <c r="R42" s="232">
        <v>14697.312379000001</v>
      </c>
      <c r="S42" s="232">
        <v>14704.913369</v>
      </c>
      <c r="T42" s="232">
        <v>14714.528856999999</v>
      </c>
      <c r="U42" s="232">
        <v>14728.088037</v>
      </c>
      <c r="V42" s="232">
        <v>14744.389847</v>
      </c>
      <c r="W42" s="232">
        <v>14761.450663</v>
      </c>
      <c r="X42" s="232">
        <v>14777.693933</v>
      </c>
      <c r="Y42" s="232">
        <v>14793.171404999999</v>
      </c>
      <c r="Z42" s="232">
        <v>14808.341898999999</v>
      </c>
      <c r="AA42" s="232">
        <v>14823.676524</v>
      </c>
      <c r="AB42" s="232">
        <v>14839.695540000001</v>
      </c>
      <c r="AC42" s="232">
        <v>14856.931497</v>
      </c>
      <c r="AD42" s="232">
        <v>14875.717218</v>
      </c>
      <c r="AE42" s="232">
        <v>14895.586625</v>
      </c>
      <c r="AF42" s="232">
        <v>14915.873914</v>
      </c>
      <c r="AG42" s="232">
        <v>14936.144619999999</v>
      </c>
      <c r="AH42" s="232">
        <v>14956.889641</v>
      </c>
      <c r="AI42" s="232">
        <v>14978.831211999999</v>
      </c>
      <c r="AJ42" s="232">
        <v>15000.92412</v>
      </c>
      <c r="AK42" s="232">
        <v>15015.053356</v>
      </c>
      <c r="AL42" s="232">
        <v>15011.336461999999</v>
      </c>
      <c r="AM42" s="232">
        <v>14983.088400000001</v>
      </c>
      <c r="AN42" s="232">
        <v>14936.413804</v>
      </c>
      <c r="AO42" s="232">
        <v>14880.614728</v>
      </c>
      <c r="AP42" s="232">
        <v>14827.701379</v>
      </c>
      <c r="AQ42" s="232">
        <v>14800.516567999999</v>
      </c>
      <c r="AR42" s="232">
        <v>14824.61126</v>
      </c>
      <c r="AS42" s="232">
        <v>14913.13884</v>
      </c>
      <c r="AT42" s="232">
        <v>15029.662383000001</v>
      </c>
      <c r="AU42" s="232">
        <v>15125.347384999999</v>
      </c>
      <c r="AV42" s="232">
        <v>15164.479791</v>
      </c>
      <c r="AW42" s="232">
        <v>15163.827335</v>
      </c>
      <c r="AX42" s="232">
        <v>15153.278200000001</v>
      </c>
      <c r="AY42" s="232">
        <v>15156.338432</v>
      </c>
      <c r="AZ42" s="232">
        <v>15170.985522000001</v>
      </c>
      <c r="BA42" s="232">
        <v>15188.814826</v>
      </c>
      <c r="BB42" s="232">
        <v>15203.310020000001</v>
      </c>
      <c r="BC42" s="232">
        <v>15215.50807</v>
      </c>
      <c r="BD42" s="232">
        <v>15228.334267</v>
      </c>
      <c r="BE42" s="232">
        <v>15244.129376999999</v>
      </c>
      <c r="BF42" s="305">
        <v>15262.9</v>
      </c>
      <c r="BG42" s="305">
        <v>15284.05</v>
      </c>
      <c r="BH42" s="305">
        <v>15306.96</v>
      </c>
      <c r="BI42" s="305">
        <v>15330.73</v>
      </c>
      <c r="BJ42" s="305">
        <v>15354.44</v>
      </c>
      <c r="BK42" s="305">
        <v>15377.34</v>
      </c>
      <c r="BL42" s="305">
        <v>15399.53</v>
      </c>
      <c r="BM42" s="305">
        <v>15421.31</v>
      </c>
      <c r="BN42" s="305">
        <v>15442.95</v>
      </c>
      <c r="BO42" s="305">
        <v>15464.59</v>
      </c>
      <c r="BP42" s="305">
        <v>15486.36</v>
      </c>
      <c r="BQ42" s="305">
        <v>15508.27</v>
      </c>
      <c r="BR42" s="305">
        <v>15530.01</v>
      </c>
      <c r="BS42" s="305">
        <v>15551.16</v>
      </c>
      <c r="BT42" s="305">
        <v>15571.43</v>
      </c>
      <c r="BU42" s="305">
        <v>15591.04</v>
      </c>
      <c r="BV42" s="305">
        <v>15610.31</v>
      </c>
    </row>
    <row r="43" spans="1:74" s="160" customFormat="1" ht="11.1" customHeight="1" x14ac:dyDescent="0.2">
      <c r="A43" s="148" t="s">
        <v>723</v>
      </c>
      <c r="B43" s="204" t="s">
        <v>441</v>
      </c>
      <c r="C43" s="232">
        <v>9028.6524984999996</v>
      </c>
      <c r="D43" s="232">
        <v>9038.7427079999998</v>
      </c>
      <c r="E43" s="232">
        <v>9050.7721464000006</v>
      </c>
      <c r="F43" s="232">
        <v>9065.4037045999994</v>
      </c>
      <c r="G43" s="232">
        <v>9081.8227294000008</v>
      </c>
      <c r="H43" s="232">
        <v>9098.8451819000002</v>
      </c>
      <c r="I43" s="232">
        <v>9115.5242099999996</v>
      </c>
      <c r="J43" s="232">
        <v>9131.8617099999992</v>
      </c>
      <c r="K43" s="232">
        <v>9148.0967655000004</v>
      </c>
      <c r="L43" s="232">
        <v>9164.4238965999994</v>
      </c>
      <c r="M43" s="232">
        <v>9180.8593710999994</v>
      </c>
      <c r="N43" s="232">
        <v>9197.3748935000003</v>
      </c>
      <c r="O43" s="232">
        <v>9213.8691235000006</v>
      </c>
      <c r="P43" s="232">
        <v>9229.9485408</v>
      </c>
      <c r="Q43" s="232">
        <v>9245.1465802000002</v>
      </c>
      <c r="R43" s="232">
        <v>9259.1493671000007</v>
      </c>
      <c r="S43" s="232">
        <v>9272.2537883999994</v>
      </c>
      <c r="T43" s="232">
        <v>9284.9094217000002</v>
      </c>
      <c r="U43" s="232">
        <v>9297.4911069000009</v>
      </c>
      <c r="V43" s="232">
        <v>9310.0747341000006</v>
      </c>
      <c r="W43" s="232">
        <v>9322.6614561000006</v>
      </c>
      <c r="X43" s="232">
        <v>9335.2497377</v>
      </c>
      <c r="Y43" s="232">
        <v>9347.8272928999995</v>
      </c>
      <c r="Z43" s="232">
        <v>9360.3791478000003</v>
      </c>
      <c r="AA43" s="232">
        <v>9372.9432632999997</v>
      </c>
      <c r="AB43" s="232">
        <v>9385.7693397000003</v>
      </c>
      <c r="AC43" s="232">
        <v>9399.1600122</v>
      </c>
      <c r="AD43" s="232">
        <v>9413.3711215999992</v>
      </c>
      <c r="AE43" s="232">
        <v>9428.4713303999997</v>
      </c>
      <c r="AF43" s="232">
        <v>9444.4825065999994</v>
      </c>
      <c r="AG43" s="232">
        <v>9461.4167806999994</v>
      </c>
      <c r="AH43" s="232">
        <v>9479.2473320000008</v>
      </c>
      <c r="AI43" s="232">
        <v>9497.9376025000001</v>
      </c>
      <c r="AJ43" s="232">
        <v>9516.4396589000007</v>
      </c>
      <c r="AK43" s="232">
        <v>9529.6600684000005</v>
      </c>
      <c r="AL43" s="232">
        <v>9531.4940232000008</v>
      </c>
      <c r="AM43" s="232">
        <v>9517.8051025999994</v>
      </c>
      <c r="AN43" s="232">
        <v>9492.3304344000007</v>
      </c>
      <c r="AO43" s="232">
        <v>9460.7755335999991</v>
      </c>
      <c r="AP43" s="232">
        <v>9430.6719986000007</v>
      </c>
      <c r="AQ43" s="232">
        <v>9416.8557617999995</v>
      </c>
      <c r="AR43" s="232">
        <v>9435.9888391999993</v>
      </c>
      <c r="AS43" s="232">
        <v>9496.7004668999998</v>
      </c>
      <c r="AT43" s="232">
        <v>9575.4887610000005</v>
      </c>
      <c r="AU43" s="232">
        <v>9640.8190580999999</v>
      </c>
      <c r="AV43" s="232">
        <v>9669.6604695000005</v>
      </c>
      <c r="AW43" s="232">
        <v>9672.9972063999994</v>
      </c>
      <c r="AX43" s="232">
        <v>9670.3172553000004</v>
      </c>
      <c r="AY43" s="232">
        <v>9676.9101888000005</v>
      </c>
      <c r="AZ43" s="232">
        <v>9691.2719257000008</v>
      </c>
      <c r="BA43" s="232">
        <v>9707.6999711000008</v>
      </c>
      <c r="BB43" s="232">
        <v>9721.7598084000001</v>
      </c>
      <c r="BC43" s="232">
        <v>9734.0888335</v>
      </c>
      <c r="BD43" s="232">
        <v>9746.5924206</v>
      </c>
      <c r="BE43" s="232">
        <v>9760.8109217000001</v>
      </c>
      <c r="BF43" s="305">
        <v>9776.8250000000007</v>
      </c>
      <c r="BG43" s="305">
        <v>9794.3490000000002</v>
      </c>
      <c r="BH43" s="305">
        <v>9813.0380000000005</v>
      </c>
      <c r="BI43" s="305">
        <v>9832.3089999999993</v>
      </c>
      <c r="BJ43" s="305">
        <v>9851.5149999999994</v>
      </c>
      <c r="BK43" s="305">
        <v>9870.1280000000006</v>
      </c>
      <c r="BL43" s="305">
        <v>9888.0789999999997</v>
      </c>
      <c r="BM43" s="305">
        <v>9905.4159999999993</v>
      </c>
      <c r="BN43" s="305">
        <v>9922.2260000000006</v>
      </c>
      <c r="BO43" s="305">
        <v>9938.7630000000008</v>
      </c>
      <c r="BP43" s="305">
        <v>9955.3179999999993</v>
      </c>
      <c r="BQ43" s="305">
        <v>9972.0660000000007</v>
      </c>
      <c r="BR43" s="305">
        <v>9988.7039999999997</v>
      </c>
      <c r="BS43" s="305">
        <v>10004.81</v>
      </c>
      <c r="BT43" s="305">
        <v>10020.08</v>
      </c>
      <c r="BU43" s="305">
        <v>10034.719999999999</v>
      </c>
      <c r="BV43" s="305">
        <v>10049.030000000001</v>
      </c>
    </row>
    <row r="44" spans="1:74" s="160" customFormat="1" ht="11.1" customHeight="1" x14ac:dyDescent="0.2">
      <c r="A44" s="148" t="s">
        <v>724</v>
      </c>
      <c r="B44" s="204" t="s">
        <v>442</v>
      </c>
      <c r="C44" s="232">
        <v>18660.595592000001</v>
      </c>
      <c r="D44" s="232">
        <v>18666.115556000001</v>
      </c>
      <c r="E44" s="232">
        <v>18676.187832</v>
      </c>
      <c r="F44" s="232">
        <v>18692.312161000002</v>
      </c>
      <c r="G44" s="232">
        <v>18711.582034999999</v>
      </c>
      <c r="H44" s="232">
        <v>18729.989382</v>
      </c>
      <c r="I44" s="232">
        <v>18744.533384999999</v>
      </c>
      <c r="J44" s="232">
        <v>18756.242245000001</v>
      </c>
      <c r="K44" s="232">
        <v>18767.151416000001</v>
      </c>
      <c r="L44" s="232">
        <v>18778.884430999999</v>
      </c>
      <c r="M44" s="232">
        <v>18791.417137</v>
      </c>
      <c r="N44" s="232">
        <v>18804.313458000001</v>
      </c>
      <c r="O44" s="232">
        <v>18817.045214000002</v>
      </c>
      <c r="P44" s="232">
        <v>18828.715815</v>
      </c>
      <c r="Q44" s="232">
        <v>18838.336564000001</v>
      </c>
      <c r="R44" s="232">
        <v>18845.327041</v>
      </c>
      <c r="S44" s="232">
        <v>18850.73993</v>
      </c>
      <c r="T44" s="232">
        <v>18856.036186000001</v>
      </c>
      <c r="U44" s="232">
        <v>18862.341681000002</v>
      </c>
      <c r="V44" s="232">
        <v>18869.441929000001</v>
      </c>
      <c r="W44" s="232">
        <v>18876.787355</v>
      </c>
      <c r="X44" s="232">
        <v>18883.930571000001</v>
      </c>
      <c r="Y44" s="232">
        <v>18890.832922000001</v>
      </c>
      <c r="Z44" s="232">
        <v>18897.557941999999</v>
      </c>
      <c r="AA44" s="232">
        <v>18904.289427</v>
      </c>
      <c r="AB44" s="232">
        <v>18911.692234999999</v>
      </c>
      <c r="AC44" s="232">
        <v>18920.551490000002</v>
      </c>
      <c r="AD44" s="232">
        <v>18931.393918999998</v>
      </c>
      <c r="AE44" s="232">
        <v>18943.712658</v>
      </c>
      <c r="AF44" s="232">
        <v>18956.742446</v>
      </c>
      <c r="AG44" s="232">
        <v>18969.963282000001</v>
      </c>
      <c r="AH44" s="232">
        <v>18983.836209000001</v>
      </c>
      <c r="AI44" s="232">
        <v>18999.067529</v>
      </c>
      <c r="AJ44" s="232">
        <v>19014.167345000002</v>
      </c>
      <c r="AK44" s="232">
        <v>19018.860960999998</v>
      </c>
      <c r="AL44" s="232">
        <v>19000.677477000001</v>
      </c>
      <c r="AM44" s="232">
        <v>18951.259739000001</v>
      </c>
      <c r="AN44" s="232">
        <v>18878.705569999998</v>
      </c>
      <c r="AO44" s="232">
        <v>18795.226535000002</v>
      </c>
      <c r="AP44" s="232">
        <v>18716.348826000001</v>
      </c>
      <c r="AQ44" s="232">
        <v>18670.857144000001</v>
      </c>
      <c r="AR44" s="232">
        <v>18690.850818999999</v>
      </c>
      <c r="AS44" s="232">
        <v>18792.732210999999</v>
      </c>
      <c r="AT44" s="232">
        <v>18930.115816000001</v>
      </c>
      <c r="AU44" s="232">
        <v>19040.919161000002</v>
      </c>
      <c r="AV44" s="232">
        <v>19079.721051</v>
      </c>
      <c r="AW44" s="232">
        <v>19067.745395999998</v>
      </c>
      <c r="AX44" s="232">
        <v>19042.877382999999</v>
      </c>
      <c r="AY44" s="232">
        <v>19034.911964999999</v>
      </c>
      <c r="AZ44" s="232">
        <v>19041.283165000001</v>
      </c>
      <c r="BA44" s="232">
        <v>19051.334771999998</v>
      </c>
      <c r="BB44" s="232">
        <v>19056.837458999998</v>
      </c>
      <c r="BC44" s="232">
        <v>19059.269431000001</v>
      </c>
      <c r="BD44" s="232">
        <v>19062.535777000001</v>
      </c>
      <c r="BE44" s="232">
        <v>19069.746204999999</v>
      </c>
      <c r="BF44" s="305">
        <v>19080.830000000002</v>
      </c>
      <c r="BG44" s="305">
        <v>19094.919999999998</v>
      </c>
      <c r="BH44" s="305">
        <v>19111.14</v>
      </c>
      <c r="BI44" s="305">
        <v>19128.62</v>
      </c>
      <c r="BJ44" s="305">
        <v>19146.48</v>
      </c>
      <c r="BK44" s="305">
        <v>19163.93</v>
      </c>
      <c r="BL44" s="305">
        <v>19180.580000000002</v>
      </c>
      <c r="BM44" s="305">
        <v>19196.13</v>
      </c>
      <c r="BN44" s="305">
        <v>19210.5</v>
      </c>
      <c r="BO44" s="305">
        <v>19224.34</v>
      </c>
      <c r="BP44" s="305">
        <v>19238.5</v>
      </c>
      <c r="BQ44" s="305">
        <v>19253.53</v>
      </c>
      <c r="BR44" s="305">
        <v>19268.68</v>
      </c>
      <c r="BS44" s="305">
        <v>19282.919999999998</v>
      </c>
      <c r="BT44" s="305">
        <v>19295.46</v>
      </c>
      <c r="BU44" s="305">
        <v>19306.689999999999</v>
      </c>
      <c r="BV44" s="305">
        <v>19317.27</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726</v>
      </c>
      <c r="B46" s="204" t="s">
        <v>435</v>
      </c>
      <c r="C46" s="250">
        <v>7.3860876542999998</v>
      </c>
      <c r="D46" s="250">
        <v>7.3922358025000001</v>
      </c>
      <c r="E46" s="250">
        <v>7.3985765431999999</v>
      </c>
      <c r="F46" s="250">
        <v>7.4056530864000001</v>
      </c>
      <c r="G46" s="250">
        <v>7.4119716048999997</v>
      </c>
      <c r="H46" s="250">
        <v>7.4180753085999998</v>
      </c>
      <c r="I46" s="250">
        <v>7.4250950617000004</v>
      </c>
      <c r="J46" s="250">
        <v>7.4299209877000001</v>
      </c>
      <c r="K46" s="250">
        <v>7.4336839505999999</v>
      </c>
      <c r="L46" s="250">
        <v>7.4339197530999996</v>
      </c>
      <c r="M46" s="250">
        <v>7.4374049383000003</v>
      </c>
      <c r="N46" s="250">
        <v>7.4416753085999998</v>
      </c>
      <c r="O46" s="250">
        <v>7.4476691358</v>
      </c>
      <c r="P46" s="250">
        <v>7.4528061727999999</v>
      </c>
      <c r="Q46" s="250">
        <v>7.4580246914000003</v>
      </c>
      <c r="R46" s="250">
        <v>7.4642432099000002</v>
      </c>
      <c r="S46" s="250">
        <v>7.4689358024999999</v>
      </c>
      <c r="T46" s="250">
        <v>7.4730209877</v>
      </c>
      <c r="U46" s="250">
        <v>7.4744345679000004</v>
      </c>
      <c r="V46" s="250">
        <v>7.4788530864</v>
      </c>
      <c r="W46" s="250">
        <v>7.4842123456999996</v>
      </c>
      <c r="X46" s="250">
        <v>7.4924432099000002</v>
      </c>
      <c r="Y46" s="250">
        <v>7.4982358025</v>
      </c>
      <c r="Z46" s="250">
        <v>7.5035209877</v>
      </c>
      <c r="AA46" s="250">
        <v>7.5059777778000001</v>
      </c>
      <c r="AB46" s="250">
        <v>7.5119888889000004</v>
      </c>
      <c r="AC46" s="250">
        <v>7.5192333332999999</v>
      </c>
      <c r="AD46" s="250">
        <v>7.5312123457000002</v>
      </c>
      <c r="AE46" s="250">
        <v>7.5382975309000004</v>
      </c>
      <c r="AF46" s="250">
        <v>7.5439901235000004</v>
      </c>
      <c r="AG46" s="250">
        <v>7.5476234568000002</v>
      </c>
      <c r="AH46" s="250">
        <v>7.5510308642000004</v>
      </c>
      <c r="AI46" s="250">
        <v>7.553545679</v>
      </c>
      <c r="AJ46" s="250">
        <v>7.5545999999999998</v>
      </c>
      <c r="AK46" s="250">
        <v>7.5557555556000002</v>
      </c>
      <c r="AL46" s="250">
        <v>7.5564444444000003</v>
      </c>
      <c r="AM46" s="250">
        <v>7.7317530864000004</v>
      </c>
      <c r="AN46" s="250">
        <v>7.6001938272</v>
      </c>
      <c r="AO46" s="250">
        <v>7.3368530863999997</v>
      </c>
      <c r="AP46" s="250">
        <v>6.5251333333000003</v>
      </c>
      <c r="AQ46" s="250">
        <v>6.3106777777999996</v>
      </c>
      <c r="AR46" s="250">
        <v>6.2768888889000003</v>
      </c>
      <c r="AS46" s="250">
        <v>6.7136185184999997</v>
      </c>
      <c r="AT46" s="250">
        <v>6.8237740741000001</v>
      </c>
      <c r="AU46" s="250">
        <v>6.8972074073999998</v>
      </c>
      <c r="AV46" s="250">
        <v>6.8909939464000001</v>
      </c>
      <c r="AW46" s="250">
        <v>6.9231762644000003</v>
      </c>
      <c r="AX46" s="250">
        <v>6.9508297892000002</v>
      </c>
      <c r="AY46" s="250">
        <v>6.9654406921999996</v>
      </c>
      <c r="AZ46" s="250">
        <v>6.9904220020999999</v>
      </c>
      <c r="BA46" s="250">
        <v>7.0172598903000001</v>
      </c>
      <c r="BB46" s="250">
        <v>7.0440649761999996</v>
      </c>
      <c r="BC46" s="250">
        <v>7.0760330566</v>
      </c>
      <c r="BD46" s="250">
        <v>7.1112747506999998</v>
      </c>
      <c r="BE46" s="250">
        <v>7.1595658209000002</v>
      </c>
      <c r="BF46" s="316">
        <v>7.1940229999999996</v>
      </c>
      <c r="BG46" s="316">
        <v>7.2244219999999997</v>
      </c>
      <c r="BH46" s="316">
        <v>7.2501819999999997</v>
      </c>
      <c r="BI46" s="316">
        <v>7.2728999999999999</v>
      </c>
      <c r="BJ46" s="316">
        <v>7.291995</v>
      </c>
      <c r="BK46" s="316">
        <v>7.3002750000000001</v>
      </c>
      <c r="BL46" s="316">
        <v>7.3175179999999997</v>
      </c>
      <c r="BM46" s="316">
        <v>7.3365340000000003</v>
      </c>
      <c r="BN46" s="316">
        <v>7.3615469999999998</v>
      </c>
      <c r="BO46" s="316">
        <v>7.3809360000000002</v>
      </c>
      <c r="BP46" s="316">
        <v>7.3989279999999997</v>
      </c>
      <c r="BQ46" s="316">
        <v>7.4156950000000004</v>
      </c>
      <c r="BR46" s="316">
        <v>7.4307619999999996</v>
      </c>
      <c r="BS46" s="316">
        <v>7.4443039999999998</v>
      </c>
      <c r="BT46" s="316">
        <v>7.4563189999999997</v>
      </c>
      <c r="BU46" s="316">
        <v>7.4668070000000002</v>
      </c>
      <c r="BV46" s="316">
        <v>7.4757680000000004</v>
      </c>
    </row>
    <row r="47" spans="1:74" s="160" customFormat="1" ht="11.1" customHeight="1" x14ac:dyDescent="0.2">
      <c r="A47" s="148" t="s">
        <v>727</v>
      </c>
      <c r="B47" s="204" t="s">
        <v>468</v>
      </c>
      <c r="C47" s="250">
        <v>19.5093</v>
      </c>
      <c r="D47" s="250">
        <v>19.531255556000001</v>
      </c>
      <c r="E47" s="250">
        <v>19.552544443999999</v>
      </c>
      <c r="F47" s="250">
        <v>19.572248148</v>
      </c>
      <c r="G47" s="250">
        <v>19.592892592999998</v>
      </c>
      <c r="H47" s="250">
        <v>19.613559258999999</v>
      </c>
      <c r="I47" s="250">
        <v>19.634806173000001</v>
      </c>
      <c r="J47" s="250">
        <v>19.655098765000002</v>
      </c>
      <c r="K47" s="250">
        <v>19.674995062000001</v>
      </c>
      <c r="L47" s="250">
        <v>19.695892593</v>
      </c>
      <c r="M47" s="250">
        <v>19.713948148</v>
      </c>
      <c r="N47" s="250">
        <v>19.730559259</v>
      </c>
      <c r="O47" s="250">
        <v>19.739508642000001</v>
      </c>
      <c r="P47" s="250">
        <v>19.757893827</v>
      </c>
      <c r="Q47" s="250">
        <v>19.779497531000001</v>
      </c>
      <c r="R47" s="250">
        <v>19.811875309000001</v>
      </c>
      <c r="S47" s="250">
        <v>19.834249383</v>
      </c>
      <c r="T47" s="250">
        <v>19.854175308999999</v>
      </c>
      <c r="U47" s="250">
        <v>19.867554321</v>
      </c>
      <c r="V47" s="250">
        <v>19.885658025000001</v>
      </c>
      <c r="W47" s="250">
        <v>19.904387654000001</v>
      </c>
      <c r="X47" s="250">
        <v>19.924903703999998</v>
      </c>
      <c r="Y47" s="250">
        <v>19.944014814999999</v>
      </c>
      <c r="Z47" s="250">
        <v>19.962881481</v>
      </c>
      <c r="AA47" s="250">
        <v>19.983286419999999</v>
      </c>
      <c r="AB47" s="250">
        <v>20.000327160000001</v>
      </c>
      <c r="AC47" s="250">
        <v>20.015786420000001</v>
      </c>
      <c r="AD47" s="250">
        <v>20.02814321</v>
      </c>
      <c r="AE47" s="250">
        <v>20.041580246999999</v>
      </c>
      <c r="AF47" s="250">
        <v>20.054576543</v>
      </c>
      <c r="AG47" s="250">
        <v>20.070509876999999</v>
      </c>
      <c r="AH47" s="250">
        <v>20.080091358000001</v>
      </c>
      <c r="AI47" s="250">
        <v>20.086698765000001</v>
      </c>
      <c r="AJ47" s="250">
        <v>20.087379012</v>
      </c>
      <c r="AK47" s="250">
        <v>20.090253086000001</v>
      </c>
      <c r="AL47" s="250">
        <v>20.092367900999999</v>
      </c>
      <c r="AM47" s="250">
        <v>20.592024690999999</v>
      </c>
      <c r="AN47" s="250">
        <v>20.218895062000001</v>
      </c>
      <c r="AO47" s="250">
        <v>19.471280246999999</v>
      </c>
      <c r="AP47" s="250">
        <v>17.179377777999999</v>
      </c>
      <c r="AQ47" s="250">
        <v>16.560144443999999</v>
      </c>
      <c r="AR47" s="250">
        <v>16.443777778000001</v>
      </c>
      <c r="AS47" s="250">
        <v>17.621704938000001</v>
      </c>
      <c r="AT47" s="250">
        <v>17.917501235</v>
      </c>
      <c r="AU47" s="250">
        <v>18.122593826999999</v>
      </c>
      <c r="AV47" s="250">
        <v>18.154879005000002</v>
      </c>
      <c r="AW47" s="250">
        <v>18.240141973</v>
      </c>
      <c r="AX47" s="250">
        <v>18.296279021</v>
      </c>
      <c r="AY47" s="250">
        <v>18.262868034</v>
      </c>
      <c r="AZ47" s="250">
        <v>18.306069827000002</v>
      </c>
      <c r="BA47" s="250">
        <v>18.365462285</v>
      </c>
      <c r="BB47" s="250">
        <v>18.446533170999999</v>
      </c>
      <c r="BC47" s="250">
        <v>18.534191139000001</v>
      </c>
      <c r="BD47" s="250">
        <v>18.63392395</v>
      </c>
      <c r="BE47" s="250">
        <v>18.774706827999999</v>
      </c>
      <c r="BF47" s="316">
        <v>18.876860000000001</v>
      </c>
      <c r="BG47" s="316">
        <v>18.969349999999999</v>
      </c>
      <c r="BH47" s="316">
        <v>19.050190000000001</v>
      </c>
      <c r="BI47" s="316">
        <v>19.124870000000001</v>
      </c>
      <c r="BJ47" s="316">
        <v>19.191389999999998</v>
      </c>
      <c r="BK47" s="316">
        <v>19.235399999999998</v>
      </c>
      <c r="BL47" s="316">
        <v>19.29637</v>
      </c>
      <c r="BM47" s="316">
        <v>19.359940000000002</v>
      </c>
      <c r="BN47" s="316">
        <v>19.4329</v>
      </c>
      <c r="BO47" s="316">
        <v>19.496580000000002</v>
      </c>
      <c r="BP47" s="316">
        <v>19.557759999999998</v>
      </c>
      <c r="BQ47" s="316">
        <v>19.622299999999999</v>
      </c>
      <c r="BR47" s="316">
        <v>19.674099999999999</v>
      </c>
      <c r="BS47" s="316">
        <v>19.719010000000001</v>
      </c>
      <c r="BT47" s="316">
        <v>19.75703</v>
      </c>
      <c r="BU47" s="316">
        <v>19.788170000000001</v>
      </c>
      <c r="BV47" s="316">
        <v>19.812419999999999</v>
      </c>
    </row>
    <row r="48" spans="1:74" s="160" customFormat="1" ht="11.1" customHeight="1" x14ac:dyDescent="0.2">
      <c r="A48" s="148" t="s">
        <v>728</v>
      </c>
      <c r="B48" s="204" t="s">
        <v>436</v>
      </c>
      <c r="C48" s="250">
        <v>21.936659258999999</v>
      </c>
      <c r="D48" s="250">
        <v>21.952703704000001</v>
      </c>
      <c r="E48" s="250">
        <v>21.969437036999999</v>
      </c>
      <c r="F48" s="250">
        <v>21.991565432000002</v>
      </c>
      <c r="G48" s="250">
        <v>22.006146913999999</v>
      </c>
      <c r="H48" s="250">
        <v>22.017887653999999</v>
      </c>
      <c r="I48" s="250">
        <v>22.019128394999999</v>
      </c>
      <c r="J48" s="250">
        <v>22.030932099000001</v>
      </c>
      <c r="K48" s="250">
        <v>22.045639506000001</v>
      </c>
      <c r="L48" s="250">
        <v>22.063887653999998</v>
      </c>
      <c r="M48" s="250">
        <v>22.083924691</v>
      </c>
      <c r="N48" s="250">
        <v>22.106387653999999</v>
      </c>
      <c r="O48" s="250">
        <v>22.142002469000001</v>
      </c>
      <c r="P48" s="250">
        <v>22.161272839999999</v>
      </c>
      <c r="Q48" s="250">
        <v>22.174924691000001</v>
      </c>
      <c r="R48" s="250">
        <v>22.170661727999999</v>
      </c>
      <c r="S48" s="250">
        <v>22.182298764999999</v>
      </c>
      <c r="T48" s="250">
        <v>22.197539505999998</v>
      </c>
      <c r="U48" s="250">
        <v>22.226230864000001</v>
      </c>
      <c r="V48" s="250">
        <v>22.241293827</v>
      </c>
      <c r="W48" s="250">
        <v>22.252575309000001</v>
      </c>
      <c r="X48" s="250">
        <v>22.253675308999998</v>
      </c>
      <c r="Y48" s="250">
        <v>22.262193827000001</v>
      </c>
      <c r="Z48" s="250">
        <v>22.271730863999998</v>
      </c>
      <c r="AA48" s="250">
        <v>22.287402469</v>
      </c>
      <c r="AB48" s="250">
        <v>22.295139506000002</v>
      </c>
      <c r="AC48" s="250">
        <v>22.300058024999998</v>
      </c>
      <c r="AD48" s="250">
        <v>22.296202469000001</v>
      </c>
      <c r="AE48" s="250">
        <v>22.299950617</v>
      </c>
      <c r="AF48" s="250">
        <v>22.305346914000001</v>
      </c>
      <c r="AG48" s="250">
        <v>22.316988889000001</v>
      </c>
      <c r="AH48" s="250">
        <v>22.322233333</v>
      </c>
      <c r="AI48" s="250">
        <v>22.325677777999999</v>
      </c>
      <c r="AJ48" s="250">
        <v>22.328433333</v>
      </c>
      <c r="AK48" s="250">
        <v>22.327444444000001</v>
      </c>
      <c r="AL48" s="250">
        <v>22.323822222</v>
      </c>
      <c r="AM48" s="250">
        <v>22.755966666999999</v>
      </c>
      <c r="AN48" s="250">
        <v>22.418277778</v>
      </c>
      <c r="AO48" s="250">
        <v>21.749155556000002</v>
      </c>
      <c r="AP48" s="250">
        <v>19.658540740999999</v>
      </c>
      <c r="AQ48" s="250">
        <v>19.144096296000001</v>
      </c>
      <c r="AR48" s="250">
        <v>19.115762963000002</v>
      </c>
      <c r="AS48" s="250">
        <v>20.400390123000001</v>
      </c>
      <c r="AT48" s="250">
        <v>20.724141974999998</v>
      </c>
      <c r="AU48" s="250">
        <v>20.913867901</v>
      </c>
      <c r="AV48" s="250">
        <v>20.800862747</v>
      </c>
      <c r="AW48" s="250">
        <v>20.849065687</v>
      </c>
      <c r="AX48" s="250">
        <v>20.889771566</v>
      </c>
      <c r="AY48" s="250">
        <v>20.910081182999999</v>
      </c>
      <c r="AZ48" s="250">
        <v>20.945467344000001</v>
      </c>
      <c r="BA48" s="250">
        <v>20.983030846999998</v>
      </c>
      <c r="BB48" s="250">
        <v>20.994229746999999</v>
      </c>
      <c r="BC48" s="250">
        <v>21.057554393</v>
      </c>
      <c r="BD48" s="250">
        <v>21.144462839999999</v>
      </c>
      <c r="BE48" s="250">
        <v>21.299921353999999</v>
      </c>
      <c r="BF48" s="316">
        <v>21.400269999999999</v>
      </c>
      <c r="BG48" s="316">
        <v>21.490480000000002</v>
      </c>
      <c r="BH48" s="316">
        <v>21.56936</v>
      </c>
      <c r="BI48" s="316">
        <v>21.640180000000001</v>
      </c>
      <c r="BJ48" s="316">
        <v>21.70176</v>
      </c>
      <c r="BK48" s="316">
        <v>21.744969999999999</v>
      </c>
      <c r="BL48" s="316">
        <v>21.794910000000002</v>
      </c>
      <c r="BM48" s="316">
        <v>21.84244</v>
      </c>
      <c r="BN48" s="316">
        <v>21.885909999999999</v>
      </c>
      <c r="BO48" s="316">
        <v>21.9299</v>
      </c>
      <c r="BP48" s="316">
        <v>21.972740000000002</v>
      </c>
      <c r="BQ48" s="316">
        <v>22.01483</v>
      </c>
      <c r="BR48" s="316">
        <v>22.055099999999999</v>
      </c>
      <c r="BS48" s="316">
        <v>22.093920000000001</v>
      </c>
      <c r="BT48" s="316">
        <v>22.131309999999999</v>
      </c>
      <c r="BU48" s="316">
        <v>22.167259999999999</v>
      </c>
      <c r="BV48" s="316">
        <v>22.20177</v>
      </c>
    </row>
    <row r="49" spans="1:74" s="160" customFormat="1" ht="11.1" customHeight="1" x14ac:dyDescent="0.2">
      <c r="A49" s="148" t="s">
        <v>729</v>
      </c>
      <c r="B49" s="204" t="s">
        <v>437</v>
      </c>
      <c r="C49" s="250">
        <v>10.661039506</v>
      </c>
      <c r="D49" s="250">
        <v>10.668487654</v>
      </c>
      <c r="E49" s="250">
        <v>10.672672840000001</v>
      </c>
      <c r="F49" s="250">
        <v>10.667965432000001</v>
      </c>
      <c r="G49" s="250">
        <v>10.669846914000001</v>
      </c>
      <c r="H49" s="250">
        <v>10.672687654000001</v>
      </c>
      <c r="I49" s="250">
        <v>10.676897531</v>
      </c>
      <c r="J49" s="250">
        <v>10.681349383000001</v>
      </c>
      <c r="K49" s="250">
        <v>10.686453086</v>
      </c>
      <c r="L49" s="250">
        <v>10.690880247000001</v>
      </c>
      <c r="M49" s="250">
        <v>10.698283951000001</v>
      </c>
      <c r="N49" s="250">
        <v>10.707335801999999</v>
      </c>
      <c r="O49" s="250">
        <v>10.724025925999999</v>
      </c>
      <c r="P49" s="250">
        <v>10.731881481</v>
      </c>
      <c r="Q49" s="250">
        <v>10.736892593</v>
      </c>
      <c r="R49" s="250">
        <v>10.731241975</v>
      </c>
      <c r="S49" s="250">
        <v>10.73642716</v>
      </c>
      <c r="T49" s="250">
        <v>10.744630863999999</v>
      </c>
      <c r="U49" s="250">
        <v>10.764381480999999</v>
      </c>
      <c r="V49" s="250">
        <v>10.772225926000001</v>
      </c>
      <c r="W49" s="250">
        <v>10.776692593</v>
      </c>
      <c r="X49" s="250">
        <v>10.77127284</v>
      </c>
      <c r="Y49" s="250">
        <v>10.773865431999999</v>
      </c>
      <c r="Z49" s="250">
        <v>10.777961727999999</v>
      </c>
      <c r="AA49" s="250">
        <v>10.785082716</v>
      </c>
      <c r="AB49" s="250">
        <v>10.791045679</v>
      </c>
      <c r="AC49" s="250">
        <v>10.797371605</v>
      </c>
      <c r="AD49" s="250">
        <v>10.80552716</v>
      </c>
      <c r="AE49" s="250">
        <v>10.811479011999999</v>
      </c>
      <c r="AF49" s="250">
        <v>10.816693827</v>
      </c>
      <c r="AG49" s="250">
        <v>10.819665432000001</v>
      </c>
      <c r="AH49" s="250">
        <v>10.824535802</v>
      </c>
      <c r="AI49" s="250">
        <v>10.829798765</v>
      </c>
      <c r="AJ49" s="250">
        <v>10.838288888999999</v>
      </c>
      <c r="AK49" s="250">
        <v>10.842211110999999</v>
      </c>
      <c r="AL49" s="250">
        <v>10.8444</v>
      </c>
      <c r="AM49" s="250">
        <v>11.008811111</v>
      </c>
      <c r="AN49" s="250">
        <v>10.884566667</v>
      </c>
      <c r="AO49" s="250">
        <v>10.635622222</v>
      </c>
      <c r="AP49" s="250">
        <v>9.8632913579999997</v>
      </c>
      <c r="AQ49" s="250">
        <v>9.6639617284000003</v>
      </c>
      <c r="AR49" s="250">
        <v>9.6389469135999999</v>
      </c>
      <c r="AS49" s="250">
        <v>10.075190123</v>
      </c>
      <c r="AT49" s="250">
        <v>10.183597531</v>
      </c>
      <c r="AU49" s="250">
        <v>10.251112345999999</v>
      </c>
      <c r="AV49" s="250">
        <v>10.226175703999999</v>
      </c>
      <c r="AW49" s="250">
        <v>10.250574480999999</v>
      </c>
      <c r="AX49" s="250">
        <v>10.272749814999999</v>
      </c>
      <c r="AY49" s="250">
        <v>10.284158087</v>
      </c>
      <c r="AZ49" s="250">
        <v>10.308294244000001</v>
      </c>
      <c r="BA49" s="250">
        <v>10.336614669999999</v>
      </c>
      <c r="BB49" s="250">
        <v>10.368652048</v>
      </c>
      <c r="BC49" s="250">
        <v>10.405691494999999</v>
      </c>
      <c r="BD49" s="250">
        <v>10.447265697000001</v>
      </c>
      <c r="BE49" s="250">
        <v>10.506016541999999</v>
      </c>
      <c r="BF49" s="316">
        <v>10.547180000000001</v>
      </c>
      <c r="BG49" s="316">
        <v>10.58339</v>
      </c>
      <c r="BH49" s="316">
        <v>10.61591</v>
      </c>
      <c r="BI49" s="316">
        <v>10.641299999999999</v>
      </c>
      <c r="BJ49" s="316">
        <v>10.6608</v>
      </c>
      <c r="BK49" s="316">
        <v>10.664669999999999</v>
      </c>
      <c r="BL49" s="316">
        <v>10.679740000000001</v>
      </c>
      <c r="BM49" s="316">
        <v>10.69624</v>
      </c>
      <c r="BN49" s="316">
        <v>10.716089999999999</v>
      </c>
      <c r="BO49" s="316">
        <v>10.734019999999999</v>
      </c>
      <c r="BP49" s="316">
        <v>10.751950000000001</v>
      </c>
      <c r="BQ49" s="316">
        <v>10.77244</v>
      </c>
      <c r="BR49" s="316">
        <v>10.788410000000001</v>
      </c>
      <c r="BS49" s="316">
        <v>10.80246</v>
      </c>
      <c r="BT49" s="316">
        <v>10.81456</v>
      </c>
      <c r="BU49" s="316">
        <v>10.824719999999999</v>
      </c>
      <c r="BV49" s="316">
        <v>10.83295</v>
      </c>
    </row>
    <row r="50" spans="1:74" s="160" customFormat="1" ht="11.1" customHeight="1" x14ac:dyDescent="0.2">
      <c r="A50" s="148" t="s">
        <v>730</v>
      </c>
      <c r="B50" s="204" t="s">
        <v>438</v>
      </c>
      <c r="C50" s="250">
        <v>27.998965431999999</v>
      </c>
      <c r="D50" s="250">
        <v>28.035069136000001</v>
      </c>
      <c r="E50" s="250">
        <v>28.069765432000001</v>
      </c>
      <c r="F50" s="250">
        <v>28.110555556000001</v>
      </c>
      <c r="G50" s="250">
        <v>28.136811111</v>
      </c>
      <c r="H50" s="250">
        <v>28.156033333</v>
      </c>
      <c r="I50" s="250">
        <v>28.138207406999999</v>
      </c>
      <c r="J50" s="250">
        <v>28.165874074000001</v>
      </c>
      <c r="K50" s="250">
        <v>28.209018519000001</v>
      </c>
      <c r="L50" s="250">
        <v>28.289882716000001</v>
      </c>
      <c r="M50" s="250">
        <v>28.347301235</v>
      </c>
      <c r="N50" s="250">
        <v>28.403516049</v>
      </c>
      <c r="O50" s="250">
        <v>28.459277778000001</v>
      </c>
      <c r="P50" s="250">
        <v>28.512522222000001</v>
      </c>
      <c r="Q50" s="250">
        <v>28.564</v>
      </c>
      <c r="R50" s="250">
        <v>28.614896296000001</v>
      </c>
      <c r="S50" s="250">
        <v>28.661951852000001</v>
      </c>
      <c r="T50" s="250">
        <v>28.706351852000001</v>
      </c>
      <c r="U50" s="250">
        <v>28.749222222</v>
      </c>
      <c r="V50" s="250">
        <v>28.787466667</v>
      </c>
      <c r="W50" s="250">
        <v>28.822211111000001</v>
      </c>
      <c r="X50" s="250">
        <v>28.841312345999999</v>
      </c>
      <c r="Y50" s="250">
        <v>28.878164198</v>
      </c>
      <c r="Z50" s="250">
        <v>28.920623457000001</v>
      </c>
      <c r="AA50" s="250">
        <v>28.984655556</v>
      </c>
      <c r="AB50" s="250">
        <v>29.026355555999999</v>
      </c>
      <c r="AC50" s="250">
        <v>29.061688888999999</v>
      </c>
      <c r="AD50" s="250">
        <v>29.078571605</v>
      </c>
      <c r="AE50" s="250">
        <v>29.110234567999999</v>
      </c>
      <c r="AF50" s="250">
        <v>29.144593827000001</v>
      </c>
      <c r="AG50" s="250">
        <v>29.185832098999999</v>
      </c>
      <c r="AH50" s="250">
        <v>29.222446913999999</v>
      </c>
      <c r="AI50" s="250">
        <v>29.258620988000001</v>
      </c>
      <c r="AJ50" s="250">
        <v>29.306625925999999</v>
      </c>
      <c r="AK50" s="250">
        <v>29.332714814999999</v>
      </c>
      <c r="AL50" s="250">
        <v>29.349159259</v>
      </c>
      <c r="AM50" s="250">
        <v>29.816453085999999</v>
      </c>
      <c r="AN50" s="250">
        <v>29.468238272000001</v>
      </c>
      <c r="AO50" s="250">
        <v>28.765008642000002</v>
      </c>
      <c r="AP50" s="250">
        <v>26.583825925999999</v>
      </c>
      <c r="AQ50" s="250">
        <v>26.012770369999998</v>
      </c>
      <c r="AR50" s="250">
        <v>25.928903704</v>
      </c>
      <c r="AS50" s="250">
        <v>27.105287654000001</v>
      </c>
      <c r="AT50" s="250">
        <v>27.416002468999999</v>
      </c>
      <c r="AU50" s="250">
        <v>27.634109877</v>
      </c>
      <c r="AV50" s="250">
        <v>27.674723509</v>
      </c>
      <c r="AW50" s="250">
        <v>27.771280876999999</v>
      </c>
      <c r="AX50" s="250">
        <v>27.838895612999998</v>
      </c>
      <c r="AY50" s="250">
        <v>27.822283027000001</v>
      </c>
      <c r="AZ50" s="250">
        <v>27.873476016000001</v>
      </c>
      <c r="BA50" s="250">
        <v>27.937189889999999</v>
      </c>
      <c r="BB50" s="250">
        <v>28.000441299999999</v>
      </c>
      <c r="BC50" s="250">
        <v>28.098934455999999</v>
      </c>
      <c r="BD50" s="250">
        <v>28.219686009</v>
      </c>
      <c r="BE50" s="250">
        <v>28.411556026</v>
      </c>
      <c r="BF50" s="316">
        <v>28.540179999999999</v>
      </c>
      <c r="BG50" s="316">
        <v>28.654419999999998</v>
      </c>
      <c r="BH50" s="316">
        <v>28.749669999999998</v>
      </c>
      <c r="BI50" s="316">
        <v>28.83858</v>
      </c>
      <c r="BJ50" s="316">
        <v>28.916550000000001</v>
      </c>
      <c r="BK50" s="316">
        <v>28.97146</v>
      </c>
      <c r="BL50" s="316">
        <v>29.036629999999999</v>
      </c>
      <c r="BM50" s="316">
        <v>29.09995</v>
      </c>
      <c r="BN50" s="316">
        <v>29.16066</v>
      </c>
      <c r="BO50" s="316">
        <v>29.220829999999999</v>
      </c>
      <c r="BP50" s="316">
        <v>29.279699999999998</v>
      </c>
      <c r="BQ50" s="316">
        <v>29.337140000000002</v>
      </c>
      <c r="BR50" s="316">
        <v>29.393550000000001</v>
      </c>
      <c r="BS50" s="316">
        <v>29.448779999999999</v>
      </c>
      <c r="BT50" s="316">
        <v>29.502829999999999</v>
      </c>
      <c r="BU50" s="316">
        <v>29.555700000000002</v>
      </c>
      <c r="BV50" s="316">
        <v>29.607399999999998</v>
      </c>
    </row>
    <row r="51" spans="1:74" s="160" customFormat="1" ht="11.1" customHeight="1" x14ac:dyDescent="0.2">
      <c r="A51" s="148" t="s">
        <v>731</v>
      </c>
      <c r="B51" s="204" t="s">
        <v>439</v>
      </c>
      <c r="C51" s="250">
        <v>8.0746086419999994</v>
      </c>
      <c r="D51" s="250">
        <v>8.0820160494</v>
      </c>
      <c r="E51" s="250">
        <v>8.0877753085999995</v>
      </c>
      <c r="F51" s="250">
        <v>8.0886419752999998</v>
      </c>
      <c r="G51" s="250">
        <v>8.0935382715999999</v>
      </c>
      <c r="H51" s="250">
        <v>8.0992197530999999</v>
      </c>
      <c r="I51" s="250">
        <v>8.1059037036999992</v>
      </c>
      <c r="J51" s="250">
        <v>8.1129925925999995</v>
      </c>
      <c r="K51" s="250">
        <v>8.1207037037000003</v>
      </c>
      <c r="L51" s="250">
        <v>8.1313679012000009</v>
      </c>
      <c r="M51" s="250">
        <v>8.1385753086000001</v>
      </c>
      <c r="N51" s="250">
        <v>8.1446567901000009</v>
      </c>
      <c r="O51" s="250">
        <v>8.1456370370000002</v>
      </c>
      <c r="P51" s="250">
        <v>8.1524481480999995</v>
      </c>
      <c r="Q51" s="250">
        <v>8.1611148147999995</v>
      </c>
      <c r="R51" s="250">
        <v>8.1752617284000006</v>
      </c>
      <c r="S51" s="250">
        <v>8.1849209877</v>
      </c>
      <c r="T51" s="250">
        <v>8.1937172839999999</v>
      </c>
      <c r="U51" s="250">
        <v>8.1997049383</v>
      </c>
      <c r="V51" s="250">
        <v>8.2082345678999999</v>
      </c>
      <c r="W51" s="250">
        <v>8.2173604937999993</v>
      </c>
      <c r="X51" s="250">
        <v>8.2267370369999995</v>
      </c>
      <c r="Y51" s="250">
        <v>8.2373148147999995</v>
      </c>
      <c r="Z51" s="250">
        <v>8.2487481481000007</v>
      </c>
      <c r="AA51" s="250">
        <v>8.2650864197999994</v>
      </c>
      <c r="AB51" s="250">
        <v>8.2751938272000007</v>
      </c>
      <c r="AC51" s="250">
        <v>8.2831197530999994</v>
      </c>
      <c r="AD51" s="250">
        <v>8.2849925926000001</v>
      </c>
      <c r="AE51" s="250">
        <v>8.2914592592999998</v>
      </c>
      <c r="AF51" s="250">
        <v>8.2986481480999998</v>
      </c>
      <c r="AG51" s="250">
        <v>8.3097493826999997</v>
      </c>
      <c r="AH51" s="250">
        <v>8.3159901235000007</v>
      </c>
      <c r="AI51" s="250">
        <v>8.3205604938000004</v>
      </c>
      <c r="AJ51" s="250">
        <v>8.3193469136000004</v>
      </c>
      <c r="AK51" s="250">
        <v>8.3236617283999994</v>
      </c>
      <c r="AL51" s="250">
        <v>8.3293913580000005</v>
      </c>
      <c r="AM51" s="250">
        <v>8.4681061728000007</v>
      </c>
      <c r="AN51" s="250">
        <v>8.3779876543</v>
      </c>
      <c r="AO51" s="250">
        <v>8.1906061728000008</v>
      </c>
      <c r="AP51" s="250">
        <v>7.5930629630000004</v>
      </c>
      <c r="AQ51" s="250">
        <v>7.4458296296000004</v>
      </c>
      <c r="AR51" s="250">
        <v>7.4360074074</v>
      </c>
      <c r="AS51" s="250">
        <v>7.7841839506000001</v>
      </c>
      <c r="AT51" s="250">
        <v>7.8837432099000004</v>
      </c>
      <c r="AU51" s="250">
        <v>7.9552728395000001</v>
      </c>
      <c r="AV51" s="250">
        <v>7.9774183972000001</v>
      </c>
      <c r="AW51" s="250">
        <v>8.0089045992999992</v>
      </c>
      <c r="AX51" s="250">
        <v>8.0283770034999993</v>
      </c>
      <c r="AY51" s="250">
        <v>8.0153439003999996</v>
      </c>
      <c r="AZ51" s="250">
        <v>8.0261574909999993</v>
      </c>
      <c r="BA51" s="250">
        <v>8.0403260659000004</v>
      </c>
      <c r="BB51" s="250">
        <v>8.0557145043999991</v>
      </c>
      <c r="BC51" s="250">
        <v>8.0781943884</v>
      </c>
      <c r="BD51" s="250">
        <v>8.1056305970999993</v>
      </c>
      <c r="BE51" s="250">
        <v>8.1488102499000004</v>
      </c>
      <c r="BF51" s="316">
        <v>8.1780690000000007</v>
      </c>
      <c r="BG51" s="316">
        <v>8.2041930000000001</v>
      </c>
      <c r="BH51" s="316">
        <v>8.228237</v>
      </c>
      <c r="BI51" s="316">
        <v>8.2473039999999997</v>
      </c>
      <c r="BJ51" s="316">
        <v>8.2624460000000006</v>
      </c>
      <c r="BK51" s="316">
        <v>8.2693639999999995</v>
      </c>
      <c r="BL51" s="316">
        <v>8.2798820000000006</v>
      </c>
      <c r="BM51" s="316">
        <v>8.2896990000000006</v>
      </c>
      <c r="BN51" s="316">
        <v>8.2966309999999996</v>
      </c>
      <c r="BO51" s="316">
        <v>8.3066879999999994</v>
      </c>
      <c r="BP51" s="316">
        <v>8.3176839999999999</v>
      </c>
      <c r="BQ51" s="316">
        <v>8.3305450000000008</v>
      </c>
      <c r="BR51" s="316">
        <v>8.3427249999999997</v>
      </c>
      <c r="BS51" s="316">
        <v>8.3551520000000004</v>
      </c>
      <c r="BT51" s="316">
        <v>8.3678229999999996</v>
      </c>
      <c r="BU51" s="316">
        <v>8.3807410000000004</v>
      </c>
      <c r="BV51" s="316">
        <v>8.3939029999999999</v>
      </c>
    </row>
    <row r="52" spans="1:74" s="160" customFormat="1" ht="11.1" customHeight="1" x14ac:dyDescent="0.2">
      <c r="A52" s="148" t="s">
        <v>732</v>
      </c>
      <c r="B52" s="204" t="s">
        <v>440</v>
      </c>
      <c r="C52" s="250">
        <v>16.99188642</v>
      </c>
      <c r="D52" s="250">
        <v>17.019582715999999</v>
      </c>
      <c r="E52" s="250">
        <v>17.046930864</v>
      </c>
      <c r="F52" s="250">
        <v>17.080345679000001</v>
      </c>
      <c r="G52" s="250">
        <v>17.102186419999999</v>
      </c>
      <c r="H52" s="250">
        <v>17.118867901000002</v>
      </c>
      <c r="I52" s="250">
        <v>17.116316049000002</v>
      </c>
      <c r="J52" s="250">
        <v>17.133234567999999</v>
      </c>
      <c r="K52" s="250">
        <v>17.155549383</v>
      </c>
      <c r="L52" s="250">
        <v>17.187853086000001</v>
      </c>
      <c r="M52" s="250">
        <v>17.217516049</v>
      </c>
      <c r="N52" s="250">
        <v>17.249130864000001</v>
      </c>
      <c r="O52" s="250">
        <v>17.284628394999999</v>
      </c>
      <c r="P52" s="250">
        <v>17.318698765000001</v>
      </c>
      <c r="Q52" s="250">
        <v>17.353272839999999</v>
      </c>
      <c r="R52" s="250">
        <v>17.389461728000001</v>
      </c>
      <c r="S52" s="250">
        <v>17.424209876999999</v>
      </c>
      <c r="T52" s="250">
        <v>17.458628395000002</v>
      </c>
      <c r="U52" s="250">
        <v>17.495349383000001</v>
      </c>
      <c r="V52" s="250">
        <v>17.527134568000001</v>
      </c>
      <c r="W52" s="250">
        <v>17.556616048999999</v>
      </c>
      <c r="X52" s="250">
        <v>17.581309876999999</v>
      </c>
      <c r="Y52" s="250">
        <v>17.608046913999999</v>
      </c>
      <c r="Z52" s="250">
        <v>17.634343210000001</v>
      </c>
      <c r="AA52" s="250">
        <v>17.661211111</v>
      </c>
      <c r="AB52" s="250">
        <v>17.685866666999999</v>
      </c>
      <c r="AC52" s="250">
        <v>17.709322222000001</v>
      </c>
      <c r="AD52" s="250">
        <v>17.727918518999999</v>
      </c>
      <c r="AE52" s="250">
        <v>17.751718519000001</v>
      </c>
      <c r="AF52" s="250">
        <v>17.777062962999999</v>
      </c>
      <c r="AG52" s="250">
        <v>17.807818519000001</v>
      </c>
      <c r="AH52" s="250">
        <v>17.833351852</v>
      </c>
      <c r="AI52" s="250">
        <v>17.857529629999998</v>
      </c>
      <c r="AJ52" s="250">
        <v>17.885862963000001</v>
      </c>
      <c r="AK52" s="250">
        <v>17.903196296000001</v>
      </c>
      <c r="AL52" s="250">
        <v>17.915040740999999</v>
      </c>
      <c r="AM52" s="250">
        <v>18.165075308999999</v>
      </c>
      <c r="AN52" s="250">
        <v>17.983182716000002</v>
      </c>
      <c r="AO52" s="250">
        <v>17.613041975000002</v>
      </c>
      <c r="AP52" s="250">
        <v>16.485897530999999</v>
      </c>
      <c r="AQ52" s="250">
        <v>16.165827159999999</v>
      </c>
      <c r="AR52" s="250">
        <v>16.084075308999999</v>
      </c>
      <c r="AS52" s="250">
        <v>16.586108641999999</v>
      </c>
      <c r="AT52" s="250">
        <v>16.721893826999999</v>
      </c>
      <c r="AU52" s="250">
        <v>16.836897531000002</v>
      </c>
      <c r="AV52" s="250">
        <v>16.925628598999999</v>
      </c>
      <c r="AW52" s="250">
        <v>17.003187704999998</v>
      </c>
      <c r="AX52" s="250">
        <v>17.064083696000001</v>
      </c>
      <c r="AY52" s="250">
        <v>17.078353232000001</v>
      </c>
      <c r="AZ52" s="250">
        <v>17.128395494999999</v>
      </c>
      <c r="BA52" s="250">
        <v>17.184247146000001</v>
      </c>
      <c r="BB52" s="250">
        <v>17.243635056999999</v>
      </c>
      <c r="BC52" s="250">
        <v>17.312810330000001</v>
      </c>
      <c r="BD52" s="250">
        <v>17.389499836999999</v>
      </c>
      <c r="BE52" s="250">
        <v>17.493661949</v>
      </c>
      <c r="BF52" s="316">
        <v>17.570409999999999</v>
      </c>
      <c r="BG52" s="316">
        <v>17.639710000000001</v>
      </c>
      <c r="BH52" s="316">
        <v>17.702059999999999</v>
      </c>
      <c r="BI52" s="316">
        <v>17.756060000000002</v>
      </c>
      <c r="BJ52" s="316">
        <v>17.802219999999998</v>
      </c>
      <c r="BK52" s="316">
        <v>17.831859999999999</v>
      </c>
      <c r="BL52" s="316">
        <v>17.868860000000002</v>
      </c>
      <c r="BM52" s="316">
        <v>17.904530000000001</v>
      </c>
      <c r="BN52" s="316">
        <v>17.9361</v>
      </c>
      <c r="BO52" s="316">
        <v>17.9712</v>
      </c>
      <c r="BP52" s="316">
        <v>18.00705</v>
      </c>
      <c r="BQ52" s="316">
        <v>18.04542</v>
      </c>
      <c r="BR52" s="316">
        <v>18.08145</v>
      </c>
      <c r="BS52" s="316">
        <v>18.11692</v>
      </c>
      <c r="BT52" s="316">
        <v>18.151820000000001</v>
      </c>
      <c r="BU52" s="316">
        <v>18.186150000000001</v>
      </c>
      <c r="BV52" s="316">
        <v>18.219919999999998</v>
      </c>
    </row>
    <row r="53" spans="1:74" s="160" customFormat="1" ht="11.1" customHeight="1" x14ac:dyDescent="0.2">
      <c r="A53" s="148" t="s">
        <v>733</v>
      </c>
      <c r="B53" s="204" t="s">
        <v>441</v>
      </c>
      <c r="C53" s="250">
        <v>10.426293827</v>
      </c>
      <c r="D53" s="250">
        <v>10.447234568000001</v>
      </c>
      <c r="E53" s="250">
        <v>10.469471605000001</v>
      </c>
      <c r="F53" s="250">
        <v>10.496303704000001</v>
      </c>
      <c r="G53" s="250">
        <v>10.518659259</v>
      </c>
      <c r="H53" s="250">
        <v>10.539837037</v>
      </c>
      <c r="I53" s="250">
        <v>10.558340741</v>
      </c>
      <c r="J53" s="250">
        <v>10.578285185</v>
      </c>
      <c r="K53" s="250">
        <v>10.598174073999999</v>
      </c>
      <c r="L53" s="250">
        <v>10.614441975</v>
      </c>
      <c r="M53" s="250">
        <v>10.636893827</v>
      </c>
      <c r="N53" s="250">
        <v>10.661964198</v>
      </c>
      <c r="O53" s="250">
        <v>10.694704937999999</v>
      </c>
      <c r="P53" s="250">
        <v>10.721223457000001</v>
      </c>
      <c r="Q53" s="250">
        <v>10.746571605</v>
      </c>
      <c r="R53" s="250">
        <v>10.768848148</v>
      </c>
      <c r="S53" s="250">
        <v>10.793281480999999</v>
      </c>
      <c r="T53" s="250">
        <v>10.817970369999999</v>
      </c>
      <c r="U53" s="250">
        <v>10.845166667000001</v>
      </c>
      <c r="V53" s="250">
        <v>10.868677778</v>
      </c>
      <c r="W53" s="250">
        <v>10.890755556</v>
      </c>
      <c r="X53" s="250">
        <v>10.90862963</v>
      </c>
      <c r="Y53" s="250">
        <v>10.929918518999999</v>
      </c>
      <c r="Z53" s="250">
        <v>10.951851852000001</v>
      </c>
      <c r="AA53" s="250">
        <v>10.975032099</v>
      </c>
      <c r="AB53" s="250">
        <v>10.997802469</v>
      </c>
      <c r="AC53" s="250">
        <v>11.020765431999999</v>
      </c>
      <c r="AD53" s="250">
        <v>11.043135802</v>
      </c>
      <c r="AE53" s="250">
        <v>11.06707284</v>
      </c>
      <c r="AF53" s="250">
        <v>11.091791358</v>
      </c>
      <c r="AG53" s="250">
        <v>11.121735802</v>
      </c>
      <c r="AH53" s="250">
        <v>11.144683950999999</v>
      </c>
      <c r="AI53" s="250">
        <v>11.165080247000001</v>
      </c>
      <c r="AJ53" s="250">
        <v>11.183907407</v>
      </c>
      <c r="AK53" s="250">
        <v>11.198462963000001</v>
      </c>
      <c r="AL53" s="250">
        <v>11.20972963</v>
      </c>
      <c r="AM53" s="250">
        <v>11.391144444</v>
      </c>
      <c r="AN53" s="250">
        <v>11.265755556</v>
      </c>
      <c r="AO53" s="250">
        <v>11.007</v>
      </c>
      <c r="AP53" s="250">
        <v>10.195248147999999</v>
      </c>
      <c r="AQ53" s="250">
        <v>9.9844814814999996</v>
      </c>
      <c r="AR53" s="250">
        <v>9.9550703703999996</v>
      </c>
      <c r="AS53" s="250">
        <v>10.396738272</v>
      </c>
      <c r="AT53" s="250">
        <v>10.512745679</v>
      </c>
      <c r="AU53" s="250">
        <v>10.592816049</v>
      </c>
      <c r="AV53" s="250">
        <v>10.595474931</v>
      </c>
      <c r="AW53" s="250">
        <v>10.634777066</v>
      </c>
      <c r="AX53" s="250">
        <v>10.669248003</v>
      </c>
      <c r="AY53" s="250">
        <v>10.683490139</v>
      </c>
      <c r="AZ53" s="250">
        <v>10.71984688</v>
      </c>
      <c r="BA53" s="250">
        <v>10.762920622999999</v>
      </c>
      <c r="BB53" s="250">
        <v>10.817661567</v>
      </c>
      <c r="BC53" s="250">
        <v>10.870456666999999</v>
      </c>
      <c r="BD53" s="250">
        <v>10.92625612</v>
      </c>
      <c r="BE53" s="250">
        <v>10.998474567000001</v>
      </c>
      <c r="BF53" s="316">
        <v>11.050219999999999</v>
      </c>
      <c r="BG53" s="316">
        <v>11.09491</v>
      </c>
      <c r="BH53" s="316">
        <v>11.129350000000001</v>
      </c>
      <c r="BI53" s="316">
        <v>11.162319999999999</v>
      </c>
      <c r="BJ53" s="316">
        <v>11.19064</v>
      </c>
      <c r="BK53" s="316">
        <v>11.207179999999999</v>
      </c>
      <c r="BL53" s="316">
        <v>11.231540000000001</v>
      </c>
      <c r="BM53" s="316">
        <v>11.256589999999999</v>
      </c>
      <c r="BN53" s="316">
        <v>11.284409999999999</v>
      </c>
      <c r="BO53" s="316">
        <v>11.309290000000001</v>
      </c>
      <c r="BP53" s="316">
        <v>11.33329</v>
      </c>
      <c r="BQ53" s="316">
        <v>11.35516</v>
      </c>
      <c r="BR53" s="316">
        <v>11.37838</v>
      </c>
      <c r="BS53" s="316">
        <v>11.401669999999999</v>
      </c>
      <c r="BT53" s="316">
        <v>11.42503</v>
      </c>
      <c r="BU53" s="316">
        <v>11.44848</v>
      </c>
      <c r="BV53" s="316">
        <v>11.472</v>
      </c>
    </row>
    <row r="54" spans="1:74" s="160" customFormat="1" ht="11.1" customHeight="1" x14ac:dyDescent="0.2">
      <c r="A54" s="149" t="s">
        <v>734</v>
      </c>
      <c r="B54" s="205" t="s">
        <v>442</v>
      </c>
      <c r="C54" s="69">
        <v>22.777112345999999</v>
      </c>
      <c r="D54" s="69">
        <v>22.813864198000001</v>
      </c>
      <c r="E54" s="69">
        <v>22.859623457000001</v>
      </c>
      <c r="F54" s="69">
        <v>22.935614815000001</v>
      </c>
      <c r="G54" s="69">
        <v>22.983470369999999</v>
      </c>
      <c r="H54" s="69">
        <v>23.024414815</v>
      </c>
      <c r="I54" s="69">
        <v>23.047702469000001</v>
      </c>
      <c r="J54" s="69">
        <v>23.082883950999999</v>
      </c>
      <c r="K54" s="69">
        <v>23.11921358</v>
      </c>
      <c r="L54" s="69">
        <v>23.151920988000001</v>
      </c>
      <c r="M54" s="69">
        <v>23.194124690999999</v>
      </c>
      <c r="N54" s="69">
        <v>23.241054321</v>
      </c>
      <c r="O54" s="69">
        <v>23.310196296000001</v>
      </c>
      <c r="P54" s="69">
        <v>23.353462962999998</v>
      </c>
      <c r="Q54" s="69">
        <v>23.388340741</v>
      </c>
      <c r="R54" s="69">
        <v>23.401506173000001</v>
      </c>
      <c r="S54" s="69">
        <v>23.429598765000001</v>
      </c>
      <c r="T54" s="69">
        <v>23.459295061999999</v>
      </c>
      <c r="U54" s="69">
        <v>23.490145679000001</v>
      </c>
      <c r="V54" s="69">
        <v>23.523386420000001</v>
      </c>
      <c r="W54" s="69">
        <v>23.558567901</v>
      </c>
      <c r="X54" s="69">
        <v>23.605235801999999</v>
      </c>
      <c r="Y54" s="69">
        <v>23.637139506</v>
      </c>
      <c r="Z54" s="69">
        <v>23.663824690999999</v>
      </c>
      <c r="AA54" s="69">
        <v>23.674106172999998</v>
      </c>
      <c r="AB54" s="69">
        <v>23.69874321</v>
      </c>
      <c r="AC54" s="69">
        <v>23.726550617000001</v>
      </c>
      <c r="AD54" s="69">
        <v>23.760279012000002</v>
      </c>
      <c r="AE54" s="69">
        <v>23.792364198000001</v>
      </c>
      <c r="AF54" s="69">
        <v>23.82555679</v>
      </c>
      <c r="AG54" s="69">
        <v>23.862582715999999</v>
      </c>
      <c r="AH54" s="69">
        <v>23.895945679</v>
      </c>
      <c r="AI54" s="69">
        <v>23.928371604999999</v>
      </c>
      <c r="AJ54" s="69">
        <v>23.963850616999999</v>
      </c>
      <c r="AK54" s="69">
        <v>23.991409876999999</v>
      </c>
      <c r="AL54" s="69">
        <v>24.015039506000001</v>
      </c>
      <c r="AM54" s="69">
        <v>24.508892592999999</v>
      </c>
      <c r="AN54" s="69">
        <v>24.169048148000002</v>
      </c>
      <c r="AO54" s="69">
        <v>23.469659259</v>
      </c>
      <c r="AP54" s="69">
        <v>21.349046913999999</v>
      </c>
      <c r="AQ54" s="69">
        <v>20.726828394999998</v>
      </c>
      <c r="AR54" s="69">
        <v>20.541324691</v>
      </c>
      <c r="AS54" s="69">
        <v>21.447479011999999</v>
      </c>
      <c r="AT54" s="69">
        <v>21.644197531</v>
      </c>
      <c r="AU54" s="69">
        <v>21.786423457000001</v>
      </c>
      <c r="AV54" s="69">
        <v>21.831528655</v>
      </c>
      <c r="AW54" s="69">
        <v>21.896740497</v>
      </c>
      <c r="AX54" s="69">
        <v>21.939430848000001</v>
      </c>
      <c r="AY54" s="69">
        <v>21.866636743000001</v>
      </c>
      <c r="AZ54" s="69">
        <v>21.934006334999999</v>
      </c>
      <c r="BA54" s="69">
        <v>22.048576659999998</v>
      </c>
      <c r="BB54" s="69">
        <v>22.279104060000002</v>
      </c>
      <c r="BC54" s="69">
        <v>22.436508592999999</v>
      </c>
      <c r="BD54" s="69">
        <v>22.589546601999999</v>
      </c>
      <c r="BE54" s="69">
        <v>22.750288554000001</v>
      </c>
      <c r="BF54" s="320">
        <v>22.885539999999999</v>
      </c>
      <c r="BG54" s="320">
        <v>23.007370000000002</v>
      </c>
      <c r="BH54" s="320">
        <v>23.113810000000001</v>
      </c>
      <c r="BI54" s="320">
        <v>23.210290000000001</v>
      </c>
      <c r="BJ54" s="320">
        <v>23.294830000000001</v>
      </c>
      <c r="BK54" s="320">
        <v>23.353909999999999</v>
      </c>
      <c r="BL54" s="320">
        <v>23.424720000000001</v>
      </c>
      <c r="BM54" s="320">
        <v>23.493729999999999</v>
      </c>
      <c r="BN54" s="320">
        <v>23.563600000000001</v>
      </c>
      <c r="BO54" s="320">
        <v>23.627009999999999</v>
      </c>
      <c r="BP54" s="320">
        <v>23.686630000000001</v>
      </c>
      <c r="BQ54" s="320">
        <v>23.73902</v>
      </c>
      <c r="BR54" s="320">
        <v>23.79363</v>
      </c>
      <c r="BS54" s="320">
        <v>23.847010000000001</v>
      </c>
      <c r="BT54" s="320">
        <v>23.899170000000002</v>
      </c>
      <c r="BU54" s="320">
        <v>23.950109999999999</v>
      </c>
      <c r="BV54" s="320">
        <v>23.999829999999999</v>
      </c>
    </row>
    <row r="55" spans="1:74" s="160" customFormat="1" ht="12" customHeight="1" x14ac:dyDescent="0.25">
      <c r="A55" s="148"/>
      <c r="B55" s="752" t="s">
        <v>815</v>
      </c>
      <c r="C55" s="744"/>
      <c r="D55" s="744"/>
      <c r="E55" s="744"/>
      <c r="F55" s="744"/>
      <c r="G55" s="744"/>
      <c r="H55" s="744"/>
      <c r="I55" s="744"/>
      <c r="J55" s="744"/>
      <c r="K55" s="744"/>
      <c r="L55" s="744"/>
      <c r="M55" s="744"/>
      <c r="N55" s="744"/>
      <c r="O55" s="744"/>
      <c r="P55" s="744"/>
      <c r="Q55" s="744"/>
      <c r="AY55" s="458"/>
      <c r="AZ55" s="458"/>
      <c r="BA55" s="458"/>
      <c r="BB55" s="458"/>
      <c r="BC55" s="458"/>
      <c r="BD55" s="638"/>
      <c r="BE55" s="638"/>
      <c r="BF55" s="638"/>
      <c r="BG55" s="638"/>
      <c r="BH55" s="458"/>
      <c r="BI55" s="458"/>
      <c r="BJ55" s="458"/>
    </row>
    <row r="56" spans="1:74" s="427" customFormat="1" ht="12" customHeight="1" x14ac:dyDescent="0.25">
      <c r="A56" s="426"/>
      <c r="B56" s="780" t="str">
        <f>"Notes: "&amp;"EIA completed modeling and analysis for this report on " &amp;Dates!D2&amp;"."</f>
        <v>Notes: EIA completed modeling and analysis for this report on Thursday August 5, 2021.</v>
      </c>
      <c r="C56" s="803"/>
      <c r="D56" s="803"/>
      <c r="E56" s="803"/>
      <c r="F56" s="803"/>
      <c r="G56" s="803"/>
      <c r="H56" s="803"/>
      <c r="I56" s="803"/>
      <c r="J56" s="803"/>
      <c r="K56" s="803"/>
      <c r="L56" s="803"/>
      <c r="M56" s="803"/>
      <c r="N56" s="803"/>
      <c r="O56" s="803"/>
      <c r="P56" s="803"/>
      <c r="Q56" s="781"/>
      <c r="AY56" s="459"/>
      <c r="AZ56" s="459"/>
      <c r="BA56" s="459"/>
      <c r="BB56" s="459"/>
      <c r="BC56" s="459"/>
      <c r="BD56" s="639"/>
      <c r="BE56" s="639"/>
      <c r="BF56" s="639"/>
      <c r="BG56" s="639"/>
      <c r="BH56" s="459"/>
      <c r="BI56" s="459"/>
      <c r="BJ56" s="459"/>
    </row>
    <row r="57" spans="1:74" s="427" customFormat="1" ht="12" customHeight="1" x14ac:dyDescent="0.25">
      <c r="A57" s="426"/>
      <c r="B57" s="770" t="s">
        <v>353</v>
      </c>
      <c r="C57" s="769"/>
      <c r="D57" s="769"/>
      <c r="E57" s="769"/>
      <c r="F57" s="769"/>
      <c r="G57" s="769"/>
      <c r="H57" s="769"/>
      <c r="I57" s="769"/>
      <c r="J57" s="769"/>
      <c r="K57" s="769"/>
      <c r="L57" s="769"/>
      <c r="M57" s="769"/>
      <c r="N57" s="769"/>
      <c r="O57" s="769"/>
      <c r="P57" s="769"/>
      <c r="Q57" s="769"/>
      <c r="AY57" s="459"/>
      <c r="AZ57" s="459"/>
      <c r="BA57" s="459"/>
      <c r="BB57" s="459"/>
      <c r="BC57" s="459"/>
      <c r="BD57" s="639"/>
      <c r="BE57" s="639"/>
      <c r="BF57" s="639"/>
      <c r="BG57" s="639"/>
      <c r="BH57" s="459"/>
      <c r="BI57" s="459"/>
      <c r="BJ57" s="459"/>
    </row>
    <row r="58" spans="1:74" s="427" customFormat="1" ht="12" customHeight="1" x14ac:dyDescent="0.25">
      <c r="A58" s="426"/>
      <c r="B58" s="765" t="s">
        <v>865</v>
      </c>
      <c r="C58" s="762"/>
      <c r="D58" s="762"/>
      <c r="E58" s="762"/>
      <c r="F58" s="762"/>
      <c r="G58" s="762"/>
      <c r="H58" s="762"/>
      <c r="I58" s="762"/>
      <c r="J58" s="762"/>
      <c r="K58" s="762"/>
      <c r="L58" s="762"/>
      <c r="M58" s="762"/>
      <c r="N58" s="762"/>
      <c r="O58" s="762"/>
      <c r="P58" s="762"/>
      <c r="Q58" s="759"/>
      <c r="AY58" s="459"/>
      <c r="AZ58" s="459"/>
      <c r="BA58" s="459"/>
      <c r="BB58" s="459"/>
      <c r="BC58" s="459"/>
      <c r="BD58" s="639"/>
      <c r="BE58" s="639"/>
      <c r="BF58" s="639"/>
      <c r="BG58" s="639"/>
      <c r="BH58" s="459"/>
      <c r="BI58" s="459"/>
      <c r="BJ58" s="459"/>
    </row>
    <row r="59" spans="1:74" s="428" customFormat="1" ht="12" customHeight="1" x14ac:dyDescent="0.25">
      <c r="A59" s="426"/>
      <c r="B59" s="800" t="s">
        <v>866</v>
      </c>
      <c r="C59" s="759"/>
      <c r="D59" s="759"/>
      <c r="E59" s="759"/>
      <c r="F59" s="759"/>
      <c r="G59" s="759"/>
      <c r="H59" s="759"/>
      <c r="I59" s="759"/>
      <c r="J59" s="759"/>
      <c r="K59" s="759"/>
      <c r="L59" s="759"/>
      <c r="M59" s="759"/>
      <c r="N59" s="759"/>
      <c r="O59" s="759"/>
      <c r="P59" s="759"/>
      <c r="Q59" s="759"/>
      <c r="AY59" s="460"/>
      <c r="AZ59" s="460"/>
      <c r="BA59" s="460"/>
      <c r="BB59" s="460"/>
      <c r="BC59" s="460"/>
      <c r="BD59" s="640"/>
      <c r="BE59" s="640"/>
      <c r="BF59" s="640"/>
      <c r="BG59" s="640"/>
      <c r="BH59" s="460"/>
      <c r="BI59" s="460"/>
      <c r="BJ59" s="460"/>
    </row>
    <row r="60" spans="1:74" s="427" customFormat="1" ht="12" customHeight="1" x14ac:dyDescent="0.25">
      <c r="A60" s="426"/>
      <c r="B60" s="763" t="s">
        <v>2</v>
      </c>
      <c r="C60" s="762"/>
      <c r="D60" s="762"/>
      <c r="E60" s="762"/>
      <c r="F60" s="762"/>
      <c r="G60" s="762"/>
      <c r="H60" s="762"/>
      <c r="I60" s="762"/>
      <c r="J60" s="762"/>
      <c r="K60" s="762"/>
      <c r="L60" s="762"/>
      <c r="M60" s="762"/>
      <c r="N60" s="762"/>
      <c r="O60" s="762"/>
      <c r="P60" s="762"/>
      <c r="Q60" s="759"/>
      <c r="AY60" s="459"/>
      <c r="AZ60" s="459"/>
      <c r="BA60" s="459"/>
      <c r="BB60" s="459"/>
      <c r="BC60" s="459"/>
      <c r="BD60" s="639"/>
      <c r="BE60" s="639"/>
      <c r="BF60" s="639"/>
      <c r="BG60" s="459"/>
      <c r="BH60" s="459"/>
      <c r="BI60" s="459"/>
      <c r="BJ60" s="459"/>
    </row>
    <row r="61" spans="1:74" s="427" customFormat="1" ht="12" customHeight="1" x14ac:dyDescent="0.25">
      <c r="A61" s="426"/>
      <c r="B61" s="765" t="s">
        <v>838</v>
      </c>
      <c r="C61" s="766"/>
      <c r="D61" s="766"/>
      <c r="E61" s="766"/>
      <c r="F61" s="766"/>
      <c r="G61" s="766"/>
      <c r="H61" s="766"/>
      <c r="I61" s="766"/>
      <c r="J61" s="766"/>
      <c r="K61" s="766"/>
      <c r="L61" s="766"/>
      <c r="M61" s="766"/>
      <c r="N61" s="766"/>
      <c r="O61" s="766"/>
      <c r="P61" s="766"/>
      <c r="Q61" s="759"/>
      <c r="AY61" s="459"/>
      <c r="AZ61" s="459"/>
      <c r="BA61" s="459"/>
      <c r="BB61" s="459"/>
      <c r="BC61" s="459"/>
      <c r="BD61" s="639"/>
      <c r="BE61" s="639"/>
      <c r="BF61" s="639"/>
      <c r="BG61" s="459"/>
      <c r="BH61" s="459"/>
      <c r="BI61" s="459"/>
      <c r="BJ61" s="459"/>
    </row>
    <row r="62" spans="1:74" s="427" customFormat="1" ht="12" customHeight="1" x14ac:dyDescent="0.25">
      <c r="A62" s="393"/>
      <c r="B62" s="767" t="s">
        <v>1376</v>
      </c>
      <c r="C62" s="759"/>
      <c r="D62" s="759"/>
      <c r="E62" s="759"/>
      <c r="F62" s="759"/>
      <c r="G62" s="759"/>
      <c r="H62" s="759"/>
      <c r="I62" s="759"/>
      <c r="J62" s="759"/>
      <c r="K62" s="759"/>
      <c r="L62" s="759"/>
      <c r="M62" s="759"/>
      <c r="N62" s="759"/>
      <c r="O62" s="759"/>
      <c r="P62" s="759"/>
      <c r="Q62" s="759"/>
      <c r="AY62" s="459"/>
      <c r="AZ62" s="459"/>
      <c r="BA62" s="459"/>
      <c r="BB62" s="459"/>
      <c r="BC62" s="459"/>
      <c r="BD62" s="639"/>
      <c r="BE62" s="639"/>
      <c r="BF62" s="639"/>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14" activePane="bottomRight" state="frozen"/>
      <selection activeCell="BI18" sqref="BI18"/>
      <selection pane="topRight" activeCell="BI18" sqref="BI18"/>
      <selection pane="bottomLeft" activeCell="BI18" sqref="BI18"/>
      <selection pane="bottomRight" activeCell="BN47" sqref="BN47"/>
    </sheetView>
  </sheetViews>
  <sheetFormatPr defaultColWidth="9.5546875" defaultRowHeight="9.6" x14ac:dyDescent="0.15"/>
  <cols>
    <col min="1" max="1" width="13.44140625" style="188" customWidth="1"/>
    <col min="2" max="2" width="36.44140625" style="188" customWidth="1"/>
    <col min="3" max="50" width="6.5546875" style="188" customWidth="1"/>
    <col min="51" max="55" width="6.5546875" style="314" customWidth="1"/>
    <col min="56" max="58" width="6.5546875" style="642" customWidth="1"/>
    <col min="59" max="62" width="6.5546875" style="314" customWidth="1"/>
    <col min="63" max="74" width="6.5546875" style="188" customWidth="1"/>
    <col min="75" max="16384" width="9.5546875" style="188"/>
  </cols>
  <sheetData>
    <row r="1" spans="1:74" ht="13.35" customHeight="1" x14ac:dyDescent="0.25">
      <c r="A1" s="741" t="s">
        <v>798</v>
      </c>
      <c r="B1" s="841" t="s">
        <v>1364</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35" customHeight="1" x14ac:dyDescent="0.25">
      <c r="A2" s="742"/>
      <c r="B2" s="683" t="str">
        <f>"U.S. Energy Information Administration  |  Short-Term Energy Outlook  - "&amp;Dates!D1</f>
        <v>U.S. Energy Information Administration  |  Short-Term Energy Outlook  - August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273"/>
      <c r="AY2" s="453"/>
      <c r="AZ2" s="453"/>
      <c r="BA2" s="453"/>
      <c r="BB2" s="453"/>
      <c r="BC2" s="453"/>
      <c r="BD2" s="643"/>
      <c r="BE2" s="643"/>
      <c r="BF2" s="643"/>
      <c r="BG2" s="453"/>
      <c r="BH2" s="453"/>
      <c r="BI2" s="453"/>
      <c r="BJ2" s="453"/>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41"/>
      <c r="BC5" s="450"/>
      <c r="BD5" s="191"/>
      <c r="BE5" s="191"/>
      <c r="BF5" s="191"/>
      <c r="BG5" s="191"/>
      <c r="BH5" s="191"/>
      <c r="BI5" s="191"/>
      <c r="BJ5" s="450"/>
      <c r="BK5" s="375"/>
      <c r="BL5" s="375"/>
      <c r="BM5" s="375"/>
      <c r="BN5" s="375"/>
      <c r="BO5" s="375"/>
      <c r="BP5" s="375"/>
      <c r="BQ5" s="375"/>
      <c r="BR5" s="375"/>
      <c r="BS5" s="375"/>
      <c r="BT5" s="375"/>
      <c r="BU5" s="375"/>
      <c r="BV5" s="375"/>
    </row>
    <row r="6" spans="1:74" ht="11.1" customHeight="1" x14ac:dyDescent="0.2">
      <c r="A6" s="9" t="s">
        <v>66</v>
      </c>
      <c r="B6" s="206" t="s">
        <v>435</v>
      </c>
      <c r="C6" s="266">
        <v>1038.0274667000001</v>
      </c>
      <c r="D6" s="266">
        <v>905.46361142000001</v>
      </c>
      <c r="E6" s="266">
        <v>1036.1836914999999</v>
      </c>
      <c r="F6" s="266">
        <v>450.65716012000001</v>
      </c>
      <c r="G6" s="266">
        <v>302.83402003999998</v>
      </c>
      <c r="H6" s="266">
        <v>44.935197342999999</v>
      </c>
      <c r="I6" s="266">
        <v>9.0408741327000008</v>
      </c>
      <c r="J6" s="266">
        <v>26.344130048</v>
      </c>
      <c r="K6" s="266">
        <v>57.351561674000003</v>
      </c>
      <c r="L6" s="266">
        <v>237.04313495</v>
      </c>
      <c r="M6" s="266">
        <v>742.47547241999996</v>
      </c>
      <c r="N6" s="266">
        <v>1186.2002081000001</v>
      </c>
      <c r="O6" s="266">
        <v>1257.0988691</v>
      </c>
      <c r="P6" s="266">
        <v>868.61149699999999</v>
      </c>
      <c r="Q6" s="266">
        <v>925.73236328999997</v>
      </c>
      <c r="R6" s="266">
        <v>674.06231819000004</v>
      </c>
      <c r="S6" s="266">
        <v>167.84576645999999</v>
      </c>
      <c r="T6" s="266">
        <v>61.247399578</v>
      </c>
      <c r="U6" s="266">
        <v>1.5944124633000001</v>
      </c>
      <c r="V6" s="266">
        <v>3.4192495640999998</v>
      </c>
      <c r="W6" s="266">
        <v>64.478193000999994</v>
      </c>
      <c r="X6" s="266">
        <v>456.65187427000001</v>
      </c>
      <c r="Y6" s="266">
        <v>818.19696045000001</v>
      </c>
      <c r="Z6" s="266">
        <v>1026.2308786000001</v>
      </c>
      <c r="AA6" s="266">
        <v>1220.7805043999999</v>
      </c>
      <c r="AB6" s="266">
        <v>1029.9476861000001</v>
      </c>
      <c r="AC6" s="266">
        <v>976.08163232000004</v>
      </c>
      <c r="AD6" s="266">
        <v>527.28724527999998</v>
      </c>
      <c r="AE6" s="266">
        <v>313.05382328000002</v>
      </c>
      <c r="AF6" s="266">
        <v>55.421070501999999</v>
      </c>
      <c r="AG6" s="266">
        <v>1.6824456936000001</v>
      </c>
      <c r="AH6" s="266">
        <v>15.83532217</v>
      </c>
      <c r="AI6" s="266">
        <v>117.78341981</v>
      </c>
      <c r="AJ6" s="266">
        <v>388.67717768</v>
      </c>
      <c r="AK6" s="266">
        <v>830.72690702</v>
      </c>
      <c r="AL6" s="266">
        <v>1060.4192438</v>
      </c>
      <c r="AM6" s="266">
        <v>1030.4766577</v>
      </c>
      <c r="AN6" s="266">
        <v>923.44332172999998</v>
      </c>
      <c r="AO6" s="266">
        <v>776.89069242999994</v>
      </c>
      <c r="AP6" s="266">
        <v>653.34888238999997</v>
      </c>
      <c r="AQ6" s="266">
        <v>287.96410444000003</v>
      </c>
      <c r="AR6" s="266">
        <v>28.728885129999998</v>
      </c>
      <c r="AS6" s="266">
        <v>1.0798587454999999</v>
      </c>
      <c r="AT6" s="266">
        <v>9.5215407247999995</v>
      </c>
      <c r="AU6" s="266">
        <v>103.98120702999999</v>
      </c>
      <c r="AV6" s="266">
        <v>395.66330377999998</v>
      </c>
      <c r="AW6" s="266">
        <v>612.81853646000002</v>
      </c>
      <c r="AX6" s="266">
        <v>985.13997584000003</v>
      </c>
      <c r="AY6" s="266">
        <v>1121.3332958999999</v>
      </c>
      <c r="AZ6" s="266">
        <v>1050.7719764999999</v>
      </c>
      <c r="BA6" s="266">
        <v>835.35994994999999</v>
      </c>
      <c r="BB6" s="266">
        <v>518.55316428000003</v>
      </c>
      <c r="BC6" s="266">
        <v>245.40756224</v>
      </c>
      <c r="BD6" s="266">
        <v>12.962997516</v>
      </c>
      <c r="BE6" s="266">
        <v>17.841143127999999</v>
      </c>
      <c r="BF6" s="309">
        <v>15.311566452999999</v>
      </c>
      <c r="BG6" s="309">
        <v>102.44561347</v>
      </c>
      <c r="BH6" s="309">
        <v>411.74514182000001</v>
      </c>
      <c r="BI6" s="309">
        <v>684.39553288000002</v>
      </c>
      <c r="BJ6" s="309">
        <v>1025.6862825000001</v>
      </c>
      <c r="BK6" s="309">
        <v>1208.2137221999999</v>
      </c>
      <c r="BL6" s="309">
        <v>1012.4565962</v>
      </c>
      <c r="BM6" s="309">
        <v>899.2163918</v>
      </c>
      <c r="BN6" s="309">
        <v>554.07667623999998</v>
      </c>
      <c r="BO6" s="309">
        <v>263.91081556</v>
      </c>
      <c r="BP6" s="309">
        <v>49.445665912999999</v>
      </c>
      <c r="BQ6" s="309">
        <v>7.9359888640999996</v>
      </c>
      <c r="BR6" s="309">
        <v>18.911054015000001</v>
      </c>
      <c r="BS6" s="309">
        <v>114.36486769</v>
      </c>
      <c r="BT6" s="309">
        <v>421.44395802999998</v>
      </c>
      <c r="BU6" s="309">
        <v>684.45816167999999</v>
      </c>
      <c r="BV6" s="309">
        <v>1025.7606016</v>
      </c>
    </row>
    <row r="7" spans="1:74" ht="11.1" customHeight="1" x14ac:dyDescent="0.2">
      <c r="A7" s="9" t="s">
        <v>68</v>
      </c>
      <c r="B7" s="206" t="s">
        <v>468</v>
      </c>
      <c r="C7" s="266">
        <v>971.28918441999997</v>
      </c>
      <c r="D7" s="266">
        <v>779.75830990999998</v>
      </c>
      <c r="E7" s="266">
        <v>908.69318265000004</v>
      </c>
      <c r="F7" s="266">
        <v>341.39085557999999</v>
      </c>
      <c r="G7" s="266">
        <v>233.06129074</v>
      </c>
      <c r="H7" s="266">
        <v>24.911800529000001</v>
      </c>
      <c r="I7" s="266">
        <v>3.3032115282999999</v>
      </c>
      <c r="J7" s="266">
        <v>17.662252865999999</v>
      </c>
      <c r="K7" s="266">
        <v>52.458172154000003</v>
      </c>
      <c r="L7" s="266">
        <v>214.83200545</v>
      </c>
      <c r="M7" s="266">
        <v>698.72683675999997</v>
      </c>
      <c r="N7" s="266">
        <v>1086.4858673000001</v>
      </c>
      <c r="O7" s="266">
        <v>1215.9992844999999</v>
      </c>
      <c r="P7" s="266">
        <v>812.55321677999996</v>
      </c>
      <c r="Q7" s="266">
        <v>913.26081438999995</v>
      </c>
      <c r="R7" s="266">
        <v>617.91736960000003</v>
      </c>
      <c r="S7" s="266">
        <v>108.11689502999999</v>
      </c>
      <c r="T7" s="266">
        <v>28.758972014000001</v>
      </c>
      <c r="U7" s="266">
        <v>0.78250090970999997</v>
      </c>
      <c r="V7" s="266">
        <v>2.3473312524000001</v>
      </c>
      <c r="W7" s="266">
        <v>33.671165297999998</v>
      </c>
      <c r="X7" s="266">
        <v>354.94407079000001</v>
      </c>
      <c r="Y7" s="266">
        <v>765.92763893999995</v>
      </c>
      <c r="Z7" s="266">
        <v>929.33863971000005</v>
      </c>
      <c r="AA7" s="266">
        <v>1153.2297487999999</v>
      </c>
      <c r="AB7" s="266">
        <v>941.62306245000002</v>
      </c>
      <c r="AC7" s="266">
        <v>890.40953852999996</v>
      </c>
      <c r="AD7" s="266">
        <v>413.59248058999998</v>
      </c>
      <c r="AE7" s="266">
        <v>188.80105139</v>
      </c>
      <c r="AF7" s="266">
        <v>32.136920726</v>
      </c>
      <c r="AG7" s="266">
        <v>0.78181320656999997</v>
      </c>
      <c r="AH7" s="266">
        <v>9.7211759664000006</v>
      </c>
      <c r="AI7" s="266">
        <v>57.594106027000002</v>
      </c>
      <c r="AJ7" s="266">
        <v>302.61335553999999</v>
      </c>
      <c r="AK7" s="266">
        <v>790.19590777999997</v>
      </c>
      <c r="AL7" s="266">
        <v>972.20080576999999</v>
      </c>
      <c r="AM7" s="266">
        <v>958.21233821999999</v>
      </c>
      <c r="AN7" s="266">
        <v>841.89935867999998</v>
      </c>
      <c r="AO7" s="266">
        <v>670.71395456000005</v>
      </c>
      <c r="AP7" s="266">
        <v>568.17288751000001</v>
      </c>
      <c r="AQ7" s="266">
        <v>251.08528694</v>
      </c>
      <c r="AR7" s="266">
        <v>17.757601559000001</v>
      </c>
      <c r="AS7" s="266">
        <v>0</v>
      </c>
      <c r="AT7" s="266">
        <v>4.0743042592999998</v>
      </c>
      <c r="AU7" s="266">
        <v>80.627989803999995</v>
      </c>
      <c r="AV7" s="266">
        <v>337.41122229000001</v>
      </c>
      <c r="AW7" s="266">
        <v>547.20219339000005</v>
      </c>
      <c r="AX7" s="266">
        <v>945.17741573000001</v>
      </c>
      <c r="AY7" s="266">
        <v>1066.2737486999999</v>
      </c>
      <c r="AZ7" s="266">
        <v>1015.4309955</v>
      </c>
      <c r="BA7" s="266">
        <v>736.08054417999995</v>
      </c>
      <c r="BB7" s="266">
        <v>441.47179440000002</v>
      </c>
      <c r="BC7" s="266">
        <v>215.01955258999999</v>
      </c>
      <c r="BD7" s="266">
        <v>9.6052655836999996</v>
      </c>
      <c r="BE7" s="266">
        <v>2.8779386267999998</v>
      </c>
      <c r="BF7" s="309">
        <v>5.6489592020000003</v>
      </c>
      <c r="BG7" s="309">
        <v>69.926569040000004</v>
      </c>
      <c r="BH7" s="309">
        <v>350.76204503999998</v>
      </c>
      <c r="BI7" s="309">
        <v>631.68572442000004</v>
      </c>
      <c r="BJ7" s="309">
        <v>969.64228729000001</v>
      </c>
      <c r="BK7" s="309">
        <v>1133.2796077999999</v>
      </c>
      <c r="BL7" s="309">
        <v>953.73580835999996</v>
      </c>
      <c r="BM7" s="309">
        <v>822.00272928000004</v>
      </c>
      <c r="BN7" s="309">
        <v>470.27490875000001</v>
      </c>
      <c r="BO7" s="309">
        <v>200.24580309999999</v>
      </c>
      <c r="BP7" s="309">
        <v>24.452213901</v>
      </c>
      <c r="BQ7" s="309">
        <v>3.0330281212000001</v>
      </c>
      <c r="BR7" s="309">
        <v>8.4605152788000009</v>
      </c>
      <c r="BS7" s="309">
        <v>78.884134781</v>
      </c>
      <c r="BT7" s="309">
        <v>360.22679939</v>
      </c>
      <c r="BU7" s="309">
        <v>631.63764775000004</v>
      </c>
      <c r="BV7" s="309">
        <v>969.58460380999998</v>
      </c>
    </row>
    <row r="8" spans="1:74" ht="11.1" customHeight="1" x14ac:dyDescent="0.2">
      <c r="A8" s="9" t="s">
        <v>69</v>
      </c>
      <c r="B8" s="206" t="s">
        <v>436</v>
      </c>
      <c r="C8" s="266">
        <v>1081.4594365999999</v>
      </c>
      <c r="D8" s="266">
        <v>775.59528823000005</v>
      </c>
      <c r="E8" s="266">
        <v>833.73522659000002</v>
      </c>
      <c r="F8" s="266">
        <v>349.31200989000001</v>
      </c>
      <c r="G8" s="266">
        <v>249.38754012999999</v>
      </c>
      <c r="H8" s="266">
        <v>27.280935164999999</v>
      </c>
      <c r="I8" s="266">
        <v>6.4633515548</v>
      </c>
      <c r="J8" s="266">
        <v>34.055363268000001</v>
      </c>
      <c r="K8" s="266">
        <v>64.322810447999998</v>
      </c>
      <c r="L8" s="266">
        <v>291.14705450999998</v>
      </c>
      <c r="M8" s="266">
        <v>773.47323642000003</v>
      </c>
      <c r="N8" s="266">
        <v>1197.5274257999999</v>
      </c>
      <c r="O8" s="266">
        <v>1307.5978046</v>
      </c>
      <c r="P8" s="266">
        <v>980.59366910000006</v>
      </c>
      <c r="Q8" s="266">
        <v>922.35340819999999</v>
      </c>
      <c r="R8" s="266">
        <v>703.30584381999995</v>
      </c>
      <c r="S8" s="266">
        <v>99.090251718999994</v>
      </c>
      <c r="T8" s="266">
        <v>23.942693989999999</v>
      </c>
      <c r="U8" s="266">
        <v>4.0836133044</v>
      </c>
      <c r="V8" s="266">
        <v>8.0749108790000008</v>
      </c>
      <c r="W8" s="266">
        <v>48.173476205999997</v>
      </c>
      <c r="X8" s="266">
        <v>420.05163053000001</v>
      </c>
      <c r="Y8" s="266">
        <v>913.24995793000005</v>
      </c>
      <c r="Z8" s="266">
        <v>1003.3932265</v>
      </c>
      <c r="AA8" s="266">
        <v>1302.7478378999999</v>
      </c>
      <c r="AB8" s="266">
        <v>1061.8682014000001</v>
      </c>
      <c r="AC8" s="266">
        <v>961.04783554999995</v>
      </c>
      <c r="AD8" s="266">
        <v>475.17013788999998</v>
      </c>
      <c r="AE8" s="266">
        <v>236.32905436999999</v>
      </c>
      <c r="AF8" s="266">
        <v>48.561070901000001</v>
      </c>
      <c r="AG8" s="266">
        <v>1.3836808600999999</v>
      </c>
      <c r="AH8" s="266">
        <v>20.355996880999999</v>
      </c>
      <c r="AI8" s="266">
        <v>42.558049359999998</v>
      </c>
      <c r="AJ8" s="266">
        <v>390.0623602</v>
      </c>
      <c r="AK8" s="266">
        <v>912.71944986000005</v>
      </c>
      <c r="AL8" s="266">
        <v>974.72161189999997</v>
      </c>
      <c r="AM8" s="266">
        <v>1050.9571152000001</v>
      </c>
      <c r="AN8" s="266">
        <v>1001.1142959</v>
      </c>
      <c r="AO8" s="266">
        <v>733.16588775000002</v>
      </c>
      <c r="AP8" s="266">
        <v>567.18613750999998</v>
      </c>
      <c r="AQ8" s="266">
        <v>256.68782442000003</v>
      </c>
      <c r="AR8" s="266">
        <v>22.659658961000002</v>
      </c>
      <c r="AS8" s="266">
        <v>0.83578628839000002</v>
      </c>
      <c r="AT8" s="266">
        <v>13.204562178</v>
      </c>
      <c r="AU8" s="266">
        <v>112.10356247</v>
      </c>
      <c r="AV8" s="266">
        <v>464.45047529999999</v>
      </c>
      <c r="AW8" s="266">
        <v>599.50762946999998</v>
      </c>
      <c r="AX8" s="266">
        <v>1035.5330346999999</v>
      </c>
      <c r="AY8" s="266">
        <v>1147.5192870999999</v>
      </c>
      <c r="AZ8" s="266">
        <v>1249.2786458999999</v>
      </c>
      <c r="BA8" s="266">
        <v>689.56302430000005</v>
      </c>
      <c r="BB8" s="266">
        <v>450.55429263000002</v>
      </c>
      <c r="BC8" s="266">
        <v>243.8454524</v>
      </c>
      <c r="BD8" s="266">
        <v>14.195618905</v>
      </c>
      <c r="BE8" s="266">
        <v>10.895457285000001</v>
      </c>
      <c r="BF8" s="309">
        <v>15.816809417</v>
      </c>
      <c r="BG8" s="309">
        <v>94.393947570999998</v>
      </c>
      <c r="BH8" s="309">
        <v>392.61572519999999</v>
      </c>
      <c r="BI8" s="309">
        <v>723.4422002</v>
      </c>
      <c r="BJ8" s="309">
        <v>1127.8054632999999</v>
      </c>
      <c r="BK8" s="309">
        <v>1264.6270224</v>
      </c>
      <c r="BL8" s="309">
        <v>1041.9367275</v>
      </c>
      <c r="BM8" s="309">
        <v>853.99866814999996</v>
      </c>
      <c r="BN8" s="309">
        <v>476.61467619000001</v>
      </c>
      <c r="BO8" s="309">
        <v>222.73170841999999</v>
      </c>
      <c r="BP8" s="309">
        <v>38.344307028999999</v>
      </c>
      <c r="BQ8" s="309">
        <v>8.0434751729999991</v>
      </c>
      <c r="BR8" s="309">
        <v>21.498240244000002</v>
      </c>
      <c r="BS8" s="309">
        <v>104.77177559</v>
      </c>
      <c r="BT8" s="309">
        <v>407.67819672000002</v>
      </c>
      <c r="BU8" s="309">
        <v>723.441147</v>
      </c>
      <c r="BV8" s="309">
        <v>1127.7790322999999</v>
      </c>
    </row>
    <row r="9" spans="1:74" ht="11.1" customHeight="1" x14ac:dyDescent="0.2">
      <c r="A9" s="9" t="s">
        <v>70</v>
      </c>
      <c r="B9" s="206" t="s">
        <v>437</v>
      </c>
      <c r="C9" s="266">
        <v>1212.3383521999999</v>
      </c>
      <c r="D9" s="266">
        <v>818.08441367</v>
      </c>
      <c r="E9" s="266">
        <v>783.01504831</v>
      </c>
      <c r="F9" s="266">
        <v>400.87908955</v>
      </c>
      <c r="G9" s="266">
        <v>224.38430409</v>
      </c>
      <c r="H9" s="266">
        <v>36.862121209999998</v>
      </c>
      <c r="I9" s="266">
        <v>10.032399036999999</v>
      </c>
      <c r="J9" s="266">
        <v>49.616494084999999</v>
      </c>
      <c r="K9" s="266">
        <v>77.764476368000004</v>
      </c>
      <c r="L9" s="266">
        <v>362.91760116</v>
      </c>
      <c r="M9" s="266">
        <v>805.7472583</v>
      </c>
      <c r="N9" s="266">
        <v>1218.6890109999999</v>
      </c>
      <c r="O9" s="266">
        <v>1373.6669125999999</v>
      </c>
      <c r="P9" s="266">
        <v>1178.5727603</v>
      </c>
      <c r="Q9" s="266">
        <v>868.91980881999996</v>
      </c>
      <c r="R9" s="266">
        <v>716.06819281000003</v>
      </c>
      <c r="S9" s="266">
        <v>88.890920953999995</v>
      </c>
      <c r="T9" s="266">
        <v>23.191179048999999</v>
      </c>
      <c r="U9" s="266">
        <v>10.972633468</v>
      </c>
      <c r="V9" s="266">
        <v>19.541641921</v>
      </c>
      <c r="W9" s="266">
        <v>90.503639933000002</v>
      </c>
      <c r="X9" s="266">
        <v>494.22076914000002</v>
      </c>
      <c r="Y9" s="266">
        <v>1003.1995236</v>
      </c>
      <c r="Z9" s="266">
        <v>1103.6182652</v>
      </c>
      <c r="AA9" s="266">
        <v>1359.8689836999999</v>
      </c>
      <c r="AB9" s="266">
        <v>1285.043866</v>
      </c>
      <c r="AC9" s="266">
        <v>1002.4503529</v>
      </c>
      <c r="AD9" s="266">
        <v>454.76767237000001</v>
      </c>
      <c r="AE9" s="266">
        <v>272.59469496000003</v>
      </c>
      <c r="AF9" s="266">
        <v>45.548046608</v>
      </c>
      <c r="AG9" s="266">
        <v>8.1611000039999997</v>
      </c>
      <c r="AH9" s="266">
        <v>32.477051080000003</v>
      </c>
      <c r="AI9" s="266">
        <v>67.629956042000003</v>
      </c>
      <c r="AJ9" s="266">
        <v>526.32208797999999</v>
      </c>
      <c r="AK9" s="266">
        <v>924.41511944000001</v>
      </c>
      <c r="AL9" s="266">
        <v>1098.4836088</v>
      </c>
      <c r="AM9" s="266">
        <v>1223.5178661</v>
      </c>
      <c r="AN9" s="266">
        <v>1070.1989438999999</v>
      </c>
      <c r="AO9" s="266">
        <v>744.38365467000006</v>
      </c>
      <c r="AP9" s="266">
        <v>532.93103916999996</v>
      </c>
      <c r="AQ9" s="266">
        <v>245.77485027</v>
      </c>
      <c r="AR9" s="266">
        <v>21.133325288000002</v>
      </c>
      <c r="AS9" s="266">
        <v>6.0373699578000002</v>
      </c>
      <c r="AT9" s="266">
        <v>18.276013655</v>
      </c>
      <c r="AU9" s="266">
        <v>142.57495075</v>
      </c>
      <c r="AV9" s="266">
        <v>554.40294949999998</v>
      </c>
      <c r="AW9" s="266">
        <v>662.97493142999997</v>
      </c>
      <c r="AX9" s="266">
        <v>1096.3933497</v>
      </c>
      <c r="AY9" s="266">
        <v>1180.8680240000001</v>
      </c>
      <c r="AZ9" s="266">
        <v>1374.8357883000001</v>
      </c>
      <c r="BA9" s="266">
        <v>672.29314490000002</v>
      </c>
      <c r="BB9" s="266">
        <v>480.07858283000002</v>
      </c>
      <c r="BC9" s="266">
        <v>225.33387164999999</v>
      </c>
      <c r="BD9" s="266">
        <v>13.909639951999999</v>
      </c>
      <c r="BE9" s="266">
        <v>4.8292401042000002</v>
      </c>
      <c r="BF9" s="309">
        <v>22.042844240000001</v>
      </c>
      <c r="BG9" s="309">
        <v>117.47844277999999</v>
      </c>
      <c r="BH9" s="309">
        <v>412.38085642999999</v>
      </c>
      <c r="BI9" s="309">
        <v>799.33752468</v>
      </c>
      <c r="BJ9" s="309">
        <v>1234.1883442999999</v>
      </c>
      <c r="BK9" s="309">
        <v>1333.5649526</v>
      </c>
      <c r="BL9" s="309">
        <v>1070.0887823999999</v>
      </c>
      <c r="BM9" s="309">
        <v>849.19780014000003</v>
      </c>
      <c r="BN9" s="309">
        <v>459.13468906999998</v>
      </c>
      <c r="BO9" s="309">
        <v>204.08818747000001</v>
      </c>
      <c r="BP9" s="309">
        <v>46.103944964</v>
      </c>
      <c r="BQ9" s="309">
        <v>14.372735422</v>
      </c>
      <c r="BR9" s="309">
        <v>25.546472168000001</v>
      </c>
      <c r="BS9" s="309">
        <v>125.0471028</v>
      </c>
      <c r="BT9" s="309">
        <v>422.54747364999997</v>
      </c>
      <c r="BU9" s="309">
        <v>799.49927353999999</v>
      </c>
      <c r="BV9" s="309">
        <v>1234.3778454999999</v>
      </c>
    </row>
    <row r="10" spans="1:74" ht="11.1" customHeight="1" x14ac:dyDescent="0.2">
      <c r="A10" s="9" t="s">
        <v>332</v>
      </c>
      <c r="B10" s="206" t="s">
        <v>469</v>
      </c>
      <c r="C10" s="266">
        <v>477.41088477</v>
      </c>
      <c r="D10" s="266">
        <v>323.46418555999998</v>
      </c>
      <c r="E10" s="266">
        <v>347.16898791</v>
      </c>
      <c r="F10" s="266">
        <v>76.337849019000004</v>
      </c>
      <c r="G10" s="266">
        <v>46.977344598000002</v>
      </c>
      <c r="H10" s="266">
        <v>2.3782851806999998</v>
      </c>
      <c r="I10" s="266">
        <v>5.6348845852E-2</v>
      </c>
      <c r="J10" s="266">
        <v>0.56391507085000003</v>
      </c>
      <c r="K10" s="266">
        <v>14.301053923</v>
      </c>
      <c r="L10" s="266">
        <v>89.266316187000001</v>
      </c>
      <c r="M10" s="266">
        <v>322.64644928000001</v>
      </c>
      <c r="N10" s="266">
        <v>536.38862676999997</v>
      </c>
      <c r="O10" s="266">
        <v>700.96011057999999</v>
      </c>
      <c r="P10" s="266">
        <v>308.05455196999998</v>
      </c>
      <c r="Q10" s="266">
        <v>435.67159157999998</v>
      </c>
      <c r="R10" s="266">
        <v>205.61983072000001</v>
      </c>
      <c r="S10" s="266">
        <v>11.984118339</v>
      </c>
      <c r="T10" s="266">
        <v>0.97101665400000003</v>
      </c>
      <c r="U10" s="266">
        <v>5.5476655205000003E-2</v>
      </c>
      <c r="V10" s="266">
        <v>5.5411058093000003E-2</v>
      </c>
      <c r="W10" s="266">
        <v>1.9798334298</v>
      </c>
      <c r="X10" s="266">
        <v>99.143196708000005</v>
      </c>
      <c r="Y10" s="266">
        <v>380.54546388</v>
      </c>
      <c r="Z10" s="266">
        <v>489.11028159</v>
      </c>
      <c r="AA10" s="266">
        <v>583.74469670999997</v>
      </c>
      <c r="AB10" s="266">
        <v>377.8404223</v>
      </c>
      <c r="AC10" s="266">
        <v>376.55773363999998</v>
      </c>
      <c r="AD10" s="266">
        <v>109.74287547</v>
      </c>
      <c r="AE10" s="266">
        <v>16.009816990000001</v>
      </c>
      <c r="AF10" s="266">
        <v>2.1742180841000001</v>
      </c>
      <c r="AG10" s="266">
        <v>2.7349457797000001E-2</v>
      </c>
      <c r="AH10" s="266">
        <v>8.1955328162000005E-2</v>
      </c>
      <c r="AI10" s="266">
        <v>2.0238727435000001</v>
      </c>
      <c r="AJ10" s="266">
        <v>77.960326886000004</v>
      </c>
      <c r="AK10" s="266">
        <v>392.99110518999998</v>
      </c>
      <c r="AL10" s="266">
        <v>450.55289246000001</v>
      </c>
      <c r="AM10" s="266">
        <v>481.91508671000003</v>
      </c>
      <c r="AN10" s="266">
        <v>398.02574070999998</v>
      </c>
      <c r="AO10" s="266">
        <v>231.37324212999999</v>
      </c>
      <c r="AP10" s="266">
        <v>177.86522876999999</v>
      </c>
      <c r="AQ10" s="266">
        <v>74.080881593000001</v>
      </c>
      <c r="AR10" s="266">
        <v>1.7653343727999999</v>
      </c>
      <c r="AS10" s="266">
        <v>0</v>
      </c>
      <c r="AT10" s="266">
        <v>5.3989522909999997E-2</v>
      </c>
      <c r="AU10" s="266">
        <v>17.327277075000001</v>
      </c>
      <c r="AV10" s="266">
        <v>96.268622742999995</v>
      </c>
      <c r="AW10" s="266">
        <v>226.58032703999999</v>
      </c>
      <c r="AX10" s="266">
        <v>556.02583792999997</v>
      </c>
      <c r="AY10" s="266">
        <v>578.48804627000004</v>
      </c>
      <c r="AZ10" s="266">
        <v>484.12169575000001</v>
      </c>
      <c r="BA10" s="266">
        <v>283.63913265999997</v>
      </c>
      <c r="BB10" s="266">
        <v>153.71384295999999</v>
      </c>
      <c r="BC10" s="266">
        <v>55.617439007999998</v>
      </c>
      <c r="BD10" s="266">
        <v>1.4390342043</v>
      </c>
      <c r="BE10" s="266">
        <v>0</v>
      </c>
      <c r="BF10" s="309">
        <v>0.33978215021000002</v>
      </c>
      <c r="BG10" s="309">
        <v>12.001304912</v>
      </c>
      <c r="BH10" s="309">
        <v>126.34738926</v>
      </c>
      <c r="BI10" s="309">
        <v>297.68665453</v>
      </c>
      <c r="BJ10" s="309">
        <v>513.82257688000004</v>
      </c>
      <c r="BK10" s="309">
        <v>585.13846475000003</v>
      </c>
      <c r="BL10" s="309">
        <v>453.03946558000001</v>
      </c>
      <c r="BM10" s="309">
        <v>336.75043656999998</v>
      </c>
      <c r="BN10" s="309">
        <v>147.95743153000001</v>
      </c>
      <c r="BO10" s="309">
        <v>44.869941564000001</v>
      </c>
      <c r="BP10" s="309">
        <v>1.8141017151000001</v>
      </c>
      <c r="BQ10" s="309">
        <v>5.2829865706999997E-2</v>
      </c>
      <c r="BR10" s="309">
        <v>0.224157672</v>
      </c>
      <c r="BS10" s="309">
        <v>12.893540592000001</v>
      </c>
      <c r="BT10" s="309">
        <v>125.69552668999999</v>
      </c>
      <c r="BU10" s="309">
        <v>297.19250306999999</v>
      </c>
      <c r="BV10" s="309">
        <v>513.10927463999997</v>
      </c>
    </row>
    <row r="11" spans="1:74" ht="11.1" customHeight="1" x14ac:dyDescent="0.2">
      <c r="A11" s="9" t="s">
        <v>71</v>
      </c>
      <c r="B11" s="206" t="s">
        <v>439</v>
      </c>
      <c r="C11" s="266">
        <v>578.80189256999995</v>
      </c>
      <c r="D11" s="266">
        <v>408.58647416999997</v>
      </c>
      <c r="E11" s="266">
        <v>387.08250449000002</v>
      </c>
      <c r="F11" s="266">
        <v>93.614967148999995</v>
      </c>
      <c r="G11" s="266">
        <v>56.824035739999999</v>
      </c>
      <c r="H11" s="266">
        <v>3.3929267973999999</v>
      </c>
      <c r="I11" s="266">
        <v>0</v>
      </c>
      <c r="J11" s="266">
        <v>0.70070584825000004</v>
      </c>
      <c r="K11" s="266">
        <v>23.903178658000002</v>
      </c>
      <c r="L11" s="266">
        <v>145.64057019000001</v>
      </c>
      <c r="M11" s="266">
        <v>407.12802011999997</v>
      </c>
      <c r="N11" s="266">
        <v>728.81453538000005</v>
      </c>
      <c r="O11" s="266">
        <v>928.56333076999999</v>
      </c>
      <c r="P11" s="266">
        <v>410.11034422</v>
      </c>
      <c r="Q11" s="266">
        <v>474.15528843999999</v>
      </c>
      <c r="R11" s="266">
        <v>311.61199335999999</v>
      </c>
      <c r="S11" s="266">
        <v>13.056632485</v>
      </c>
      <c r="T11" s="266">
        <v>0</v>
      </c>
      <c r="U11" s="266">
        <v>0</v>
      </c>
      <c r="V11" s="266">
        <v>0</v>
      </c>
      <c r="W11" s="266">
        <v>2.5629416021</v>
      </c>
      <c r="X11" s="266">
        <v>138.07468331999999</v>
      </c>
      <c r="Y11" s="266">
        <v>565.54226625000001</v>
      </c>
      <c r="Z11" s="266">
        <v>633.48602416999995</v>
      </c>
      <c r="AA11" s="266">
        <v>747.77488473000005</v>
      </c>
      <c r="AB11" s="266">
        <v>458.92001039000002</v>
      </c>
      <c r="AC11" s="266">
        <v>505.08511285999998</v>
      </c>
      <c r="AD11" s="266">
        <v>165.47390927000001</v>
      </c>
      <c r="AE11" s="266">
        <v>24.034847767999999</v>
      </c>
      <c r="AF11" s="266">
        <v>3.1589197411000001</v>
      </c>
      <c r="AG11" s="266">
        <v>0</v>
      </c>
      <c r="AH11" s="266">
        <v>0</v>
      </c>
      <c r="AI11" s="266">
        <v>1.3948840825</v>
      </c>
      <c r="AJ11" s="266">
        <v>128.10590142000001</v>
      </c>
      <c r="AK11" s="266">
        <v>572.89894563999997</v>
      </c>
      <c r="AL11" s="266">
        <v>572.76922797999998</v>
      </c>
      <c r="AM11" s="266">
        <v>633.27434022</v>
      </c>
      <c r="AN11" s="266">
        <v>553.36227633999999</v>
      </c>
      <c r="AO11" s="266">
        <v>293.03136460000002</v>
      </c>
      <c r="AP11" s="266">
        <v>247.87229726999999</v>
      </c>
      <c r="AQ11" s="266">
        <v>86.102093038000007</v>
      </c>
      <c r="AR11" s="266">
        <v>2.6948743505000001</v>
      </c>
      <c r="AS11" s="266">
        <v>0</v>
      </c>
      <c r="AT11" s="266">
        <v>0</v>
      </c>
      <c r="AU11" s="266">
        <v>19.968510518999999</v>
      </c>
      <c r="AV11" s="266">
        <v>155.87465175</v>
      </c>
      <c r="AW11" s="266">
        <v>343.64006713999999</v>
      </c>
      <c r="AX11" s="266">
        <v>724.77410669000005</v>
      </c>
      <c r="AY11" s="266">
        <v>736.30610244000002</v>
      </c>
      <c r="AZ11" s="266">
        <v>717.36831173999997</v>
      </c>
      <c r="BA11" s="266">
        <v>337.83835508999999</v>
      </c>
      <c r="BB11" s="266">
        <v>230.68727613999999</v>
      </c>
      <c r="BC11" s="266">
        <v>82.102752056</v>
      </c>
      <c r="BD11" s="266">
        <v>0.92682176182999998</v>
      </c>
      <c r="BE11" s="266">
        <v>0.15363303223999999</v>
      </c>
      <c r="BF11" s="309">
        <v>0.23164049576000001</v>
      </c>
      <c r="BG11" s="309">
        <v>20.469689954</v>
      </c>
      <c r="BH11" s="309">
        <v>181.32138799000001</v>
      </c>
      <c r="BI11" s="309">
        <v>415.91395526999997</v>
      </c>
      <c r="BJ11" s="309">
        <v>701.25730369999997</v>
      </c>
      <c r="BK11" s="309">
        <v>780.03017346000001</v>
      </c>
      <c r="BL11" s="309">
        <v>596.62116886000001</v>
      </c>
      <c r="BM11" s="309">
        <v>432.64111795000002</v>
      </c>
      <c r="BN11" s="309">
        <v>191.9715167</v>
      </c>
      <c r="BO11" s="309">
        <v>57.653390340999998</v>
      </c>
      <c r="BP11" s="309">
        <v>2.1077325338000001</v>
      </c>
      <c r="BQ11" s="309">
        <v>0</v>
      </c>
      <c r="BR11" s="309">
        <v>0.23133914581000001</v>
      </c>
      <c r="BS11" s="309">
        <v>20.772924104000001</v>
      </c>
      <c r="BT11" s="309">
        <v>180.24706365</v>
      </c>
      <c r="BU11" s="309">
        <v>416.07262453999999</v>
      </c>
      <c r="BV11" s="309">
        <v>701.46538969999995</v>
      </c>
    </row>
    <row r="12" spans="1:74" ht="11.1" customHeight="1" x14ac:dyDescent="0.2">
      <c r="A12" s="9" t="s">
        <v>72</v>
      </c>
      <c r="B12" s="206" t="s">
        <v>440</v>
      </c>
      <c r="C12" s="266">
        <v>417.45712746999999</v>
      </c>
      <c r="D12" s="266">
        <v>208.45675209000001</v>
      </c>
      <c r="E12" s="266">
        <v>147.23933113999999</v>
      </c>
      <c r="F12" s="266">
        <v>51.546050463</v>
      </c>
      <c r="G12" s="266">
        <v>13.923771383</v>
      </c>
      <c r="H12" s="266">
        <v>0.15024786114999999</v>
      </c>
      <c r="I12" s="266">
        <v>0</v>
      </c>
      <c r="J12" s="266">
        <v>0.49697694190000002</v>
      </c>
      <c r="K12" s="266">
        <v>3.2580874480999999</v>
      </c>
      <c r="L12" s="266">
        <v>58.736642007</v>
      </c>
      <c r="M12" s="266">
        <v>179.71644065999999</v>
      </c>
      <c r="N12" s="266">
        <v>500.81130413</v>
      </c>
      <c r="O12" s="266">
        <v>659.88746988000003</v>
      </c>
      <c r="P12" s="266">
        <v>347.68992462</v>
      </c>
      <c r="Q12" s="266">
        <v>185.97106853</v>
      </c>
      <c r="R12" s="266">
        <v>141.63468709</v>
      </c>
      <c r="S12" s="266">
        <v>0.4947367104</v>
      </c>
      <c r="T12" s="266">
        <v>0</v>
      </c>
      <c r="U12" s="266">
        <v>0</v>
      </c>
      <c r="V12" s="266">
        <v>7.4585373470999999E-2</v>
      </c>
      <c r="W12" s="266">
        <v>2.5791203489000001</v>
      </c>
      <c r="X12" s="266">
        <v>69.554182265999998</v>
      </c>
      <c r="Y12" s="266">
        <v>372.38151850999998</v>
      </c>
      <c r="Z12" s="266">
        <v>471.49404605000001</v>
      </c>
      <c r="AA12" s="266">
        <v>545.16665649000004</v>
      </c>
      <c r="AB12" s="266">
        <v>356.63410884000001</v>
      </c>
      <c r="AC12" s="266">
        <v>305.29707488999998</v>
      </c>
      <c r="AD12" s="266">
        <v>78.219300167</v>
      </c>
      <c r="AE12" s="266">
        <v>11.380533794</v>
      </c>
      <c r="AF12" s="266">
        <v>0.24573960414000001</v>
      </c>
      <c r="AG12" s="266">
        <v>0</v>
      </c>
      <c r="AH12" s="266">
        <v>7.4088678872999997E-2</v>
      </c>
      <c r="AI12" s="266">
        <v>7.4048815815999994E-2</v>
      </c>
      <c r="AJ12" s="266">
        <v>84.320731391999999</v>
      </c>
      <c r="AK12" s="266">
        <v>345.52306192999998</v>
      </c>
      <c r="AL12" s="266">
        <v>418.21199502000002</v>
      </c>
      <c r="AM12" s="266">
        <v>430.09769765999999</v>
      </c>
      <c r="AN12" s="266">
        <v>400.76431262</v>
      </c>
      <c r="AO12" s="266">
        <v>139.20075846</v>
      </c>
      <c r="AP12" s="266">
        <v>89.301196379000004</v>
      </c>
      <c r="AQ12" s="266">
        <v>12.674813446</v>
      </c>
      <c r="AR12" s="266">
        <v>7.3725758150000001E-2</v>
      </c>
      <c r="AS12" s="266">
        <v>0</v>
      </c>
      <c r="AT12" s="266">
        <v>0.24426908468</v>
      </c>
      <c r="AU12" s="266">
        <v>7.511349407</v>
      </c>
      <c r="AV12" s="266">
        <v>83.988132284000002</v>
      </c>
      <c r="AW12" s="266">
        <v>175.33657937000001</v>
      </c>
      <c r="AX12" s="266">
        <v>478.87889368999998</v>
      </c>
      <c r="AY12" s="266">
        <v>515.44935034000002</v>
      </c>
      <c r="AZ12" s="266">
        <v>582.63392122000005</v>
      </c>
      <c r="BA12" s="266">
        <v>201.19275945000001</v>
      </c>
      <c r="BB12" s="266">
        <v>102.83688188000001</v>
      </c>
      <c r="BC12" s="266">
        <v>18.058193138</v>
      </c>
      <c r="BD12" s="266">
        <v>7.3304537035999998E-2</v>
      </c>
      <c r="BE12" s="266">
        <v>0</v>
      </c>
      <c r="BF12" s="309">
        <v>0.24298084999</v>
      </c>
      <c r="BG12" s="309">
        <v>4.3046161029999999</v>
      </c>
      <c r="BH12" s="309">
        <v>62.771517219000003</v>
      </c>
      <c r="BI12" s="309">
        <v>240.25453512000001</v>
      </c>
      <c r="BJ12" s="309">
        <v>485.17050114</v>
      </c>
      <c r="BK12" s="309">
        <v>527.92407232000005</v>
      </c>
      <c r="BL12" s="309">
        <v>380.78113379000001</v>
      </c>
      <c r="BM12" s="309">
        <v>241.45142462999999</v>
      </c>
      <c r="BN12" s="309">
        <v>74.445214168999996</v>
      </c>
      <c r="BO12" s="309">
        <v>8.4648332265999997</v>
      </c>
      <c r="BP12" s="309">
        <v>0.24189813986</v>
      </c>
      <c r="BQ12" s="309">
        <v>0</v>
      </c>
      <c r="BR12" s="309">
        <v>0.24167979133</v>
      </c>
      <c r="BS12" s="309">
        <v>4.1197743085000003</v>
      </c>
      <c r="BT12" s="309">
        <v>62.205337184999998</v>
      </c>
      <c r="BU12" s="309">
        <v>240.08136865</v>
      </c>
      <c r="BV12" s="309">
        <v>484.95738282000002</v>
      </c>
    </row>
    <row r="13" spans="1:74" ht="11.1" customHeight="1" x14ac:dyDescent="0.2">
      <c r="A13" s="9" t="s">
        <v>73</v>
      </c>
      <c r="B13" s="206" t="s">
        <v>441</v>
      </c>
      <c r="C13" s="266">
        <v>965.25824151999996</v>
      </c>
      <c r="D13" s="266">
        <v>630.05254596999998</v>
      </c>
      <c r="E13" s="266">
        <v>469.53665396000002</v>
      </c>
      <c r="F13" s="266">
        <v>406.23772831000002</v>
      </c>
      <c r="G13" s="266">
        <v>236.42206013000001</v>
      </c>
      <c r="H13" s="266">
        <v>59.012272992</v>
      </c>
      <c r="I13" s="266">
        <v>6.4734662607000004</v>
      </c>
      <c r="J13" s="266">
        <v>26.714947328000001</v>
      </c>
      <c r="K13" s="266">
        <v>120.87847743</v>
      </c>
      <c r="L13" s="266">
        <v>361.00521165999999</v>
      </c>
      <c r="M13" s="266">
        <v>492.16124478</v>
      </c>
      <c r="N13" s="266">
        <v>818.93454754000004</v>
      </c>
      <c r="O13" s="266">
        <v>774.24874510999996</v>
      </c>
      <c r="P13" s="266">
        <v>750.96824823999998</v>
      </c>
      <c r="Q13" s="266">
        <v>607.01642013000003</v>
      </c>
      <c r="R13" s="266">
        <v>382.59272019999997</v>
      </c>
      <c r="S13" s="266">
        <v>164.28014662999999</v>
      </c>
      <c r="T13" s="266">
        <v>57.013061473</v>
      </c>
      <c r="U13" s="266">
        <v>9.1327144234999995</v>
      </c>
      <c r="V13" s="266">
        <v>24.921923235000001</v>
      </c>
      <c r="W13" s="266">
        <v>90.012841777999995</v>
      </c>
      <c r="X13" s="266">
        <v>386.55816357999998</v>
      </c>
      <c r="Y13" s="266">
        <v>682.04455607</v>
      </c>
      <c r="Z13" s="266">
        <v>901.09684983</v>
      </c>
      <c r="AA13" s="266">
        <v>896.75524044999997</v>
      </c>
      <c r="AB13" s="266">
        <v>870.00803602999997</v>
      </c>
      <c r="AC13" s="266">
        <v>670.59308220000003</v>
      </c>
      <c r="AD13" s="266">
        <v>376.63888391</v>
      </c>
      <c r="AE13" s="266">
        <v>316.59713388</v>
      </c>
      <c r="AF13" s="266">
        <v>97.752421224000003</v>
      </c>
      <c r="AG13" s="266">
        <v>14.798958624999999</v>
      </c>
      <c r="AH13" s="266">
        <v>16.943098410000001</v>
      </c>
      <c r="AI13" s="266">
        <v>96.352852745000007</v>
      </c>
      <c r="AJ13" s="266">
        <v>481.60500230999997</v>
      </c>
      <c r="AK13" s="266">
        <v>620.99912157000006</v>
      </c>
      <c r="AL13" s="266">
        <v>873.85406345000001</v>
      </c>
      <c r="AM13" s="266">
        <v>852.48029277000001</v>
      </c>
      <c r="AN13" s="266">
        <v>766.01300771000001</v>
      </c>
      <c r="AO13" s="266">
        <v>601.99575528000003</v>
      </c>
      <c r="AP13" s="266">
        <v>415.4621717</v>
      </c>
      <c r="AQ13" s="266">
        <v>186.7147544</v>
      </c>
      <c r="AR13" s="266">
        <v>74.086009016000006</v>
      </c>
      <c r="AS13" s="266">
        <v>14.280497309999999</v>
      </c>
      <c r="AT13" s="266">
        <v>9.0745256736000002</v>
      </c>
      <c r="AU13" s="266">
        <v>103.88819166</v>
      </c>
      <c r="AV13" s="266">
        <v>327.09387271000003</v>
      </c>
      <c r="AW13" s="266">
        <v>566.31578682999998</v>
      </c>
      <c r="AX13" s="266">
        <v>886.13829708000003</v>
      </c>
      <c r="AY13" s="266">
        <v>876.79809273000001</v>
      </c>
      <c r="AZ13" s="266">
        <v>782.85866591000001</v>
      </c>
      <c r="BA13" s="266">
        <v>643.38226383000006</v>
      </c>
      <c r="BB13" s="266">
        <v>407.07793654</v>
      </c>
      <c r="BC13" s="266">
        <v>223.97264256</v>
      </c>
      <c r="BD13" s="266">
        <v>34.523268559999998</v>
      </c>
      <c r="BE13" s="266">
        <v>1.6893855638999999</v>
      </c>
      <c r="BF13" s="309">
        <v>19.419409991999999</v>
      </c>
      <c r="BG13" s="309">
        <v>109.78695912000001</v>
      </c>
      <c r="BH13" s="309">
        <v>324.66432470000001</v>
      </c>
      <c r="BI13" s="309">
        <v>617.21991203000005</v>
      </c>
      <c r="BJ13" s="309">
        <v>897.53881185</v>
      </c>
      <c r="BK13" s="309">
        <v>890.27142225</v>
      </c>
      <c r="BL13" s="309">
        <v>727.62987415999999</v>
      </c>
      <c r="BM13" s="309">
        <v>610.40554023000004</v>
      </c>
      <c r="BN13" s="309">
        <v>406.22096413000003</v>
      </c>
      <c r="BO13" s="309">
        <v>212.79870890000001</v>
      </c>
      <c r="BP13" s="309">
        <v>76.719351267999997</v>
      </c>
      <c r="BQ13" s="309">
        <v>14.251579305</v>
      </c>
      <c r="BR13" s="309">
        <v>19.598717348000001</v>
      </c>
      <c r="BS13" s="309">
        <v>108.86763864</v>
      </c>
      <c r="BT13" s="309">
        <v>321.67798671999998</v>
      </c>
      <c r="BU13" s="309">
        <v>616.95648290999998</v>
      </c>
      <c r="BV13" s="309">
        <v>897.25725272</v>
      </c>
    </row>
    <row r="14" spans="1:74" ht="11.1" customHeight="1" x14ac:dyDescent="0.2">
      <c r="A14" s="9" t="s">
        <v>74</v>
      </c>
      <c r="B14" s="206" t="s">
        <v>442</v>
      </c>
      <c r="C14" s="266">
        <v>665.69476751000002</v>
      </c>
      <c r="D14" s="266">
        <v>495.83491602999999</v>
      </c>
      <c r="E14" s="266">
        <v>392.19468432999997</v>
      </c>
      <c r="F14" s="266">
        <v>308.65537760000001</v>
      </c>
      <c r="G14" s="266">
        <v>170.86266892</v>
      </c>
      <c r="H14" s="266">
        <v>49.801071790000002</v>
      </c>
      <c r="I14" s="266">
        <v>14.149329351</v>
      </c>
      <c r="J14" s="266">
        <v>8.5012593823000007</v>
      </c>
      <c r="K14" s="266">
        <v>44.851516078000003</v>
      </c>
      <c r="L14" s="266">
        <v>177.86761494999999</v>
      </c>
      <c r="M14" s="266">
        <v>350.97193637999999</v>
      </c>
      <c r="N14" s="266">
        <v>506.32599213999998</v>
      </c>
      <c r="O14" s="266">
        <v>457.91487887</v>
      </c>
      <c r="P14" s="266">
        <v>495.44676922000002</v>
      </c>
      <c r="Q14" s="266">
        <v>486.2369104</v>
      </c>
      <c r="R14" s="266">
        <v>299.00083009000002</v>
      </c>
      <c r="S14" s="266">
        <v>175.47215532999999</v>
      </c>
      <c r="T14" s="266">
        <v>64.974171948000006</v>
      </c>
      <c r="U14" s="266">
        <v>8.4814615728000007</v>
      </c>
      <c r="V14" s="266">
        <v>13.517087049000001</v>
      </c>
      <c r="W14" s="266">
        <v>62.103899624999997</v>
      </c>
      <c r="X14" s="266">
        <v>186.66122053999999</v>
      </c>
      <c r="Y14" s="266">
        <v>354.06513491999999</v>
      </c>
      <c r="Z14" s="266">
        <v>563.90823747000002</v>
      </c>
      <c r="AA14" s="266">
        <v>541.81368540999995</v>
      </c>
      <c r="AB14" s="266">
        <v>655.05668235999997</v>
      </c>
      <c r="AC14" s="266">
        <v>490.52996013000001</v>
      </c>
      <c r="AD14" s="266">
        <v>275.17113850999999</v>
      </c>
      <c r="AE14" s="266">
        <v>241.14895616000001</v>
      </c>
      <c r="AF14" s="266">
        <v>60.073173554999997</v>
      </c>
      <c r="AG14" s="266">
        <v>20.030492571</v>
      </c>
      <c r="AH14" s="266">
        <v>12.203612273999999</v>
      </c>
      <c r="AI14" s="266">
        <v>64.151809284999999</v>
      </c>
      <c r="AJ14" s="266">
        <v>238.53465738</v>
      </c>
      <c r="AK14" s="266">
        <v>371.39196394999999</v>
      </c>
      <c r="AL14" s="266">
        <v>575.19757036999999</v>
      </c>
      <c r="AM14" s="266">
        <v>563.20793243000003</v>
      </c>
      <c r="AN14" s="266">
        <v>446.39637319000002</v>
      </c>
      <c r="AO14" s="266">
        <v>526.23949158000005</v>
      </c>
      <c r="AP14" s="266">
        <v>308.99121941999999</v>
      </c>
      <c r="AQ14" s="266">
        <v>147.78198578999999</v>
      </c>
      <c r="AR14" s="266">
        <v>70.107366894999998</v>
      </c>
      <c r="AS14" s="266">
        <v>18.611662325000001</v>
      </c>
      <c r="AT14" s="266">
        <v>15.298914816</v>
      </c>
      <c r="AU14" s="266">
        <v>30.400324366</v>
      </c>
      <c r="AV14" s="266">
        <v>132.44875596</v>
      </c>
      <c r="AW14" s="266">
        <v>410.17777346000003</v>
      </c>
      <c r="AX14" s="266">
        <v>536.97136688000001</v>
      </c>
      <c r="AY14" s="266">
        <v>545.85438509999994</v>
      </c>
      <c r="AZ14" s="266">
        <v>489.61545911000002</v>
      </c>
      <c r="BA14" s="266">
        <v>519.45941305999997</v>
      </c>
      <c r="BB14" s="266">
        <v>284.33455344999999</v>
      </c>
      <c r="BC14" s="266">
        <v>171.84546157</v>
      </c>
      <c r="BD14" s="266">
        <v>27.052771089</v>
      </c>
      <c r="BE14" s="266">
        <v>5.1185217973999997</v>
      </c>
      <c r="BF14" s="309">
        <v>21.020737174000001</v>
      </c>
      <c r="BG14" s="309">
        <v>56.744164581</v>
      </c>
      <c r="BH14" s="309">
        <v>203.53876930000001</v>
      </c>
      <c r="BI14" s="309">
        <v>421.00790574000001</v>
      </c>
      <c r="BJ14" s="309">
        <v>607.15170006000005</v>
      </c>
      <c r="BK14" s="309">
        <v>593.41009478000001</v>
      </c>
      <c r="BL14" s="309">
        <v>497.00064825999999</v>
      </c>
      <c r="BM14" s="309">
        <v>456.17903575000003</v>
      </c>
      <c r="BN14" s="309">
        <v>330.41424497999998</v>
      </c>
      <c r="BO14" s="309">
        <v>180.74097771999999</v>
      </c>
      <c r="BP14" s="309">
        <v>65.767403966000003</v>
      </c>
      <c r="BQ14" s="309">
        <v>20.623930972</v>
      </c>
      <c r="BR14" s="309">
        <v>18.381703117000001</v>
      </c>
      <c r="BS14" s="309">
        <v>46.520047791000003</v>
      </c>
      <c r="BT14" s="309">
        <v>181.07241514</v>
      </c>
      <c r="BU14" s="309">
        <v>421.40910437000002</v>
      </c>
      <c r="BV14" s="309">
        <v>607.5762671</v>
      </c>
    </row>
    <row r="15" spans="1:74" ht="11.1" customHeight="1" x14ac:dyDescent="0.2">
      <c r="A15" s="9" t="s">
        <v>565</v>
      </c>
      <c r="B15" s="206" t="s">
        <v>470</v>
      </c>
      <c r="C15" s="266">
        <v>767.99554477000004</v>
      </c>
      <c r="D15" s="266">
        <v>548.80817923999996</v>
      </c>
      <c r="E15" s="266">
        <v>544.87626555999998</v>
      </c>
      <c r="F15" s="266">
        <v>248.70618390000001</v>
      </c>
      <c r="G15" s="266">
        <v>154.38107622000001</v>
      </c>
      <c r="H15" s="266">
        <v>24.789034548</v>
      </c>
      <c r="I15" s="266">
        <v>5.2257020029000003</v>
      </c>
      <c r="J15" s="266">
        <v>15.227203829</v>
      </c>
      <c r="K15" s="266">
        <v>44.640946958999997</v>
      </c>
      <c r="L15" s="266">
        <v>193.39199260999999</v>
      </c>
      <c r="M15" s="266">
        <v>491.83257314999997</v>
      </c>
      <c r="N15" s="266">
        <v>800.20978566999997</v>
      </c>
      <c r="O15" s="266">
        <v>898.66374611000003</v>
      </c>
      <c r="P15" s="266">
        <v>626.88032684999996</v>
      </c>
      <c r="Q15" s="266">
        <v>610.96560586999999</v>
      </c>
      <c r="R15" s="266">
        <v>412.08706251000001</v>
      </c>
      <c r="S15" s="266">
        <v>85.657945312999999</v>
      </c>
      <c r="T15" s="266">
        <v>26.471681568000001</v>
      </c>
      <c r="U15" s="266">
        <v>3.5468552290000002</v>
      </c>
      <c r="V15" s="266">
        <v>6.9667562562000001</v>
      </c>
      <c r="W15" s="266">
        <v>37.777571794000004</v>
      </c>
      <c r="X15" s="266">
        <v>254.67553018999999</v>
      </c>
      <c r="Y15" s="266">
        <v>595.41541946999996</v>
      </c>
      <c r="Z15" s="266">
        <v>733.53041493000001</v>
      </c>
      <c r="AA15" s="266">
        <v>861.54190299000004</v>
      </c>
      <c r="AB15" s="266">
        <v>721.53463144</v>
      </c>
      <c r="AC15" s="266">
        <v>634.07224597000004</v>
      </c>
      <c r="AD15" s="266">
        <v>289.04415945</v>
      </c>
      <c r="AE15" s="266">
        <v>159.04834342000001</v>
      </c>
      <c r="AF15" s="266">
        <v>34.301378491000001</v>
      </c>
      <c r="AG15" s="266">
        <v>5.2700498714000004</v>
      </c>
      <c r="AH15" s="266">
        <v>10.280453423999999</v>
      </c>
      <c r="AI15" s="266">
        <v>41.395192815999998</v>
      </c>
      <c r="AJ15" s="266">
        <v>254.92159839000001</v>
      </c>
      <c r="AK15" s="266">
        <v>591.28723226</v>
      </c>
      <c r="AL15" s="266">
        <v>717.69573176999995</v>
      </c>
      <c r="AM15" s="266">
        <v>741.25537423000003</v>
      </c>
      <c r="AN15" s="266">
        <v>653.85267068999997</v>
      </c>
      <c r="AO15" s="266">
        <v>485.56583358</v>
      </c>
      <c r="AP15" s="266">
        <v>360.54699638</v>
      </c>
      <c r="AQ15" s="266">
        <v>157.28321312</v>
      </c>
      <c r="AR15" s="266">
        <v>25.642862812000001</v>
      </c>
      <c r="AS15" s="266">
        <v>4.6511699356999996</v>
      </c>
      <c r="AT15" s="266">
        <v>7.2304009934</v>
      </c>
      <c r="AU15" s="266">
        <v>58.634677754000002</v>
      </c>
      <c r="AV15" s="266">
        <v>248.28920278999999</v>
      </c>
      <c r="AW15" s="266">
        <v>422.55511911999997</v>
      </c>
      <c r="AX15" s="266">
        <v>750.95403584999997</v>
      </c>
      <c r="AY15" s="266">
        <v>804.43142819000002</v>
      </c>
      <c r="AZ15" s="266">
        <v>793.93967542999997</v>
      </c>
      <c r="BA15" s="266">
        <v>507.81834821000001</v>
      </c>
      <c r="BB15" s="266">
        <v>308.97979799000001</v>
      </c>
      <c r="BC15" s="266">
        <v>150.81889150000001</v>
      </c>
      <c r="BD15" s="266">
        <v>12.078157411999999</v>
      </c>
      <c r="BE15" s="266">
        <v>4.0030452279000004</v>
      </c>
      <c r="BF15" s="309">
        <v>10.078383746</v>
      </c>
      <c r="BG15" s="309">
        <v>56.247098352000002</v>
      </c>
      <c r="BH15" s="309">
        <v>247.14002937999999</v>
      </c>
      <c r="BI15" s="309">
        <v>494.79018268999999</v>
      </c>
      <c r="BJ15" s="309">
        <v>780.65806974999998</v>
      </c>
      <c r="BK15" s="309">
        <v>856.97709115999999</v>
      </c>
      <c r="BL15" s="309">
        <v>693.06354554999996</v>
      </c>
      <c r="BM15" s="309">
        <v>564.37222771999996</v>
      </c>
      <c r="BN15" s="309">
        <v>316.62033475999999</v>
      </c>
      <c r="BO15" s="309">
        <v>140.99257478000001</v>
      </c>
      <c r="BP15" s="309">
        <v>30.751116535000001</v>
      </c>
      <c r="BQ15" s="309">
        <v>7.2415232439999997</v>
      </c>
      <c r="BR15" s="309">
        <v>11.18147789</v>
      </c>
      <c r="BS15" s="309">
        <v>58.264730860999997</v>
      </c>
      <c r="BT15" s="309">
        <v>247.14004929000001</v>
      </c>
      <c r="BU15" s="309">
        <v>494.27335234999998</v>
      </c>
      <c r="BV15" s="309">
        <v>779.92794975000004</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137</v>
      </c>
      <c r="B17" s="206" t="s">
        <v>435</v>
      </c>
      <c r="C17" s="266">
        <v>1219.2341663</v>
      </c>
      <c r="D17" s="266">
        <v>1077.3312467999999</v>
      </c>
      <c r="E17" s="266">
        <v>904.14243726999996</v>
      </c>
      <c r="F17" s="266">
        <v>547.21677370999998</v>
      </c>
      <c r="G17" s="266">
        <v>230.18229858000001</v>
      </c>
      <c r="H17" s="266">
        <v>53.289699822000003</v>
      </c>
      <c r="I17" s="266">
        <v>6.4349154295000002</v>
      </c>
      <c r="J17" s="266">
        <v>17.17926817</v>
      </c>
      <c r="K17" s="266">
        <v>98.687632452000003</v>
      </c>
      <c r="L17" s="266">
        <v>404.55916633999999</v>
      </c>
      <c r="M17" s="266">
        <v>707.86544564999997</v>
      </c>
      <c r="N17" s="266">
        <v>1012.5685044000001</v>
      </c>
      <c r="O17" s="266">
        <v>1212.2712974999999</v>
      </c>
      <c r="P17" s="266">
        <v>1047.6376623000001</v>
      </c>
      <c r="Q17" s="266">
        <v>911.39920930000005</v>
      </c>
      <c r="R17" s="266">
        <v>527.12238645000002</v>
      </c>
      <c r="S17" s="266">
        <v>237.42293340000001</v>
      </c>
      <c r="T17" s="266">
        <v>52.853503302</v>
      </c>
      <c r="U17" s="266">
        <v>6.2367151854999996</v>
      </c>
      <c r="V17" s="266">
        <v>17.905387803</v>
      </c>
      <c r="W17" s="266">
        <v>95.110386487</v>
      </c>
      <c r="X17" s="266">
        <v>399.74358102999997</v>
      </c>
      <c r="Y17" s="266">
        <v>703.41816107</v>
      </c>
      <c r="Z17" s="266">
        <v>1017.2940460999999</v>
      </c>
      <c r="AA17" s="266">
        <v>1224.0840975000001</v>
      </c>
      <c r="AB17" s="266">
        <v>1032.1530981000001</v>
      </c>
      <c r="AC17" s="266">
        <v>909.07741486999998</v>
      </c>
      <c r="AD17" s="266">
        <v>542.71359318999998</v>
      </c>
      <c r="AE17" s="266">
        <v>220.94013065999999</v>
      </c>
      <c r="AF17" s="266">
        <v>55.863678810000003</v>
      </c>
      <c r="AG17" s="266">
        <v>6.0432322743000002</v>
      </c>
      <c r="AH17" s="266">
        <v>14.663193144999999</v>
      </c>
      <c r="AI17" s="266">
        <v>90.296578488999998</v>
      </c>
      <c r="AJ17" s="266">
        <v>396.62779234999999</v>
      </c>
      <c r="AK17" s="266">
        <v>709.92122497000003</v>
      </c>
      <c r="AL17" s="266">
        <v>1014.9851535</v>
      </c>
      <c r="AM17" s="266">
        <v>1205.4446544</v>
      </c>
      <c r="AN17" s="266">
        <v>1032.9935954</v>
      </c>
      <c r="AO17" s="266">
        <v>913.81253422999998</v>
      </c>
      <c r="AP17" s="266">
        <v>544.72847434000005</v>
      </c>
      <c r="AQ17" s="266">
        <v>226.02226640999999</v>
      </c>
      <c r="AR17" s="266">
        <v>51.661853129000001</v>
      </c>
      <c r="AS17" s="266">
        <v>3.5499673870000001</v>
      </c>
      <c r="AT17" s="266">
        <v>15.322709324</v>
      </c>
      <c r="AU17" s="266">
        <v>85.681696447999997</v>
      </c>
      <c r="AV17" s="266">
        <v>383.94961770999998</v>
      </c>
      <c r="AW17" s="266">
        <v>733.48522069000001</v>
      </c>
      <c r="AX17" s="266">
        <v>1009.9691855</v>
      </c>
      <c r="AY17" s="266">
        <v>1188.0603928999999</v>
      </c>
      <c r="AZ17" s="266">
        <v>1025.9556834</v>
      </c>
      <c r="BA17" s="266">
        <v>918.64841907000005</v>
      </c>
      <c r="BB17" s="266">
        <v>566.75124370000003</v>
      </c>
      <c r="BC17" s="266">
        <v>237.18617936999999</v>
      </c>
      <c r="BD17" s="266">
        <v>51.378260779000001</v>
      </c>
      <c r="BE17" s="266">
        <v>3.5140032311999998</v>
      </c>
      <c r="BF17" s="309">
        <v>14.8477</v>
      </c>
      <c r="BG17" s="309">
        <v>88.816019999999995</v>
      </c>
      <c r="BH17" s="309">
        <v>381.58580000000001</v>
      </c>
      <c r="BI17" s="309">
        <v>722.98779999999999</v>
      </c>
      <c r="BJ17" s="309">
        <v>994.27670000000001</v>
      </c>
      <c r="BK17" s="309">
        <v>1168.4659999999999</v>
      </c>
      <c r="BL17" s="309">
        <v>1020.515</v>
      </c>
      <c r="BM17" s="309">
        <v>910.38670000000002</v>
      </c>
      <c r="BN17" s="309">
        <v>565.52149999999995</v>
      </c>
      <c r="BO17" s="309">
        <v>239.3152</v>
      </c>
      <c r="BP17" s="309">
        <v>47.212859999999999</v>
      </c>
      <c r="BQ17" s="309">
        <v>5.0373109999999999</v>
      </c>
      <c r="BR17" s="309">
        <v>14.95078</v>
      </c>
      <c r="BS17" s="309">
        <v>92.556049999999999</v>
      </c>
      <c r="BT17" s="309">
        <v>384.61590000000001</v>
      </c>
      <c r="BU17" s="309">
        <v>732.21489999999994</v>
      </c>
      <c r="BV17" s="309">
        <v>1005.932</v>
      </c>
    </row>
    <row r="18" spans="1:74" ht="11.1" customHeight="1" x14ac:dyDescent="0.2">
      <c r="A18" s="9" t="s">
        <v>138</v>
      </c>
      <c r="B18" s="206" t="s">
        <v>468</v>
      </c>
      <c r="C18" s="266">
        <v>1150.8711069999999</v>
      </c>
      <c r="D18" s="266">
        <v>1018.5719754</v>
      </c>
      <c r="E18" s="266">
        <v>813.35544482</v>
      </c>
      <c r="F18" s="266">
        <v>463.98158907999999</v>
      </c>
      <c r="G18" s="266">
        <v>174.06633424</v>
      </c>
      <c r="H18" s="266">
        <v>22.867858025</v>
      </c>
      <c r="I18" s="266">
        <v>4.2931903473000004</v>
      </c>
      <c r="J18" s="266">
        <v>10.400518005</v>
      </c>
      <c r="K18" s="266">
        <v>66.273772949999994</v>
      </c>
      <c r="L18" s="266">
        <v>345.02516399000001</v>
      </c>
      <c r="M18" s="266">
        <v>658.71854192000001</v>
      </c>
      <c r="N18" s="266">
        <v>937.03471771</v>
      </c>
      <c r="O18" s="266">
        <v>1148.3469261</v>
      </c>
      <c r="P18" s="266">
        <v>979.90653624000004</v>
      </c>
      <c r="Q18" s="266">
        <v>818.95271764999995</v>
      </c>
      <c r="R18" s="266">
        <v>441.38293514999998</v>
      </c>
      <c r="S18" s="266">
        <v>180.85895904</v>
      </c>
      <c r="T18" s="266">
        <v>23.563757615</v>
      </c>
      <c r="U18" s="266">
        <v>3.7599347966000001</v>
      </c>
      <c r="V18" s="266">
        <v>11.441662456</v>
      </c>
      <c r="W18" s="266">
        <v>66.040010578999997</v>
      </c>
      <c r="X18" s="266">
        <v>346.87291119999998</v>
      </c>
      <c r="Y18" s="266">
        <v>656.77066043000002</v>
      </c>
      <c r="Z18" s="266">
        <v>945.14992027000005</v>
      </c>
      <c r="AA18" s="266">
        <v>1165.6056824</v>
      </c>
      <c r="AB18" s="266">
        <v>965.25366154000005</v>
      </c>
      <c r="AC18" s="266">
        <v>825.46065540999996</v>
      </c>
      <c r="AD18" s="266">
        <v>462.79909550999997</v>
      </c>
      <c r="AE18" s="266">
        <v>162.14539930000001</v>
      </c>
      <c r="AF18" s="266">
        <v>25.419025484999999</v>
      </c>
      <c r="AG18" s="266">
        <v>3.5241490746999999</v>
      </c>
      <c r="AH18" s="266">
        <v>9.3899408292000004</v>
      </c>
      <c r="AI18" s="266">
        <v>62.763088826000001</v>
      </c>
      <c r="AJ18" s="266">
        <v>338.86072646999997</v>
      </c>
      <c r="AK18" s="266">
        <v>662.28878855000005</v>
      </c>
      <c r="AL18" s="266">
        <v>939.54288723000002</v>
      </c>
      <c r="AM18" s="266">
        <v>1150.3917788000001</v>
      </c>
      <c r="AN18" s="266">
        <v>965.70251910000002</v>
      </c>
      <c r="AO18" s="266">
        <v>832.33865529000002</v>
      </c>
      <c r="AP18" s="266">
        <v>459.77994604999998</v>
      </c>
      <c r="AQ18" s="266">
        <v>160.62404226000001</v>
      </c>
      <c r="AR18" s="266">
        <v>23.664899862999999</v>
      </c>
      <c r="AS18" s="266">
        <v>1.9152343447</v>
      </c>
      <c r="AT18" s="266">
        <v>9.6866644416999996</v>
      </c>
      <c r="AU18" s="266">
        <v>57.673593808</v>
      </c>
      <c r="AV18" s="266">
        <v>325.03413362999999</v>
      </c>
      <c r="AW18" s="266">
        <v>686.65008279999995</v>
      </c>
      <c r="AX18" s="266">
        <v>932.45798821000005</v>
      </c>
      <c r="AY18" s="266">
        <v>1131.3600458000001</v>
      </c>
      <c r="AZ18" s="266">
        <v>948.52199005</v>
      </c>
      <c r="BA18" s="266">
        <v>832.89379914999995</v>
      </c>
      <c r="BB18" s="266">
        <v>481.56164380000001</v>
      </c>
      <c r="BC18" s="266">
        <v>171.91960779999999</v>
      </c>
      <c r="BD18" s="266">
        <v>24.102971882999999</v>
      </c>
      <c r="BE18" s="266">
        <v>1.8367499584</v>
      </c>
      <c r="BF18" s="309">
        <v>9.5282900000000001</v>
      </c>
      <c r="BG18" s="309">
        <v>60.090800000000002</v>
      </c>
      <c r="BH18" s="309">
        <v>322.82510000000002</v>
      </c>
      <c r="BI18" s="309">
        <v>674.70950000000005</v>
      </c>
      <c r="BJ18" s="309">
        <v>913.34810000000004</v>
      </c>
      <c r="BK18" s="309">
        <v>1112.1279999999999</v>
      </c>
      <c r="BL18" s="309">
        <v>952.10450000000003</v>
      </c>
      <c r="BM18" s="309">
        <v>822.72059999999999</v>
      </c>
      <c r="BN18" s="309">
        <v>482.30970000000002</v>
      </c>
      <c r="BO18" s="309">
        <v>178.8185</v>
      </c>
      <c r="BP18" s="309">
        <v>23.224989999999998</v>
      </c>
      <c r="BQ18" s="309">
        <v>2.077013</v>
      </c>
      <c r="BR18" s="309">
        <v>9.2608720000000009</v>
      </c>
      <c r="BS18" s="309">
        <v>62.236339999999998</v>
      </c>
      <c r="BT18" s="309">
        <v>321.98649999999998</v>
      </c>
      <c r="BU18" s="309">
        <v>683.42629999999997</v>
      </c>
      <c r="BV18" s="309">
        <v>925.35680000000002</v>
      </c>
    </row>
    <row r="19" spans="1:74" ht="11.1" customHeight="1" x14ac:dyDescent="0.2">
      <c r="A19" s="9" t="s">
        <v>139</v>
      </c>
      <c r="B19" s="206" t="s">
        <v>436</v>
      </c>
      <c r="C19" s="266">
        <v>1291.2784443999999</v>
      </c>
      <c r="D19" s="266">
        <v>1136.2302046</v>
      </c>
      <c r="E19" s="266">
        <v>827.03710045000003</v>
      </c>
      <c r="F19" s="266">
        <v>476.6451654</v>
      </c>
      <c r="G19" s="266">
        <v>193.02856732999999</v>
      </c>
      <c r="H19" s="266">
        <v>31.190557010999999</v>
      </c>
      <c r="I19" s="266">
        <v>11.024097834999999</v>
      </c>
      <c r="J19" s="266">
        <v>16.81818556</v>
      </c>
      <c r="K19" s="266">
        <v>86.097986489999997</v>
      </c>
      <c r="L19" s="266">
        <v>382.70721047000001</v>
      </c>
      <c r="M19" s="266">
        <v>724.68734277999999</v>
      </c>
      <c r="N19" s="266">
        <v>1090.1466619</v>
      </c>
      <c r="O19" s="266">
        <v>1287.6224745</v>
      </c>
      <c r="P19" s="266">
        <v>1081.9351403000001</v>
      </c>
      <c r="Q19" s="266">
        <v>839.14824295000005</v>
      </c>
      <c r="R19" s="266">
        <v>457.35484303999999</v>
      </c>
      <c r="S19" s="266">
        <v>203.33129822000001</v>
      </c>
      <c r="T19" s="266">
        <v>31.586818128000001</v>
      </c>
      <c r="U19" s="266">
        <v>10.512251378</v>
      </c>
      <c r="V19" s="266">
        <v>19.368436683999999</v>
      </c>
      <c r="W19" s="266">
        <v>86.527185908999996</v>
      </c>
      <c r="X19" s="266">
        <v>388.52164714000003</v>
      </c>
      <c r="Y19" s="266">
        <v>725.42740684</v>
      </c>
      <c r="Z19" s="266">
        <v>1096.4631690000001</v>
      </c>
      <c r="AA19" s="266">
        <v>1295.5812914000001</v>
      </c>
      <c r="AB19" s="266">
        <v>1064.2644714999999</v>
      </c>
      <c r="AC19" s="266">
        <v>835.95537993999994</v>
      </c>
      <c r="AD19" s="266">
        <v>483.36468041000001</v>
      </c>
      <c r="AE19" s="266">
        <v>182.84644972999999</v>
      </c>
      <c r="AF19" s="266">
        <v>31.13578184</v>
      </c>
      <c r="AG19" s="266">
        <v>10.174196932999999</v>
      </c>
      <c r="AH19" s="266">
        <v>17.815826726000001</v>
      </c>
      <c r="AI19" s="266">
        <v>83.806985087000001</v>
      </c>
      <c r="AJ19" s="266">
        <v>386.93974922000001</v>
      </c>
      <c r="AK19" s="266">
        <v>738.06639073999997</v>
      </c>
      <c r="AL19" s="266">
        <v>1073.3751749</v>
      </c>
      <c r="AM19" s="266">
        <v>1276.9333217000001</v>
      </c>
      <c r="AN19" s="266">
        <v>1068.6315898</v>
      </c>
      <c r="AO19" s="266">
        <v>852.03716812000005</v>
      </c>
      <c r="AP19" s="266">
        <v>481.48885374999998</v>
      </c>
      <c r="AQ19" s="266">
        <v>184.8282007</v>
      </c>
      <c r="AR19" s="266">
        <v>31.421194314000001</v>
      </c>
      <c r="AS19" s="266">
        <v>6.5823158933999997</v>
      </c>
      <c r="AT19" s="266">
        <v>16.881005503000001</v>
      </c>
      <c r="AU19" s="266">
        <v>78.610315493000002</v>
      </c>
      <c r="AV19" s="266">
        <v>374.40608170000002</v>
      </c>
      <c r="AW19" s="266">
        <v>768.39865023000004</v>
      </c>
      <c r="AX19" s="266">
        <v>1054.5768860000001</v>
      </c>
      <c r="AY19" s="266">
        <v>1248.8369548000001</v>
      </c>
      <c r="AZ19" s="266">
        <v>1056.5498376</v>
      </c>
      <c r="BA19" s="266">
        <v>851.1648209</v>
      </c>
      <c r="BB19" s="266">
        <v>505.51550749</v>
      </c>
      <c r="BC19" s="266">
        <v>193.86261836</v>
      </c>
      <c r="BD19" s="266">
        <v>31.382964056999999</v>
      </c>
      <c r="BE19" s="266">
        <v>6.5498291877000003</v>
      </c>
      <c r="BF19" s="309">
        <v>17.751100000000001</v>
      </c>
      <c r="BG19" s="309">
        <v>80.264070000000004</v>
      </c>
      <c r="BH19" s="309">
        <v>385.96249999999998</v>
      </c>
      <c r="BI19" s="309">
        <v>756.45169999999996</v>
      </c>
      <c r="BJ19" s="309">
        <v>1027.502</v>
      </c>
      <c r="BK19" s="309">
        <v>1226.5029999999999</v>
      </c>
      <c r="BL19" s="309">
        <v>1074.3119999999999</v>
      </c>
      <c r="BM19" s="309">
        <v>831.95450000000005</v>
      </c>
      <c r="BN19" s="309">
        <v>501.29719999999998</v>
      </c>
      <c r="BO19" s="309">
        <v>196.72200000000001</v>
      </c>
      <c r="BP19" s="309">
        <v>29.59599</v>
      </c>
      <c r="BQ19" s="309">
        <v>7.5935969999999999</v>
      </c>
      <c r="BR19" s="309">
        <v>17.99081</v>
      </c>
      <c r="BS19" s="309">
        <v>76.890479999999997</v>
      </c>
      <c r="BT19" s="309">
        <v>386.40769999999998</v>
      </c>
      <c r="BU19" s="309">
        <v>766.34130000000005</v>
      </c>
      <c r="BV19" s="309">
        <v>1044.819</v>
      </c>
    </row>
    <row r="20" spans="1:74" ht="11.1" customHeight="1" x14ac:dyDescent="0.2">
      <c r="A20" s="9" t="s">
        <v>140</v>
      </c>
      <c r="B20" s="206" t="s">
        <v>437</v>
      </c>
      <c r="C20" s="266">
        <v>1348.7746801000001</v>
      </c>
      <c r="D20" s="266">
        <v>1145.9282387000001</v>
      </c>
      <c r="E20" s="266">
        <v>808.02963938000005</v>
      </c>
      <c r="F20" s="266">
        <v>466.70826438</v>
      </c>
      <c r="G20" s="266">
        <v>200.50422551</v>
      </c>
      <c r="H20" s="266">
        <v>39.883759241</v>
      </c>
      <c r="I20" s="266">
        <v>14.342014051</v>
      </c>
      <c r="J20" s="266">
        <v>22.217930378999998</v>
      </c>
      <c r="K20" s="266">
        <v>105.20310689</v>
      </c>
      <c r="L20" s="266">
        <v>397.40165979</v>
      </c>
      <c r="M20" s="266">
        <v>757.56543651000004</v>
      </c>
      <c r="N20" s="266">
        <v>1225.0344622</v>
      </c>
      <c r="O20" s="266">
        <v>1342.1665425000001</v>
      </c>
      <c r="P20" s="266">
        <v>1101.6851504000001</v>
      </c>
      <c r="Q20" s="266">
        <v>820.50085233000004</v>
      </c>
      <c r="R20" s="266">
        <v>454.76905848000001</v>
      </c>
      <c r="S20" s="266">
        <v>209.94721641999999</v>
      </c>
      <c r="T20" s="266">
        <v>40.637637634000001</v>
      </c>
      <c r="U20" s="266">
        <v>14.512786699999999</v>
      </c>
      <c r="V20" s="266">
        <v>25.416185161000001</v>
      </c>
      <c r="W20" s="266">
        <v>103.74647720999999</v>
      </c>
      <c r="X20" s="266">
        <v>402.87839151999998</v>
      </c>
      <c r="Y20" s="266">
        <v>759.82273156999997</v>
      </c>
      <c r="Z20" s="266">
        <v>1217.0449085</v>
      </c>
      <c r="AA20" s="266">
        <v>1342.5487633</v>
      </c>
      <c r="AB20" s="266">
        <v>1098.3981977000001</v>
      </c>
      <c r="AC20" s="266">
        <v>814.46913357999995</v>
      </c>
      <c r="AD20" s="266">
        <v>471.50072832000001</v>
      </c>
      <c r="AE20" s="266">
        <v>193.21335686</v>
      </c>
      <c r="AF20" s="266">
        <v>37.889479004000002</v>
      </c>
      <c r="AG20" s="266">
        <v>14.331440168</v>
      </c>
      <c r="AH20" s="266">
        <v>24.735731582</v>
      </c>
      <c r="AI20" s="266">
        <v>100.70735873</v>
      </c>
      <c r="AJ20" s="266">
        <v>410.06254638000001</v>
      </c>
      <c r="AK20" s="266">
        <v>780.73460890000001</v>
      </c>
      <c r="AL20" s="266">
        <v>1189.6632413</v>
      </c>
      <c r="AM20" s="266">
        <v>1331.6461672</v>
      </c>
      <c r="AN20" s="266">
        <v>1126.0927107</v>
      </c>
      <c r="AO20" s="266">
        <v>829.88535528</v>
      </c>
      <c r="AP20" s="266">
        <v>466.47214495999998</v>
      </c>
      <c r="AQ20" s="266">
        <v>199.27604135000001</v>
      </c>
      <c r="AR20" s="266">
        <v>37.033141815999997</v>
      </c>
      <c r="AS20" s="266">
        <v>10.865691453</v>
      </c>
      <c r="AT20" s="266">
        <v>23.629410061000002</v>
      </c>
      <c r="AU20" s="266">
        <v>97.185010325999997</v>
      </c>
      <c r="AV20" s="266">
        <v>402.86811870999998</v>
      </c>
      <c r="AW20" s="266">
        <v>811.39542449999999</v>
      </c>
      <c r="AX20" s="266">
        <v>1165.4748961</v>
      </c>
      <c r="AY20" s="266">
        <v>1308.0120492999999</v>
      </c>
      <c r="AZ20" s="266">
        <v>1110.9977962</v>
      </c>
      <c r="BA20" s="266">
        <v>828.61086053999998</v>
      </c>
      <c r="BB20" s="266">
        <v>489.54231304000001</v>
      </c>
      <c r="BC20" s="266">
        <v>203.61644256</v>
      </c>
      <c r="BD20" s="266">
        <v>35.282601497000002</v>
      </c>
      <c r="BE20" s="266">
        <v>10.674858693999999</v>
      </c>
      <c r="BF20" s="309">
        <v>24.64575</v>
      </c>
      <c r="BG20" s="309">
        <v>97.888050000000007</v>
      </c>
      <c r="BH20" s="309">
        <v>424.86160000000001</v>
      </c>
      <c r="BI20" s="309">
        <v>800.40239999999994</v>
      </c>
      <c r="BJ20" s="309">
        <v>1142.5840000000001</v>
      </c>
      <c r="BK20" s="309">
        <v>1279.0719999999999</v>
      </c>
      <c r="BL20" s="309">
        <v>1134.1690000000001</v>
      </c>
      <c r="BM20" s="309">
        <v>806.03930000000003</v>
      </c>
      <c r="BN20" s="309">
        <v>490.8657</v>
      </c>
      <c r="BO20" s="309">
        <v>203.02160000000001</v>
      </c>
      <c r="BP20" s="309">
        <v>32.099440000000001</v>
      </c>
      <c r="BQ20" s="309">
        <v>10.86778</v>
      </c>
      <c r="BR20" s="309">
        <v>25.346319999999999</v>
      </c>
      <c r="BS20" s="309">
        <v>94.305850000000007</v>
      </c>
      <c r="BT20" s="309">
        <v>431.7867</v>
      </c>
      <c r="BU20" s="309">
        <v>807.24760000000003</v>
      </c>
      <c r="BV20" s="309">
        <v>1159.44</v>
      </c>
    </row>
    <row r="21" spans="1:74" ht="11.1" customHeight="1" x14ac:dyDescent="0.2">
      <c r="A21" s="9" t="s">
        <v>141</v>
      </c>
      <c r="B21" s="206" t="s">
        <v>469</v>
      </c>
      <c r="C21" s="266">
        <v>633.97878360000004</v>
      </c>
      <c r="D21" s="266">
        <v>518.44842236</v>
      </c>
      <c r="E21" s="266">
        <v>350.63199616000003</v>
      </c>
      <c r="F21" s="266">
        <v>145.99197903999999</v>
      </c>
      <c r="G21" s="266">
        <v>41.022540652000004</v>
      </c>
      <c r="H21" s="266">
        <v>1.2285095317000001</v>
      </c>
      <c r="I21" s="266">
        <v>0.30056111478000003</v>
      </c>
      <c r="J21" s="266">
        <v>0.43328042522999999</v>
      </c>
      <c r="K21" s="266">
        <v>10.942830585999999</v>
      </c>
      <c r="L21" s="266">
        <v>131.43974001000001</v>
      </c>
      <c r="M21" s="266">
        <v>344.73209881999998</v>
      </c>
      <c r="N21" s="266">
        <v>490.41071208</v>
      </c>
      <c r="O21" s="266">
        <v>630.14876581999999</v>
      </c>
      <c r="P21" s="266">
        <v>491.32254293</v>
      </c>
      <c r="Q21" s="266">
        <v>355.84208008000002</v>
      </c>
      <c r="R21" s="266">
        <v>133.93292786000001</v>
      </c>
      <c r="S21" s="266">
        <v>41.623853390999997</v>
      </c>
      <c r="T21" s="266">
        <v>1.3414642009</v>
      </c>
      <c r="U21" s="266">
        <v>0.24548327094</v>
      </c>
      <c r="V21" s="266">
        <v>0.48967193232</v>
      </c>
      <c r="W21" s="266">
        <v>11.728866999999999</v>
      </c>
      <c r="X21" s="266">
        <v>133.62087462</v>
      </c>
      <c r="Y21" s="266">
        <v>342.02807489000003</v>
      </c>
      <c r="Z21" s="266">
        <v>499.03595653999997</v>
      </c>
      <c r="AA21" s="266">
        <v>639.15897084999995</v>
      </c>
      <c r="AB21" s="266">
        <v>478.20829730999998</v>
      </c>
      <c r="AC21" s="266">
        <v>363.9636764</v>
      </c>
      <c r="AD21" s="266">
        <v>139.42126056999999</v>
      </c>
      <c r="AE21" s="266">
        <v>36.008925333000001</v>
      </c>
      <c r="AF21" s="266">
        <v>1.3490011747999999</v>
      </c>
      <c r="AG21" s="266">
        <v>0.22202038598000001</v>
      </c>
      <c r="AH21" s="266">
        <v>0.40561117882999997</v>
      </c>
      <c r="AI21" s="266">
        <v>10.829677986</v>
      </c>
      <c r="AJ21" s="266">
        <v>126.24630949</v>
      </c>
      <c r="AK21" s="266">
        <v>339.03033436999999</v>
      </c>
      <c r="AL21" s="266">
        <v>499.52525116999999</v>
      </c>
      <c r="AM21" s="266">
        <v>630.66340287000003</v>
      </c>
      <c r="AN21" s="266">
        <v>465.56754991999998</v>
      </c>
      <c r="AO21" s="266">
        <v>364.58733339999998</v>
      </c>
      <c r="AP21" s="266">
        <v>134.44840891000001</v>
      </c>
      <c r="AQ21" s="266">
        <v>33.366974464999998</v>
      </c>
      <c r="AR21" s="266">
        <v>1.3496912802000001</v>
      </c>
      <c r="AS21" s="266">
        <v>9.0575703576000005E-2</v>
      </c>
      <c r="AT21" s="266">
        <v>0.40447533859000001</v>
      </c>
      <c r="AU21" s="266">
        <v>9.2732231572000003</v>
      </c>
      <c r="AV21" s="266">
        <v>117.78236142999999</v>
      </c>
      <c r="AW21" s="266">
        <v>349.47509631000003</v>
      </c>
      <c r="AX21" s="266">
        <v>485.76532046</v>
      </c>
      <c r="AY21" s="266">
        <v>606.55320752</v>
      </c>
      <c r="AZ21" s="266">
        <v>440.05802454000002</v>
      </c>
      <c r="BA21" s="266">
        <v>348.45661161999999</v>
      </c>
      <c r="BB21" s="266">
        <v>141.27224265000001</v>
      </c>
      <c r="BC21" s="266">
        <v>38.105794760000002</v>
      </c>
      <c r="BD21" s="266">
        <v>1.5107646341000001</v>
      </c>
      <c r="BE21" s="266">
        <v>8.7485739605000001E-2</v>
      </c>
      <c r="BF21" s="309">
        <v>0.40678629999999999</v>
      </c>
      <c r="BG21" s="309">
        <v>10.39977</v>
      </c>
      <c r="BH21" s="309">
        <v>114.99469999999999</v>
      </c>
      <c r="BI21" s="309">
        <v>338.09840000000003</v>
      </c>
      <c r="BJ21" s="309">
        <v>462.8784</v>
      </c>
      <c r="BK21" s="309">
        <v>592.8854</v>
      </c>
      <c r="BL21" s="309">
        <v>444.666</v>
      </c>
      <c r="BM21" s="309">
        <v>342.25310000000002</v>
      </c>
      <c r="BN21" s="309">
        <v>145.5692</v>
      </c>
      <c r="BO21" s="309">
        <v>40.158619999999999</v>
      </c>
      <c r="BP21" s="309">
        <v>1.5628379999999999</v>
      </c>
      <c r="BQ21" s="309">
        <v>8.74857E-2</v>
      </c>
      <c r="BR21" s="309">
        <v>0.43463879999999999</v>
      </c>
      <c r="BS21" s="309">
        <v>10.38245</v>
      </c>
      <c r="BT21" s="309">
        <v>110.64709999999999</v>
      </c>
      <c r="BU21" s="309">
        <v>339.06130000000002</v>
      </c>
      <c r="BV21" s="309">
        <v>469.69229999999999</v>
      </c>
    </row>
    <row r="22" spans="1:74" ht="11.1" customHeight="1" x14ac:dyDescent="0.2">
      <c r="A22" s="9" t="s">
        <v>142</v>
      </c>
      <c r="B22" s="206" t="s">
        <v>439</v>
      </c>
      <c r="C22" s="266">
        <v>824.10595388000002</v>
      </c>
      <c r="D22" s="266">
        <v>658.95618890000003</v>
      </c>
      <c r="E22" s="266">
        <v>422.46899373000002</v>
      </c>
      <c r="F22" s="266">
        <v>179.03268335999999</v>
      </c>
      <c r="G22" s="266">
        <v>51.214309985</v>
      </c>
      <c r="H22" s="266">
        <v>0.82192769692000001</v>
      </c>
      <c r="I22" s="266">
        <v>0.23519901905999999</v>
      </c>
      <c r="J22" s="266">
        <v>0.16426968441000001</v>
      </c>
      <c r="K22" s="266">
        <v>15.39463999</v>
      </c>
      <c r="L22" s="266">
        <v>178.41175189000001</v>
      </c>
      <c r="M22" s="266">
        <v>453.50341200999998</v>
      </c>
      <c r="N22" s="266">
        <v>654.90347921</v>
      </c>
      <c r="O22" s="266">
        <v>810.68444736000004</v>
      </c>
      <c r="P22" s="266">
        <v>624.61320766999995</v>
      </c>
      <c r="Q22" s="266">
        <v>432.60695092999998</v>
      </c>
      <c r="R22" s="266">
        <v>162.71728732</v>
      </c>
      <c r="S22" s="266">
        <v>53.432426302000003</v>
      </c>
      <c r="T22" s="266">
        <v>1.0904180577</v>
      </c>
      <c r="U22" s="266">
        <v>0.23519901905999999</v>
      </c>
      <c r="V22" s="266">
        <v>0.23434026924000001</v>
      </c>
      <c r="W22" s="266">
        <v>17.131005388999998</v>
      </c>
      <c r="X22" s="266">
        <v>182.10996710000001</v>
      </c>
      <c r="Y22" s="266">
        <v>449.16122094000002</v>
      </c>
      <c r="Z22" s="266">
        <v>669.88262111999995</v>
      </c>
      <c r="AA22" s="266">
        <v>820.78067089000001</v>
      </c>
      <c r="AB22" s="266">
        <v>606.44676962000005</v>
      </c>
      <c r="AC22" s="266">
        <v>433.99406310000001</v>
      </c>
      <c r="AD22" s="266">
        <v>173.58073580999999</v>
      </c>
      <c r="AE22" s="266">
        <v>46.858276535000002</v>
      </c>
      <c r="AF22" s="266">
        <v>1.0197265390000001</v>
      </c>
      <c r="AG22" s="266">
        <v>0.23519901905999999</v>
      </c>
      <c r="AH22" s="266">
        <v>0.23434026924000001</v>
      </c>
      <c r="AI22" s="266">
        <v>16.256179969000002</v>
      </c>
      <c r="AJ22" s="266">
        <v>175.16070521</v>
      </c>
      <c r="AK22" s="266">
        <v>452.18934199</v>
      </c>
      <c r="AL22" s="266">
        <v>664.72742555000002</v>
      </c>
      <c r="AM22" s="266">
        <v>811.43600759000003</v>
      </c>
      <c r="AN22" s="266">
        <v>593.78341211999998</v>
      </c>
      <c r="AO22" s="266">
        <v>443.98466522000001</v>
      </c>
      <c r="AP22" s="266">
        <v>169.27106391000001</v>
      </c>
      <c r="AQ22" s="266">
        <v>43.758565757</v>
      </c>
      <c r="AR22" s="266">
        <v>1.2650032834</v>
      </c>
      <c r="AS22" s="266">
        <v>7.0422463121000006E-2</v>
      </c>
      <c r="AT22" s="266">
        <v>0.18726111246999999</v>
      </c>
      <c r="AU22" s="266">
        <v>14.782124997</v>
      </c>
      <c r="AV22" s="266">
        <v>163.75410406</v>
      </c>
      <c r="AW22" s="266">
        <v>468.78933841999998</v>
      </c>
      <c r="AX22" s="266">
        <v>644.60986874000002</v>
      </c>
      <c r="AY22" s="266">
        <v>781.72194288000003</v>
      </c>
      <c r="AZ22" s="266">
        <v>567.03648454999995</v>
      </c>
      <c r="BA22" s="266">
        <v>422.19827745999999</v>
      </c>
      <c r="BB22" s="266">
        <v>180.65061785</v>
      </c>
      <c r="BC22" s="266">
        <v>49.183314781999997</v>
      </c>
      <c r="BD22" s="266">
        <v>1.5344907185000001</v>
      </c>
      <c r="BE22" s="266">
        <v>7.0422463121000006E-2</v>
      </c>
      <c r="BF22" s="309">
        <v>0.18726110000000001</v>
      </c>
      <c r="BG22" s="309">
        <v>15.65316</v>
      </c>
      <c r="BH22" s="309">
        <v>162.06290000000001</v>
      </c>
      <c r="BI22" s="309">
        <v>461.76670000000001</v>
      </c>
      <c r="BJ22" s="309">
        <v>624.74109999999996</v>
      </c>
      <c r="BK22" s="309">
        <v>765.44479999999999</v>
      </c>
      <c r="BL22" s="309">
        <v>581.65039999999999</v>
      </c>
      <c r="BM22" s="309">
        <v>415.84070000000003</v>
      </c>
      <c r="BN22" s="309">
        <v>190.63300000000001</v>
      </c>
      <c r="BO22" s="309">
        <v>51.049280000000003</v>
      </c>
      <c r="BP22" s="309">
        <v>1.5565070000000001</v>
      </c>
      <c r="BQ22" s="309">
        <v>8.5785799999999995E-2</v>
      </c>
      <c r="BR22" s="309">
        <v>0.21042520000000001</v>
      </c>
      <c r="BS22" s="309">
        <v>14.55348</v>
      </c>
      <c r="BT22" s="309">
        <v>156.35499999999999</v>
      </c>
      <c r="BU22" s="309">
        <v>465.41750000000002</v>
      </c>
      <c r="BV22" s="309">
        <v>632.04060000000004</v>
      </c>
    </row>
    <row r="23" spans="1:74" ht="11.1" customHeight="1" x14ac:dyDescent="0.2">
      <c r="A23" s="9" t="s">
        <v>143</v>
      </c>
      <c r="B23" s="206" t="s">
        <v>440</v>
      </c>
      <c r="C23" s="266">
        <v>577.49221575000001</v>
      </c>
      <c r="D23" s="266">
        <v>411.38701522000002</v>
      </c>
      <c r="E23" s="266">
        <v>238.62676414000001</v>
      </c>
      <c r="F23" s="266">
        <v>76.845141101999999</v>
      </c>
      <c r="G23" s="266">
        <v>11.106105616000001</v>
      </c>
      <c r="H23" s="266">
        <v>5.0521795042000002E-2</v>
      </c>
      <c r="I23" s="266">
        <v>7.6979676671000002E-3</v>
      </c>
      <c r="J23" s="266">
        <v>0.14276946218</v>
      </c>
      <c r="K23" s="266">
        <v>3.8905954571999999</v>
      </c>
      <c r="L23" s="266">
        <v>62.170615918999999</v>
      </c>
      <c r="M23" s="266">
        <v>254.13285299</v>
      </c>
      <c r="N23" s="266">
        <v>482.91818602000001</v>
      </c>
      <c r="O23" s="266">
        <v>555.68731877000005</v>
      </c>
      <c r="P23" s="266">
        <v>387.51181678</v>
      </c>
      <c r="Q23" s="266">
        <v>238.06068716999999</v>
      </c>
      <c r="R23" s="266">
        <v>68.631710342000005</v>
      </c>
      <c r="S23" s="266">
        <v>11.572759595000001</v>
      </c>
      <c r="T23" s="266">
        <v>3.8664347513999997E-2</v>
      </c>
      <c r="U23" s="266">
        <v>7.6979676671000002E-3</v>
      </c>
      <c r="V23" s="266">
        <v>0.19246715637</v>
      </c>
      <c r="W23" s="266">
        <v>3.9986628554000001</v>
      </c>
      <c r="X23" s="266">
        <v>63.611149421</v>
      </c>
      <c r="Y23" s="266">
        <v>249.30506335000001</v>
      </c>
      <c r="Z23" s="266">
        <v>487.78345788000001</v>
      </c>
      <c r="AA23" s="266">
        <v>564.31535898000004</v>
      </c>
      <c r="AB23" s="266">
        <v>386.92397747000001</v>
      </c>
      <c r="AC23" s="266">
        <v>232.00090446999999</v>
      </c>
      <c r="AD23" s="266">
        <v>74.010508449</v>
      </c>
      <c r="AE23" s="266">
        <v>10.745925756</v>
      </c>
      <c r="AF23" s="266">
        <v>3.0524481571999999E-2</v>
      </c>
      <c r="AG23" s="266">
        <v>7.6979676671000002E-3</v>
      </c>
      <c r="AH23" s="266">
        <v>0.18367356844999999</v>
      </c>
      <c r="AI23" s="266">
        <v>3.3247928081000002</v>
      </c>
      <c r="AJ23" s="266">
        <v>62.271383110999999</v>
      </c>
      <c r="AK23" s="266">
        <v>260.50326525999998</v>
      </c>
      <c r="AL23" s="266">
        <v>484.67991590999998</v>
      </c>
      <c r="AM23" s="266">
        <v>565.04819984999995</v>
      </c>
      <c r="AN23" s="266">
        <v>393.59125072000001</v>
      </c>
      <c r="AO23" s="266">
        <v>240.10744647000001</v>
      </c>
      <c r="AP23" s="266">
        <v>72.737272666999999</v>
      </c>
      <c r="AQ23" s="266">
        <v>10.438237706000001</v>
      </c>
      <c r="AR23" s="266">
        <v>5.5098441986000002E-2</v>
      </c>
      <c r="AS23" s="266">
        <v>7.6979676671000002E-3</v>
      </c>
      <c r="AT23" s="266">
        <v>0.13818782229000001</v>
      </c>
      <c r="AU23" s="266">
        <v>2.4765696257999998</v>
      </c>
      <c r="AV23" s="266">
        <v>58.998600570999997</v>
      </c>
      <c r="AW23" s="266">
        <v>272.19556415</v>
      </c>
      <c r="AX23" s="266">
        <v>462.35645885000002</v>
      </c>
      <c r="AY23" s="266">
        <v>543.95782584999995</v>
      </c>
      <c r="AZ23" s="266">
        <v>374.27053097999999</v>
      </c>
      <c r="BA23" s="266">
        <v>221.38526446</v>
      </c>
      <c r="BB23" s="266">
        <v>74.974531084999995</v>
      </c>
      <c r="BC23" s="266">
        <v>10.942630425999999</v>
      </c>
      <c r="BD23" s="266">
        <v>6.2471017800999999E-2</v>
      </c>
      <c r="BE23" s="266">
        <v>7.6979676671000002E-3</v>
      </c>
      <c r="BF23" s="309">
        <v>0.1626147</v>
      </c>
      <c r="BG23" s="309">
        <v>3.0345710000000001</v>
      </c>
      <c r="BH23" s="309">
        <v>61.488460000000003</v>
      </c>
      <c r="BI23" s="309">
        <v>265.04880000000003</v>
      </c>
      <c r="BJ23" s="309">
        <v>459.63299999999998</v>
      </c>
      <c r="BK23" s="309">
        <v>533.43190000000004</v>
      </c>
      <c r="BL23" s="309">
        <v>389.46499999999997</v>
      </c>
      <c r="BM23" s="309">
        <v>222.09690000000001</v>
      </c>
      <c r="BN23" s="309">
        <v>81.629819999999995</v>
      </c>
      <c r="BO23" s="309">
        <v>11.54583</v>
      </c>
      <c r="BP23" s="309">
        <v>6.9801500000000002E-2</v>
      </c>
      <c r="BQ23" s="309">
        <v>7.6979700000000002E-3</v>
      </c>
      <c r="BR23" s="309">
        <v>0.18691279999999999</v>
      </c>
      <c r="BS23" s="309">
        <v>2.7984460000000002</v>
      </c>
      <c r="BT23" s="309">
        <v>61.024970000000003</v>
      </c>
      <c r="BU23" s="309">
        <v>265.22390000000001</v>
      </c>
      <c r="BV23" s="309">
        <v>457.33499999999998</v>
      </c>
    </row>
    <row r="24" spans="1:74" ht="11.1" customHeight="1" x14ac:dyDescent="0.2">
      <c r="A24" s="9" t="s">
        <v>144</v>
      </c>
      <c r="B24" s="206" t="s">
        <v>441</v>
      </c>
      <c r="C24" s="266">
        <v>914.68264244</v>
      </c>
      <c r="D24" s="266">
        <v>728.01876959000003</v>
      </c>
      <c r="E24" s="266">
        <v>575.76499535000005</v>
      </c>
      <c r="F24" s="266">
        <v>418.50593615999998</v>
      </c>
      <c r="G24" s="266">
        <v>243.45213559999999</v>
      </c>
      <c r="H24" s="266">
        <v>73.016714386000004</v>
      </c>
      <c r="I24" s="266">
        <v>14.231040957999999</v>
      </c>
      <c r="J24" s="266">
        <v>23.952299631999999</v>
      </c>
      <c r="K24" s="266">
        <v>104.31963444</v>
      </c>
      <c r="L24" s="266">
        <v>330.02193396000001</v>
      </c>
      <c r="M24" s="266">
        <v>603.45623464000005</v>
      </c>
      <c r="N24" s="266">
        <v>931.30924539</v>
      </c>
      <c r="O24" s="266">
        <v>906.51832198</v>
      </c>
      <c r="P24" s="266">
        <v>719.07606018000001</v>
      </c>
      <c r="Q24" s="266">
        <v>572.05832580000003</v>
      </c>
      <c r="R24" s="266">
        <v>419.03712521</v>
      </c>
      <c r="S24" s="266">
        <v>247.18147006000001</v>
      </c>
      <c r="T24" s="266">
        <v>72.419580961999998</v>
      </c>
      <c r="U24" s="266">
        <v>14.451550538999999</v>
      </c>
      <c r="V24" s="266">
        <v>25.059823486999999</v>
      </c>
      <c r="W24" s="266">
        <v>105.06435689</v>
      </c>
      <c r="X24" s="266">
        <v>333.13849492999998</v>
      </c>
      <c r="Y24" s="266">
        <v>597.65045644999998</v>
      </c>
      <c r="Z24" s="266">
        <v>914.29304692999995</v>
      </c>
      <c r="AA24" s="266">
        <v>882.36708811000005</v>
      </c>
      <c r="AB24" s="266">
        <v>719.04127174999996</v>
      </c>
      <c r="AC24" s="266">
        <v>567.38604984999995</v>
      </c>
      <c r="AD24" s="266">
        <v>410.122366</v>
      </c>
      <c r="AE24" s="266">
        <v>237.57409233000001</v>
      </c>
      <c r="AF24" s="266">
        <v>68.919787552000003</v>
      </c>
      <c r="AG24" s="266">
        <v>14.128359728</v>
      </c>
      <c r="AH24" s="266">
        <v>24.942696139999999</v>
      </c>
      <c r="AI24" s="266">
        <v>100.5728117</v>
      </c>
      <c r="AJ24" s="266">
        <v>338.35943238999999</v>
      </c>
      <c r="AK24" s="266">
        <v>611.59859305999998</v>
      </c>
      <c r="AL24" s="266">
        <v>910.58528847000002</v>
      </c>
      <c r="AM24" s="266">
        <v>888.05196028</v>
      </c>
      <c r="AN24" s="266">
        <v>736.87340009000002</v>
      </c>
      <c r="AO24" s="266">
        <v>572.83651267000005</v>
      </c>
      <c r="AP24" s="266">
        <v>403.22905055000001</v>
      </c>
      <c r="AQ24" s="266">
        <v>250.00196976999999</v>
      </c>
      <c r="AR24" s="266">
        <v>67.687988012000005</v>
      </c>
      <c r="AS24" s="266">
        <v>13.368035186</v>
      </c>
      <c r="AT24" s="266">
        <v>23.050314011000001</v>
      </c>
      <c r="AU24" s="266">
        <v>99.738517861999995</v>
      </c>
      <c r="AV24" s="266">
        <v>340.60634870000001</v>
      </c>
      <c r="AW24" s="266">
        <v>616.21937763999995</v>
      </c>
      <c r="AX24" s="266">
        <v>893.21962759999997</v>
      </c>
      <c r="AY24" s="266">
        <v>884.21762550999995</v>
      </c>
      <c r="AZ24" s="266">
        <v>735.44337113999995</v>
      </c>
      <c r="BA24" s="266">
        <v>568.22020361</v>
      </c>
      <c r="BB24" s="266">
        <v>400.18261852000001</v>
      </c>
      <c r="BC24" s="266">
        <v>237.44091</v>
      </c>
      <c r="BD24" s="266">
        <v>66.787252207999998</v>
      </c>
      <c r="BE24" s="266">
        <v>12.972081272</v>
      </c>
      <c r="BF24" s="309">
        <v>21.116630000000001</v>
      </c>
      <c r="BG24" s="309">
        <v>100.4408</v>
      </c>
      <c r="BH24" s="309">
        <v>343.75850000000003</v>
      </c>
      <c r="BI24" s="309">
        <v>603.8777</v>
      </c>
      <c r="BJ24" s="309">
        <v>902.32180000000005</v>
      </c>
      <c r="BK24" s="309">
        <v>877.85919999999999</v>
      </c>
      <c r="BL24" s="309">
        <v>729.00900000000001</v>
      </c>
      <c r="BM24" s="309">
        <v>573.55420000000004</v>
      </c>
      <c r="BN24" s="309">
        <v>396.46949999999998</v>
      </c>
      <c r="BO24" s="309">
        <v>228.80410000000001</v>
      </c>
      <c r="BP24" s="309">
        <v>60.342689999999997</v>
      </c>
      <c r="BQ24" s="309">
        <v>11.48287</v>
      </c>
      <c r="BR24" s="309">
        <v>21.657070000000001</v>
      </c>
      <c r="BS24" s="309">
        <v>101.10469999999999</v>
      </c>
      <c r="BT24" s="309">
        <v>343.09289999999999</v>
      </c>
      <c r="BU24" s="309">
        <v>598.97260000000006</v>
      </c>
      <c r="BV24" s="309">
        <v>895.58590000000004</v>
      </c>
    </row>
    <row r="25" spans="1:74" ht="11.1" customHeight="1" x14ac:dyDescent="0.2">
      <c r="A25" s="9" t="s">
        <v>145</v>
      </c>
      <c r="B25" s="206" t="s">
        <v>442</v>
      </c>
      <c r="C25" s="266">
        <v>564.10203926999998</v>
      </c>
      <c r="D25" s="266">
        <v>471.64244186000002</v>
      </c>
      <c r="E25" s="266">
        <v>426.51819003999998</v>
      </c>
      <c r="F25" s="266">
        <v>327.03381217999998</v>
      </c>
      <c r="G25" s="266">
        <v>196.62834217</v>
      </c>
      <c r="H25" s="266">
        <v>73.969869126999996</v>
      </c>
      <c r="I25" s="266">
        <v>17.685491533</v>
      </c>
      <c r="J25" s="266">
        <v>17.610178566999998</v>
      </c>
      <c r="K25" s="266">
        <v>53.400272084000001</v>
      </c>
      <c r="L25" s="266">
        <v>192.85073202000001</v>
      </c>
      <c r="M25" s="266">
        <v>397.28794112999998</v>
      </c>
      <c r="N25" s="266">
        <v>615.37398504999999</v>
      </c>
      <c r="O25" s="266">
        <v>563.41272627000001</v>
      </c>
      <c r="P25" s="266">
        <v>472.46498101999998</v>
      </c>
      <c r="Q25" s="266">
        <v>428.50626541999998</v>
      </c>
      <c r="R25" s="266">
        <v>325.42142962999998</v>
      </c>
      <c r="S25" s="266">
        <v>195.71810268999999</v>
      </c>
      <c r="T25" s="266">
        <v>71.221274078999997</v>
      </c>
      <c r="U25" s="266">
        <v>17.798023141000002</v>
      </c>
      <c r="V25" s="266">
        <v>16.278270412000001</v>
      </c>
      <c r="W25" s="266">
        <v>49.645559962999997</v>
      </c>
      <c r="X25" s="266">
        <v>186.53369389</v>
      </c>
      <c r="Y25" s="266">
        <v>394.95477892999997</v>
      </c>
      <c r="Z25" s="266">
        <v>600.05375630000003</v>
      </c>
      <c r="AA25" s="266">
        <v>541.82588804</v>
      </c>
      <c r="AB25" s="266">
        <v>471.20990175999998</v>
      </c>
      <c r="AC25" s="266">
        <v>430.61396228000001</v>
      </c>
      <c r="AD25" s="266">
        <v>318.85370863999998</v>
      </c>
      <c r="AE25" s="266">
        <v>192.72860441</v>
      </c>
      <c r="AF25" s="266">
        <v>69.872891721000002</v>
      </c>
      <c r="AG25" s="266">
        <v>16.450913062000001</v>
      </c>
      <c r="AH25" s="266">
        <v>15.580633242999999</v>
      </c>
      <c r="AI25" s="266">
        <v>50.533327206999999</v>
      </c>
      <c r="AJ25" s="266">
        <v>186.70818444</v>
      </c>
      <c r="AK25" s="266">
        <v>397.63326030000002</v>
      </c>
      <c r="AL25" s="266">
        <v>590.03244643000005</v>
      </c>
      <c r="AM25" s="266">
        <v>542.60541387000001</v>
      </c>
      <c r="AN25" s="266">
        <v>483.90018357999998</v>
      </c>
      <c r="AO25" s="266">
        <v>429.17124869000003</v>
      </c>
      <c r="AP25" s="266">
        <v>310.58554808000002</v>
      </c>
      <c r="AQ25" s="266">
        <v>202.3264739</v>
      </c>
      <c r="AR25" s="266">
        <v>67.264649418000005</v>
      </c>
      <c r="AS25" s="266">
        <v>17.579590738</v>
      </c>
      <c r="AT25" s="266">
        <v>14.80065999</v>
      </c>
      <c r="AU25" s="266">
        <v>52.949026490999998</v>
      </c>
      <c r="AV25" s="266">
        <v>185.90276333</v>
      </c>
      <c r="AW25" s="266">
        <v>394.02604673000002</v>
      </c>
      <c r="AX25" s="266">
        <v>581.60702788000003</v>
      </c>
      <c r="AY25" s="266">
        <v>545.14237942</v>
      </c>
      <c r="AZ25" s="266">
        <v>481.29816105999998</v>
      </c>
      <c r="BA25" s="266">
        <v>435.01058381000001</v>
      </c>
      <c r="BB25" s="266">
        <v>299.72027671000001</v>
      </c>
      <c r="BC25" s="266">
        <v>188.51017959000001</v>
      </c>
      <c r="BD25" s="266">
        <v>64.417422191</v>
      </c>
      <c r="BE25" s="266">
        <v>16.896517386999999</v>
      </c>
      <c r="BF25" s="309">
        <v>13.55029</v>
      </c>
      <c r="BG25" s="309">
        <v>50.02937</v>
      </c>
      <c r="BH25" s="309">
        <v>178.49350000000001</v>
      </c>
      <c r="BI25" s="309">
        <v>388.34100000000001</v>
      </c>
      <c r="BJ25" s="309">
        <v>579.50720000000001</v>
      </c>
      <c r="BK25" s="309">
        <v>544.08849999999995</v>
      </c>
      <c r="BL25" s="309">
        <v>472.2491</v>
      </c>
      <c r="BM25" s="309">
        <v>437.5532</v>
      </c>
      <c r="BN25" s="309">
        <v>289.83269999999999</v>
      </c>
      <c r="BO25" s="309">
        <v>177.2098</v>
      </c>
      <c r="BP25" s="309">
        <v>55.479349999999997</v>
      </c>
      <c r="BQ25" s="309">
        <v>14.11781</v>
      </c>
      <c r="BR25" s="309">
        <v>13.46105</v>
      </c>
      <c r="BS25" s="309">
        <v>51.75564</v>
      </c>
      <c r="BT25" s="309">
        <v>179.32820000000001</v>
      </c>
      <c r="BU25" s="309">
        <v>382.55119999999999</v>
      </c>
      <c r="BV25" s="309">
        <v>576.48230000000001</v>
      </c>
    </row>
    <row r="26" spans="1:74" ht="11.1" customHeight="1" x14ac:dyDescent="0.2">
      <c r="A26" s="9" t="s">
        <v>146</v>
      </c>
      <c r="B26" s="206" t="s">
        <v>470</v>
      </c>
      <c r="C26" s="266">
        <v>888.47322864</v>
      </c>
      <c r="D26" s="266">
        <v>747.56810277</v>
      </c>
      <c r="E26" s="266">
        <v>558.38346730000001</v>
      </c>
      <c r="F26" s="266">
        <v>319.82164080000001</v>
      </c>
      <c r="G26" s="266">
        <v>137.45257007999999</v>
      </c>
      <c r="H26" s="266">
        <v>30.275465110999999</v>
      </c>
      <c r="I26" s="266">
        <v>7.4232772214000002</v>
      </c>
      <c r="J26" s="266">
        <v>10.833214103</v>
      </c>
      <c r="K26" s="266">
        <v>52.783119837000001</v>
      </c>
      <c r="L26" s="266">
        <v>246.01707428</v>
      </c>
      <c r="M26" s="266">
        <v>509.71363368999999</v>
      </c>
      <c r="N26" s="266">
        <v>772.27648432000001</v>
      </c>
      <c r="O26" s="266">
        <v>881.28152464000004</v>
      </c>
      <c r="P26" s="266">
        <v>718.45398196999997</v>
      </c>
      <c r="Q26" s="266">
        <v>562.83887016999995</v>
      </c>
      <c r="R26" s="266">
        <v>307.30124819999997</v>
      </c>
      <c r="S26" s="266">
        <v>141.07883733</v>
      </c>
      <c r="T26" s="266">
        <v>29.996360848999998</v>
      </c>
      <c r="U26" s="266">
        <v>7.2939383793000001</v>
      </c>
      <c r="V26" s="266">
        <v>11.458961407</v>
      </c>
      <c r="W26" s="266">
        <v>52.226520993000001</v>
      </c>
      <c r="X26" s="266">
        <v>247.09970317</v>
      </c>
      <c r="Y26" s="266">
        <v>506.67674625000001</v>
      </c>
      <c r="Z26" s="266">
        <v>772.54056254</v>
      </c>
      <c r="AA26" s="266">
        <v>882.57750096999996</v>
      </c>
      <c r="AB26" s="266">
        <v>708.19426734000001</v>
      </c>
      <c r="AC26" s="266">
        <v>562.84539676999998</v>
      </c>
      <c r="AD26" s="266">
        <v>315.92375011000001</v>
      </c>
      <c r="AE26" s="266">
        <v>130.76889143</v>
      </c>
      <c r="AF26" s="266">
        <v>29.652383779000001</v>
      </c>
      <c r="AG26" s="266">
        <v>6.9447522453000001</v>
      </c>
      <c r="AH26" s="266">
        <v>10.61399215</v>
      </c>
      <c r="AI26" s="266">
        <v>50.437153592000001</v>
      </c>
      <c r="AJ26" s="266">
        <v>244.15598156999999</v>
      </c>
      <c r="AK26" s="266">
        <v>512.70768353000005</v>
      </c>
      <c r="AL26" s="266">
        <v>763.29767990000005</v>
      </c>
      <c r="AM26" s="266">
        <v>873.62389020000001</v>
      </c>
      <c r="AN26" s="266">
        <v>710.90526199999999</v>
      </c>
      <c r="AO26" s="266">
        <v>568.49726652000004</v>
      </c>
      <c r="AP26" s="266">
        <v>311.38841864</v>
      </c>
      <c r="AQ26" s="266">
        <v>133.02272235999999</v>
      </c>
      <c r="AR26" s="266">
        <v>28.695253489999999</v>
      </c>
      <c r="AS26" s="266">
        <v>5.9388097576999996</v>
      </c>
      <c r="AT26" s="266">
        <v>10.182199926999999</v>
      </c>
      <c r="AU26" s="266">
        <v>48.331449749000001</v>
      </c>
      <c r="AV26" s="266">
        <v>236.42225783999999</v>
      </c>
      <c r="AW26" s="266">
        <v>527.14073683000004</v>
      </c>
      <c r="AX26" s="266">
        <v>747.96661611000002</v>
      </c>
      <c r="AY26" s="266">
        <v>855.02605038000002</v>
      </c>
      <c r="AZ26" s="266">
        <v>695.49534245999996</v>
      </c>
      <c r="BA26" s="266">
        <v>561.97428716000002</v>
      </c>
      <c r="BB26" s="266">
        <v>320.21479496000001</v>
      </c>
      <c r="BC26" s="266">
        <v>134.60710834</v>
      </c>
      <c r="BD26" s="266">
        <v>28.142653688999999</v>
      </c>
      <c r="BE26" s="266">
        <v>5.7744765859999996</v>
      </c>
      <c r="BF26" s="309">
        <v>9.9891070000000006</v>
      </c>
      <c r="BG26" s="309">
        <v>48.912909999999997</v>
      </c>
      <c r="BH26" s="309">
        <v>237.5001</v>
      </c>
      <c r="BI26" s="309">
        <v>516.86009999999999</v>
      </c>
      <c r="BJ26" s="309">
        <v>732.9316</v>
      </c>
      <c r="BK26" s="309">
        <v>840.10889999999995</v>
      </c>
      <c r="BL26" s="309">
        <v>700.71969999999999</v>
      </c>
      <c r="BM26" s="309">
        <v>554.64340000000004</v>
      </c>
      <c r="BN26" s="309">
        <v>319.69760000000002</v>
      </c>
      <c r="BO26" s="309">
        <v>133.9308</v>
      </c>
      <c r="BP26" s="309">
        <v>25.455500000000001</v>
      </c>
      <c r="BQ26" s="309">
        <v>5.4789719999999997</v>
      </c>
      <c r="BR26" s="309">
        <v>10.064209999999999</v>
      </c>
      <c r="BS26" s="309">
        <v>48.786900000000003</v>
      </c>
      <c r="BT26" s="309">
        <v>236.57980000000001</v>
      </c>
      <c r="BU26" s="309">
        <v>519.02560000000005</v>
      </c>
      <c r="BV26" s="309">
        <v>738.59410000000003</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311"/>
      <c r="BG27" s="311"/>
      <c r="BH27" s="311"/>
      <c r="BI27" s="311"/>
      <c r="BJ27" s="311"/>
      <c r="BK27" s="311"/>
      <c r="BL27" s="311"/>
      <c r="BM27" s="311"/>
      <c r="BN27" s="311"/>
      <c r="BO27" s="311"/>
      <c r="BP27" s="311"/>
      <c r="BQ27" s="311"/>
      <c r="BR27" s="311"/>
      <c r="BS27" s="311"/>
      <c r="BT27" s="311"/>
      <c r="BU27" s="311"/>
      <c r="BV27" s="311"/>
    </row>
    <row r="28" spans="1:74" ht="11.1" customHeight="1" x14ac:dyDescent="0.2">
      <c r="A28" s="9" t="s">
        <v>37</v>
      </c>
      <c r="B28" s="206" t="s">
        <v>435</v>
      </c>
      <c r="C28" s="266">
        <v>0</v>
      </c>
      <c r="D28" s="266">
        <v>0</v>
      </c>
      <c r="E28" s="266">
        <v>0</v>
      </c>
      <c r="F28" s="266">
        <v>0</v>
      </c>
      <c r="G28" s="266">
        <v>3.0764707703999998</v>
      </c>
      <c r="H28" s="266">
        <v>72.292618915000006</v>
      </c>
      <c r="I28" s="266">
        <v>169.79754259000001</v>
      </c>
      <c r="J28" s="266">
        <v>128.26538889</v>
      </c>
      <c r="K28" s="266">
        <v>66.381214311999997</v>
      </c>
      <c r="L28" s="266">
        <v>10.664153381</v>
      </c>
      <c r="M28" s="266">
        <v>0</v>
      </c>
      <c r="N28" s="266">
        <v>0</v>
      </c>
      <c r="O28" s="266">
        <v>0</v>
      </c>
      <c r="P28" s="266">
        <v>0</v>
      </c>
      <c r="Q28" s="266">
        <v>0</v>
      </c>
      <c r="R28" s="266">
        <v>0</v>
      </c>
      <c r="S28" s="266">
        <v>25.202652165</v>
      </c>
      <c r="T28" s="266">
        <v>57.372208254</v>
      </c>
      <c r="U28" s="266">
        <v>254.33360062</v>
      </c>
      <c r="V28" s="266">
        <v>265.81850141000001</v>
      </c>
      <c r="W28" s="266">
        <v>64.413343307000005</v>
      </c>
      <c r="X28" s="266">
        <v>0</v>
      </c>
      <c r="Y28" s="266">
        <v>0</v>
      </c>
      <c r="Z28" s="266">
        <v>0</v>
      </c>
      <c r="AA28" s="266">
        <v>0</v>
      </c>
      <c r="AB28" s="266">
        <v>0</v>
      </c>
      <c r="AC28" s="266">
        <v>0</v>
      </c>
      <c r="AD28" s="266">
        <v>0</v>
      </c>
      <c r="AE28" s="266">
        <v>3.3074315517000001</v>
      </c>
      <c r="AF28" s="266">
        <v>63.174556784000004</v>
      </c>
      <c r="AG28" s="266">
        <v>274.50493295000001</v>
      </c>
      <c r="AH28" s="266">
        <v>165.87560121000001</v>
      </c>
      <c r="AI28" s="266">
        <v>28.220838617999998</v>
      </c>
      <c r="AJ28" s="266">
        <v>0</v>
      </c>
      <c r="AK28" s="266">
        <v>0</v>
      </c>
      <c r="AL28" s="266">
        <v>0</v>
      </c>
      <c r="AM28" s="266">
        <v>0</v>
      </c>
      <c r="AN28" s="266">
        <v>0</v>
      </c>
      <c r="AO28" s="266">
        <v>0</v>
      </c>
      <c r="AP28" s="266">
        <v>0</v>
      </c>
      <c r="AQ28" s="266">
        <v>3.2894736651000001</v>
      </c>
      <c r="AR28" s="266">
        <v>100.01285219</v>
      </c>
      <c r="AS28" s="266">
        <v>294.23258944999998</v>
      </c>
      <c r="AT28" s="266">
        <v>215.66188450999999</v>
      </c>
      <c r="AU28" s="266">
        <v>35.066885536000001</v>
      </c>
      <c r="AV28" s="266">
        <v>0</v>
      </c>
      <c r="AW28" s="266">
        <v>0</v>
      </c>
      <c r="AX28" s="266">
        <v>0</v>
      </c>
      <c r="AY28" s="266">
        <v>0</v>
      </c>
      <c r="AZ28" s="266">
        <v>0</v>
      </c>
      <c r="BA28" s="266">
        <v>0</v>
      </c>
      <c r="BB28" s="266">
        <v>0</v>
      </c>
      <c r="BC28" s="266">
        <v>8.1483772294999994</v>
      </c>
      <c r="BD28" s="266">
        <v>139.91013457</v>
      </c>
      <c r="BE28" s="266">
        <v>188.24432684999999</v>
      </c>
      <c r="BF28" s="309">
        <v>186.5610811</v>
      </c>
      <c r="BG28" s="309">
        <v>33.726228812999999</v>
      </c>
      <c r="BH28" s="309">
        <v>2.8724092745999998</v>
      </c>
      <c r="BI28" s="309">
        <v>0</v>
      </c>
      <c r="BJ28" s="309">
        <v>0</v>
      </c>
      <c r="BK28" s="309">
        <v>0</v>
      </c>
      <c r="BL28" s="309">
        <v>0</v>
      </c>
      <c r="BM28" s="309">
        <v>0</v>
      </c>
      <c r="BN28" s="309">
        <v>0</v>
      </c>
      <c r="BO28" s="309">
        <v>7.7685887924000001</v>
      </c>
      <c r="BP28" s="309">
        <v>73.809028499999997</v>
      </c>
      <c r="BQ28" s="309">
        <v>198.71643818000001</v>
      </c>
      <c r="BR28" s="309">
        <v>168.27066506</v>
      </c>
      <c r="BS28" s="309">
        <v>30.625498929999999</v>
      </c>
      <c r="BT28" s="309">
        <v>2.1684076115000002</v>
      </c>
      <c r="BU28" s="309">
        <v>0</v>
      </c>
      <c r="BV28" s="309">
        <v>0</v>
      </c>
    </row>
    <row r="29" spans="1:74" ht="11.1" customHeight="1" x14ac:dyDescent="0.2">
      <c r="A29" s="9" t="s">
        <v>38</v>
      </c>
      <c r="B29" s="206" t="s">
        <v>468</v>
      </c>
      <c r="C29" s="266">
        <v>0</v>
      </c>
      <c r="D29" s="266">
        <v>0</v>
      </c>
      <c r="E29" s="266">
        <v>0</v>
      </c>
      <c r="F29" s="266">
        <v>2.1801697831000002</v>
      </c>
      <c r="G29" s="266">
        <v>14.317178283000001</v>
      </c>
      <c r="H29" s="266">
        <v>122.46397346000001</v>
      </c>
      <c r="I29" s="266">
        <v>250.90325973</v>
      </c>
      <c r="J29" s="266">
        <v>162.19100370999999</v>
      </c>
      <c r="K29" s="266">
        <v>87.021948076000001</v>
      </c>
      <c r="L29" s="266">
        <v>21.602016340999999</v>
      </c>
      <c r="M29" s="266">
        <v>0</v>
      </c>
      <c r="N29" s="266">
        <v>0</v>
      </c>
      <c r="O29" s="266">
        <v>0</v>
      </c>
      <c r="P29" s="266">
        <v>0</v>
      </c>
      <c r="Q29" s="266">
        <v>0</v>
      </c>
      <c r="R29" s="266">
        <v>0</v>
      </c>
      <c r="S29" s="266">
        <v>64.894435766000001</v>
      </c>
      <c r="T29" s="266">
        <v>110.58818805</v>
      </c>
      <c r="U29" s="266">
        <v>287.02607788</v>
      </c>
      <c r="V29" s="266">
        <v>297.65241377000001</v>
      </c>
      <c r="W29" s="266">
        <v>121.39880339</v>
      </c>
      <c r="X29" s="266">
        <v>3.7001496805</v>
      </c>
      <c r="Y29" s="266">
        <v>0</v>
      </c>
      <c r="Z29" s="266">
        <v>0</v>
      </c>
      <c r="AA29" s="266">
        <v>0</v>
      </c>
      <c r="AB29" s="266">
        <v>0</v>
      </c>
      <c r="AC29" s="266">
        <v>0</v>
      </c>
      <c r="AD29" s="266">
        <v>0.43602779416999998</v>
      </c>
      <c r="AE29" s="266">
        <v>31.217036007000001</v>
      </c>
      <c r="AF29" s="266">
        <v>112.05352386</v>
      </c>
      <c r="AG29" s="266">
        <v>325.34651485000001</v>
      </c>
      <c r="AH29" s="266">
        <v>218.11305254000001</v>
      </c>
      <c r="AI29" s="266">
        <v>87.739035960999999</v>
      </c>
      <c r="AJ29" s="266">
        <v>7.9313056091999998</v>
      </c>
      <c r="AK29" s="266">
        <v>0</v>
      </c>
      <c r="AL29" s="266">
        <v>0</v>
      </c>
      <c r="AM29" s="266">
        <v>0</v>
      </c>
      <c r="AN29" s="266">
        <v>0</v>
      </c>
      <c r="AO29" s="266">
        <v>0</v>
      </c>
      <c r="AP29" s="266">
        <v>0</v>
      </c>
      <c r="AQ29" s="266">
        <v>11.456832917</v>
      </c>
      <c r="AR29" s="266">
        <v>144.93597661000001</v>
      </c>
      <c r="AS29" s="266">
        <v>363.05957702000001</v>
      </c>
      <c r="AT29" s="266">
        <v>261.47157745999999</v>
      </c>
      <c r="AU29" s="266">
        <v>58.578202541000003</v>
      </c>
      <c r="AV29" s="266">
        <v>4.4008839958000001</v>
      </c>
      <c r="AW29" s="266">
        <v>0</v>
      </c>
      <c r="AX29" s="266">
        <v>0</v>
      </c>
      <c r="AY29" s="266">
        <v>0</v>
      </c>
      <c r="AZ29" s="266">
        <v>0</v>
      </c>
      <c r="BA29" s="266">
        <v>0</v>
      </c>
      <c r="BB29" s="266">
        <v>0</v>
      </c>
      <c r="BC29" s="266">
        <v>18.137583331999998</v>
      </c>
      <c r="BD29" s="266">
        <v>166.54920061000001</v>
      </c>
      <c r="BE29" s="266">
        <v>291.22024040999997</v>
      </c>
      <c r="BF29" s="309">
        <v>231.31006651000001</v>
      </c>
      <c r="BG29" s="309">
        <v>64.416566625000002</v>
      </c>
      <c r="BH29" s="309">
        <v>5.3696647792999999</v>
      </c>
      <c r="BI29" s="309">
        <v>0</v>
      </c>
      <c r="BJ29" s="309">
        <v>0</v>
      </c>
      <c r="BK29" s="309">
        <v>0</v>
      </c>
      <c r="BL29" s="309">
        <v>0</v>
      </c>
      <c r="BM29" s="309">
        <v>0</v>
      </c>
      <c r="BN29" s="309">
        <v>0</v>
      </c>
      <c r="BO29" s="309">
        <v>25.794402351999999</v>
      </c>
      <c r="BP29" s="309">
        <v>124.49658633</v>
      </c>
      <c r="BQ29" s="309">
        <v>252.15539082999999</v>
      </c>
      <c r="BR29" s="309">
        <v>214.51081988000001</v>
      </c>
      <c r="BS29" s="309">
        <v>60.038023168000002</v>
      </c>
      <c r="BT29" s="309">
        <v>5.3749716426000003</v>
      </c>
      <c r="BU29" s="309">
        <v>0</v>
      </c>
      <c r="BV29" s="309">
        <v>0</v>
      </c>
    </row>
    <row r="30" spans="1:74" ht="11.1" customHeight="1" x14ac:dyDescent="0.2">
      <c r="A30" s="9" t="s">
        <v>39</v>
      </c>
      <c r="B30" s="206" t="s">
        <v>436</v>
      </c>
      <c r="C30" s="266">
        <v>0</v>
      </c>
      <c r="D30" s="266">
        <v>0</v>
      </c>
      <c r="E30" s="266">
        <v>0.55680891003999999</v>
      </c>
      <c r="F30" s="266">
        <v>6.5799189332000001</v>
      </c>
      <c r="G30" s="266">
        <v>36.779197621000002</v>
      </c>
      <c r="H30" s="266">
        <v>167.11369876000001</v>
      </c>
      <c r="I30" s="266">
        <v>242.04074374000001</v>
      </c>
      <c r="J30" s="266">
        <v>147.73329398999999</v>
      </c>
      <c r="K30" s="266">
        <v>92.302285707999999</v>
      </c>
      <c r="L30" s="266">
        <v>15.670839280999999</v>
      </c>
      <c r="M30" s="266">
        <v>0</v>
      </c>
      <c r="N30" s="266">
        <v>0</v>
      </c>
      <c r="O30" s="266">
        <v>0</v>
      </c>
      <c r="P30" s="266">
        <v>0</v>
      </c>
      <c r="Q30" s="266">
        <v>0</v>
      </c>
      <c r="R30" s="266">
        <v>0</v>
      </c>
      <c r="S30" s="266">
        <v>139.8731875</v>
      </c>
      <c r="T30" s="266">
        <v>192.05152853999999</v>
      </c>
      <c r="U30" s="266">
        <v>257.38327391000001</v>
      </c>
      <c r="V30" s="266">
        <v>256.58129063000001</v>
      </c>
      <c r="W30" s="266">
        <v>122.42884099</v>
      </c>
      <c r="X30" s="266">
        <v>3.8751931989999999</v>
      </c>
      <c r="Y30" s="266">
        <v>0</v>
      </c>
      <c r="Z30" s="266">
        <v>0</v>
      </c>
      <c r="AA30" s="266">
        <v>0</v>
      </c>
      <c r="AB30" s="266">
        <v>0</v>
      </c>
      <c r="AC30" s="266">
        <v>0</v>
      </c>
      <c r="AD30" s="266">
        <v>0.80578199972999998</v>
      </c>
      <c r="AE30" s="266">
        <v>47.280694549000003</v>
      </c>
      <c r="AF30" s="266">
        <v>127.07979687</v>
      </c>
      <c r="AG30" s="266">
        <v>319.93813139000002</v>
      </c>
      <c r="AH30" s="266">
        <v>194.61946725999999</v>
      </c>
      <c r="AI30" s="266">
        <v>134.99414783</v>
      </c>
      <c r="AJ30" s="266">
        <v>6.6535563474000003</v>
      </c>
      <c r="AK30" s="266">
        <v>0</v>
      </c>
      <c r="AL30" s="266">
        <v>0</v>
      </c>
      <c r="AM30" s="266">
        <v>0</v>
      </c>
      <c r="AN30" s="266">
        <v>0</v>
      </c>
      <c r="AO30" s="266">
        <v>2.0046513578999998</v>
      </c>
      <c r="AP30" s="266">
        <v>0</v>
      </c>
      <c r="AQ30" s="266">
        <v>31.844999813000001</v>
      </c>
      <c r="AR30" s="266">
        <v>185.78004515000001</v>
      </c>
      <c r="AS30" s="266">
        <v>333.81332964000001</v>
      </c>
      <c r="AT30" s="266">
        <v>217.79085094000001</v>
      </c>
      <c r="AU30" s="266">
        <v>54.322094528999997</v>
      </c>
      <c r="AV30" s="266">
        <v>1.9848117997000001</v>
      </c>
      <c r="AW30" s="266">
        <v>0</v>
      </c>
      <c r="AX30" s="266">
        <v>0</v>
      </c>
      <c r="AY30" s="266">
        <v>0</v>
      </c>
      <c r="AZ30" s="266">
        <v>0</v>
      </c>
      <c r="BA30" s="266">
        <v>2.1695177010000002</v>
      </c>
      <c r="BB30" s="266">
        <v>0.26919375531</v>
      </c>
      <c r="BC30" s="266">
        <v>35.063091452999998</v>
      </c>
      <c r="BD30" s="266">
        <v>216.98864811999999</v>
      </c>
      <c r="BE30" s="266">
        <v>261.02217443000001</v>
      </c>
      <c r="BF30" s="309">
        <v>220.31135995</v>
      </c>
      <c r="BG30" s="309">
        <v>69.782139713000007</v>
      </c>
      <c r="BH30" s="309">
        <v>6.8181007101000004</v>
      </c>
      <c r="BI30" s="309">
        <v>0</v>
      </c>
      <c r="BJ30" s="309">
        <v>0</v>
      </c>
      <c r="BK30" s="309">
        <v>0</v>
      </c>
      <c r="BL30" s="309">
        <v>0</v>
      </c>
      <c r="BM30" s="309">
        <v>0.41267002794000002</v>
      </c>
      <c r="BN30" s="309">
        <v>1.4873517317</v>
      </c>
      <c r="BO30" s="309">
        <v>54.513460551000001</v>
      </c>
      <c r="BP30" s="309">
        <v>156.29085456000001</v>
      </c>
      <c r="BQ30" s="309">
        <v>248.09265284</v>
      </c>
      <c r="BR30" s="309">
        <v>208.54173807999999</v>
      </c>
      <c r="BS30" s="309">
        <v>63.111645508999999</v>
      </c>
      <c r="BT30" s="309">
        <v>5.8864526876000003</v>
      </c>
      <c r="BU30" s="309">
        <v>0</v>
      </c>
      <c r="BV30" s="309">
        <v>0</v>
      </c>
    </row>
    <row r="31" spans="1:74" ht="11.1" customHeight="1" x14ac:dyDescent="0.2">
      <c r="A31" s="9" t="s">
        <v>40</v>
      </c>
      <c r="B31" s="206" t="s">
        <v>437</v>
      </c>
      <c r="C31" s="266">
        <v>0</v>
      </c>
      <c r="D31" s="266">
        <v>2.9625507467999999</v>
      </c>
      <c r="E31" s="266">
        <v>5.7162094622000001</v>
      </c>
      <c r="F31" s="266">
        <v>8.7082144193000008</v>
      </c>
      <c r="G31" s="266">
        <v>50.548965088999999</v>
      </c>
      <c r="H31" s="266">
        <v>205.45683693000001</v>
      </c>
      <c r="I31" s="266">
        <v>330.33633021999998</v>
      </c>
      <c r="J31" s="266">
        <v>165.59992763</v>
      </c>
      <c r="K31" s="266">
        <v>126.8303188</v>
      </c>
      <c r="L31" s="266">
        <v>13.978194071000001</v>
      </c>
      <c r="M31" s="266">
        <v>0</v>
      </c>
      <c r="N31" s="266">
        <v>0</v>
      </c>
      <c r="O31" s="266">
        <v>0</v>
      </c>
      <c r="P31" s="266">
        <v>0</v>
      </c>
      <c r="Q31" s="266">
        <v>1.8129181698000001</v>
      </c>
      <c r="R31" s="266">
        <v>0</v>
      </c>
      <c r="S31" s="266">
        <v>167.82649803999999</v>
      </c>
      <c r="T31" s="266">
        <v>272.23799817000003</v>
      </c>
      <c r="U31" s="266">
        <v>304.14762089999999</v>
      </c>
      <c r="V31" s="266">
        <v>257.88130036000001</v>
      </c>
      <c r="W31" s="266">
        <v>123.86198335</v>
      </c>
      <c r="X31" s="266">
        <v>5.6422089839999998</v>
      </c>
      <c r="Y31" s="266">
        <v>0</v>
      </c>
      <c r="Z31" s="266">
        <v>0</v>
      </c>
      <c r="AA31" s="266">
        <v>0</v>
      </c>
      <c r="AB31" s="266">
        <v>0</v>
      </c>
      <c r="AC31" s="266">
        <v>0</v>
      </c>
      <c r="AD31" s="266">
        <v>6.0641705213000003</v>
      </c>
      <c r="AE31" s="266">
        <v>41.783894005999997</v>
      </c>
      <c r="AF31" s="266">
        <v>174.56505711</v>
      </c>
      <c r="AG31" s="266">
        <v>319.77073121000001</v>
      </c>
      <c r="AH31" s="266">
        <v>224.19147953999999</v>
      </c>
      <c r="AI31" s="266">
        <v>182.30566081000001</v>
      </c>
      <c r="AJ31" s="266">
        <v>2.4016404088000001</v>
      </c>
      <c r="AK31" s="266">
        <v>0</v>
      </c>
      <c r="AL31" s="266">
        <v>0</v>
      </c>
      <c r="AM31" s="266">
        <v>0</v>
      </c>
      <c r="AN31" s="266">
        <v>0</v>
      </c>
      <c r="AO31" s="266">
        <v>6.2050372994999998</v>
      </c>
      <c r="AP31" s="266">
        <v>1.3847399306999999</v>
      </c>
      <c r="AQ31" s="266">
        <v>37.127147899999997</v>
      </c>
      <c r="AR31" s="266">
        <v>256.57412133000003</v>
      </c>
      <c r="AS31" s="266">
        <v>343.42713715000002</v>
      </c>
      <c r="AT31" s="266">
        <v>247.10612796999999</v>
      </c>
      <c r="AU31" s="266">
        <v>71.716047790999994</v>
      </c>
      <c r="AV31" s="266">
        <v>2.5220497040000001</v>
      </c>
      <c r="AW31" s="266">
        <v>0.28451869267000002</v>
      </c>
      <c r="AX31" s="266">
        <v>0</v>
      </c>
      <c r="AY31" s="266">
        <v>0</v>
      </c>
      <c r="AZ31" s="266">
        <v>0</v>
      </c>
      <c r="BA31" s="266">
        <v>8.2641804258999993</v>
      </c>
      <c r="BB31" s="266">
        <v>2.8047483227000001</v>
      </c>
      <c r="BC31" s="266">
        <v>43.186226093000002</v>
      </c>
      <c r="BD31" s="266">
        <v>265.32368353999999</v>
      </c>
      <c r="BE31" s="266">
        <v>303.20996250000002</v>
      </c>
      <c r="BF31" s="309">
        <v>266.35350985999997</v>
      </c>
      <c r="BG31" s="309">
        <v>94.952309779000004</v>
      </c>
      <c r="BH31" s="309">
        <v>9.5294309441999996</v>
      </c>
      <c r="BI31" s="309">
        <v>0.28427574903000002</v>
      </c>
      <c r="BJ31" s="309">
        <v>0</v>
      </c>
      <c r="BK31" s="309">
        <v>0</v>
      </c>
      <c r="BL31" s="309">
        <v>0</v>
      </c>
      <c r="BM31" s="309">
        <v>2.9828935726000001</v>
      </c>
      <c r="BN31" s="309">
        <v>6.7801268056000001</v>
      </c>
      <c r="BO31" s="309">
        <v>64.883557468000006</v>
      </c>
      <c r="BP31" s="309">
        <v>188.98268469999999</v>
      </c>
      <c r="BQ31" s="309">
        <v>305.94341496999999</v>
      </c>
      <c r="BR31" s="309">
        <v>261.23700272999997</v>
      </c>
      <c r="BS31" s="309">
        <v>90.790729217000006</v>
      </c>
      <c r="BT31" s="309">
        <v>8.8636065024999997</v>
      </c>
      <c r="BU31" s="309">
        <v>0.28407337617</v>
      </c>
      <c r="BV31" s="309">
        <v>0</v>
      </c>
    </row>
    <row r="32" spans="1:74" ht="11.1" customHeight="1" x14ac:dyDescent="0.2">
      <c r="A32" s="9" t="s">
        <v>331</v>
      </c>
      <c r="B32" s="206" t="s">
        <v>469</v>
      </c>
      <c r="C32" s="266">
        <v>50.102239001000001</v>
      </c>
      <c r="D32" s="266">
        <v>54.394502785</v>
      </c>
      <c r="E32" s="266">
        <v>55.85748092</v>
      </c>
      <c r="F32" s="266">
        <v>123.62011604999999</v>
      </c>
      <c r="G32" s="266">
        <v>211.99871155</v>
      </c>
      <c r="H32" s="266">
        <v>336.64591236000001</v>
      </c>
      <c r="I32" s="266">
        <v>468.22100611000002</v>
      </c>
      <c r="J32" s="266">
        <v>405.61976742000002</v>
      </c>
      <c r="K32" s="266">
        <v>281.23459661999999</v>
      </c>
      <c r="L32" s="266">
        <v>158.32523388000001</v>
      </c>
      <c r="M32" s="266">
        <v>66.192029876999996</v>
      </c>
      <c r="N32" s="266">
        <v>38.071786826999997</v>
      </c>
      <c r="O32" s="266">
        <v>20.828233770000001</v>
      </c>
      <c r="P32" s="266">
        <v>80.537674062999997</v>
      </c>
      <c r="Q32" s="266">
        <v>34.662985450999997</v>
      </c>
      <c r="R32" s="266">
        <v>79.122107936000006</v>
      </c>
      <c r="S32" s="266">
        <v>264.55496729999999</v>
      </c>
      <c r="T32" s="266">
        <v>383.95551609</v>
      </c>
      <c r="U32" s="266">
        <v>440.60964236000001</v>
      </c>
      <c r="V32" s="266">
        <v>438.35718817999998</v>
      </c>
      <c r="W32" s="266">
        <v>390.38809040000001</v>
      </c>
      <c r="X32" s="266">
        <v>175.51604139</v>
      </c>
      <c r="Y32" s="266">
        <v>65.882587293</v>
      </c>
      <c r="Z32" s="266">
        <v>39.531928348000001</v>
      </c>
      <c r="AA32" s="266">
        <v>29.3595282</v>
      </c>
      <c r="AB32" s="266">
        <v>66.569889864000004</v>
      </c>
      <c r="AC32" s="266">
        <v>55.934777793000002</v>
      </c>
      <c r="AD32" s="266">
        <v>101.04028445</v>
      </c>
      <c r="AE32" s="266">
        <v>292.83735113</v>
      </c>
      <c r="AF32" s="266">
        <v>360.21490657999999</v>
      </c>
      <c r="AG32" s="266">
        <v>480.43112137000003</v>
      </c>
      <c r="AH32" s="266">
        <v>440.97307038999998</v>
      </c>
      <c r="AI32" s="266">
        <v>373.95768837000003</v>
      </c>
      <c r="AJ32" s="266">
        <v>203.32506003</v>
      </c>
      <c r="AK32" s="266">
        <v>52.992259930000003</v>
      </c>
      <c r="AL32" s="266">
        <v>50.597072140999998</v>
      </c>
      <c r="AM32" s="266">
        <v>46.549760329999998</v>
      </c>
      <c r="AN32" s="266">
        <v>45.500344435999999</v>
      </c>
      <c r="AO32" s="266">
        <v>101.45345783</v>
      </c>
      <c r="AP32" s="266">
        <v>108.73676150999999</v>
      </c>
      <c r="AQ32" s="266">
        <v>166.98633885000001</v>
      </c>
      <c r="AR32" s="266">
        <v>342.35856982000001</v>
      </c>
      <c r="AS32" s="266">
        <v>501.7769265</v>
      </c>
      <c r="AT32" s="266">
        <v>453.73976169000002</v>
      </c>
      <c r="AU32" s="266">
        <v>272.87528947999999</v>
      </c>
      <c r="AV32" s="266">
        <v>184.46084583999999</v>
      </c>
      <c r="AW32" s="266">
        <v>93.721819056000001</v>
      </c>
      <c r="AX32" s="266">
        <v>21.135972864999999</v>
      </c>
      <c r="AY32" s="266">
        <v>30.161367474999999</v>
      </c>
      <c r="AZ32" s="266">
        <v>49.560151019999999</v>
      </c>
      <c r="BA32" s="266">
        <v>71.410982900999997</v>
      </c>
      <c r="BB32" s="266">
        <v>80.346776969999993</v>
      </c>
      <c r="BC32" s="266">
        <v>191.07389635999999</v>
      </c>
      <c r="BD32" s="266">
        <v>353.29219472</v>
      </c>
      <c r="BE32" s="266">
        <v>449.09816995</v>
      </c>
      <c r="BF32" s="309">
        <v>431.26875025999999</v>
      </c>
      <c r="BG32" s="309">
        <v>280.91955151000002</v>
      </c>
      <c r="BH32" s="309">
        <v>139.39037132000001</v>
      </c>
      <c r="BI32" s="309">
        <v>62.482599671999999</v>
      </c>
      <c r="BJ32" s="309">
        <v>38.924959248</v>
      </c>
      <c r="BK32" s="309">
        <v>36.775695202999998</v>
      </c>
      <c r="BL32" s="309">
        <v>37.963667074999996</v>
      </c>
      <c r="BM32" s="309">
        <v>57.955729347999998</v>
      </c>
      <c r="BN32" s="309">
        <v>83.786568247999995</v>
      </c>
      <c r="BO32" s="309">
        <v>208.63015135000001</v>
      </c>
      <c r="BP32" s="309">
        <v>358.37244981999999</v>
      </c>
      <c r="BQ32" s="309">
        <v>452.33772226000002</v>
      </c>
      <c r="BR32" s="309">
        <v>427.95696831999999</v>
      </c>
      <c r="BS32" s="309">
        <v>281.74441991999998</v>
      </c>
      <c r="BT32" s="309">
        <v>145.55994885999999</v>
      </c>
      <c r="BU32" s="309">
        <v>62.650870083999997</v>
      </c>
      <c r="BV32" s="309">
        <v>39.033212366000001</v>
      </c>
    </row>
    <row r="33" spans="1:74" ht="11.1" customHeight="1" x14ac:dyDescent="0.2">
      <c r="A33" s="9" t="s">
        <v>41</v>
      </c>
      <c r="B33" s="206" t="s">
        <v>439</v>
      </c>
      <c r="C33" s="266">
        <v>20.087214819</v>
      </c>
      <c r="D33" s="266">
        <v>17.702120374</v>
      </c>
      <c r="E33" s="266">
        <v>27.522071593</v>
      </c>
      <c r="F33" s="266">
        <v>74.292050880999994</v>
      </c>
      <c r="G33" s="266">
        <v>135.08366022000001</v>
      </c>
      <c r="H33" s="266">
        <v>272.43849675000001</v>
      </c>
      <c r="I33" s="266">
        <v>429.79004519</v>
      </c>
      <c r="J33" s="266">
        <v>340.81518934000002</v>
      </c>
      <c r="K33" s="266">
        <v>194.20414327</v>
      </c>
      <c r="L33" s="266">
        <v>65.950964063000001</v>
      </c>
      <c r="M33" s="266">
        <v>6.2058906155000004</v>
      </c>
      <c r="N33" s="266">
        <v>1.3959270401999999</v>
      </c>
      <c r="O33" s="266">
        <v>0.67212353613999998</v>
      </c>
      <c r="P33" s="266">
        <v>21.758847181</v>
      </c>
      <c r="Q33" s="266">
        <v>14.527907484</v>
      </c>
      <c r="R33" s="266">
        <v>7.3337404528999999</v>
      </c>
      <c r="S33" s="266">
        <v>267.59994103999998</v>
      </c>
      <c r="T33" s="266">
        <v>376.21663373000001</v>
      </c>
      <c r="U33" s="266">
        <v>430.29094464999997</v>
      </c>
      <c r="V33" s="266">
        <v>391.66976520999998</v>
      </c>
      <c r="W33" s="266">
        <v>338.05113666</v>
      </c>
      <c r="X33" s="266">
        <v>77.167623007000003</v>
      </c>
      <c r="Y33" s="266">
        <v>0.97948084612999997</v>
      </c>
      <c r="Z33" s="266">
        <v>2.3711960246000001</v>
      </c>
      <c r="AA33" s="266">
        <v>4.9511611544000003</v>
      </c>
      <c r="AB33" s="266">
        <v>13.939398155999999</v>
      </c>
      <c r="AC33" s="266">
        <v>9.8707890613</v>
      </c>
      <c r="AD33" s="266">
        <v>31.283185257</v>
      </c>
      <c r="AE33" s="266">
        <v>220.44138674999999</v>
      </c>
      <c r="AF33" s="266">
        <v>300.12136095</v>
      </c>
      <c r="AG33" s="266">
        <v>428.55958256999998</v>
      </c>
      <c r="AH33" s="266">
        <v>408.33434504000002</v>
      </c>
      <c r="AI33" s="266">
        <v>382.10964388999997</v>
      </c>
      <c r="AJ33" s="266">
        <v>80.441541985000001</v>
      </c>
      <c r="AK33" s="266">
        <v>0.82371550005000005</v>
      </c>
      <c r="AL33" s="266">
        <v>5.5001703657999998</v>
      </c>
      <c r="AM33" s="266">
        <v>13.033645572999999</v>
      </c>
      <c r="AN33" s="266">
        <v>4.4673608122999999</v>
      </c>
      <c r="AO33" s="266">
        <v>56.024212216000002</v>
      </c>
      <c r="AP33" s="266">
        <v>20.740355852</v>
      </c>
      <c r="AQ33" s="266">
        <v>107.10465914</v>
      </c>
      <c r="AR33" s="266">
        <v>297.46256055999999</v>
      </c>
      <c r="AS33" s="266">
        <v>463.04406964999998</v>
      </c>
      <c r="AT33" s="266">
        <v>387.70793932999999</v>
      </c>
      <c r="AU33" s="266">
        <v>210.83930439</v>
      </c>
      <c r="AV33" s="266">
        <v>67.042986808999999</v>
      </c>
      <c r="AW33" s="266">
        <v>12.561130701</v>
      </c>
      <c r="AX33" s="266">
        <v>1.2758345813</v>
      </c>
      <c r="AY33" s="266">
        <v>5.6385286346000001</v>
      </c>
      <c r="AZ33" s="266">
        <v>0.82064485023</v>
      </c>
      <c r="BA33" s="266">
        <v>34.108728671000001</v>
      </c>
      <c r="BB33" s="266">
        <v>18.005198547999999</v>
      </c>
      <c r="BC33" s="266">
        <v>108.63713015</v>
      </c>
      <c r="BD33" s="266">
        <v>309.21622724000002</v>
      </c>
      <c r="BE33" s="266">
        <v>412.30748682000001</v>
      </c>
      <c r="BF33" s="309">
        <v>392.83306419000002</v>
      </c>
      <c r="BG33" s="309">
        <v>214.15698071</v>
      </c>
      <c r="BH33" s="309">
        <v>53.884980263999999</v>
      </c>
      <c r="BI33" s="309">
        <v>7.5204984187999999</v>
      </c>
      <c r="BJ33" s="309">
        <v>2.6069707828999999</v>
      </c>
      <c r="BK33" s="309">
        <v>5.6028392307999999</v>
      </c>
      <c r="BL33" s="309">
        <v>4.3430737190000004</v>
      </c>
      <c r="BM33" s="309">
        <v>18.958674313</v>
      </c>
      <c r="BN33" s="309">
        <v>34.737557262000003</v>
      </c>
      <c r="BO33" s="309">
        <v>156.49393386</v>
      </c>
      <c r="BP33" s="309">
        <v>316.74017886000001</v>
      </c>
      <c r="BQ33" s="309">
        <v>422.06185861</v>
      </c>
      <c r="BR33" s="309">
        <v>400.84273623000001</v>
      </c>
      <c r="BS33" s="309">
        <v>216.94953573999999</v>
      </c>
      <c r="BT33" s="309">
        <v>56.034445628</v>
      </c>
      <c r="BU33" s="309">
        <v>7.5070973593000003</v>
      </c>
      <c r="BV33" s="309">
        <v>2.5998988567999999</v>
      </c>
    </row>
    <row r="34" spans="1:74" ht="11.1" customHeight="1" x14ac:dyDescent="0.2">
      <c r="A34" s="9" t="s">
        <v>42</v>
      </c>
      <c r="B34" s="206" t="s">
        <v>440</v>
      </c>
      <c r="C34" s="266">
        <v>35.663322643000001</v>
      </c>
      <c r="D34" s="266">
        <v>66.886114180000007</v>
      </c>
      <c r="E34" s="266">
        <v>111.4219774</v>
      </c>
      <c r="F34" s="266">
        <v>141.30231351</v>
      </c>
      <c r="G34" s="266">
        <v>239.73486326</v>
      </c>
      <c r="H34" s="266">
        <v>445.28668105999998</v>
      </c>
      <c r="I34" s="266">
        <v>582.11174335999999</v>
      </c>
      <c r="J34" s="266">
        <v>508.01721430999999</v>
      </c>
      <c r="K34" s="266">
        <v>368.34003361999999</v>
      </c>
      <c r="L34" s="266">
        <v>145.50938936</v>
      </c>
      <c r="M34" s="266">
        <v>67.405314067000006</v>
      </c>
      <c r="N34" s="266">
        <v>6.1389995129999999</v>
      </c>
      <c r="O34" s="266">
        <v>4.4853242211</v>
      </c>
      <c r="P34" s="266">
        <v>33.425811778000003</v>
      </c>
      <c r="Q34" s="266">
        <v>87.326390416999999</v>
      </c>
      <c r="R34" s="266">
        <v>57.92372769</v>
      </c>
      <c r="S34" s="266">
        <v>395.42945164000002</v>
      </c>
      <c r="T34" s="266">
        <v>550.00033682000003</v>
      </c>
      <c r="U34" s="266">
        <v>607.46747045999996</v>
      </c>
      <c r="V34" s="266">
        <v>564.65567608000003</v>
      </c>
      <c r="W34" s="266">
        <v>391.77002742000002</v>
      </c>
      <c r="X34" s="266">
        <v>142.32869782</v>
      </c>
      <c r="Y34" s="266">
        <v>12.649317499</v>
      </c>
      <c r="Z34" s="266">
        <v>8.9735033404000006</v>
      </c>
      <c r="AA34" s="266">
        <v>11.920186997</v>
      </c>
      <c r="AB34" s="266">
        <v>24.357305926999999</v>
      </c>
      <c r="AC34" s="266">
        <v>36.101486231999999</v>
      </c>
      <c r="AD34" s="266">
        <v>90.986119196999994</v>
      </c>
      <c r="AE34" s="266">
        <v>291.23122244000001</v>
      </c>
      <c r="AF34" s="266">
        <v>439.00594476999999</v>
      </c>
      <c r="AG34" s="266">
        <v>548.55818934000001</v>
      </c>
      <c r="AH34" s="266">
        <v>624.56185287999995</v>
      </c>
      <c r="AI34" s="266">
        <v>523.48977014000002</v>
      </c>
      <c r="AJ34" s="266">
        <v>139.22978316999999</v>
      </c>
      <c r="AK34" s="266">
        <v>15.774359704</v>
      </c>
      <c r="AL34" s="266">
        <v>13.19413688</v>
      </c>
      <c r="AM34" s="266">
        <v>28.802101892</v>
      </c>
      <c r="AN34" s="266">
        <v>12.863110417</v>
      </c>
      <c r="AO34" s="266">
        <v>130.91471204999999</v>
      </c>
      <c r="AP34" s="266">
        <v>103.94019031000001</v>
      </c>
      <c r="AQ34" s="266">
        <v>278.11344179000002</v>
      </c>
      <c r="AR34" s="266">
        <v>455.84518455</v>
      </c>
      <c r="AS34" s="266">
        <v>599.27228118999994</v>
      </c>
      <c r="AT34" s="266">
        <v>575.63289844999997</v>
      </c>
      <c r="AU34" s="266">
        <v>324.92545517999997</v>
      </c>
      <c r="AV34" s="266">
        <v>132.76685298999999</v>
      </c>
      <c r="AW34" s="266">
        <v>69.568514218999994</v>
      </c>
      <c r="AX34" s="266">
        <v>7.4676030198000003</v>
      </c>
      <c r="AY34" s="266">
        <v>15.123720008999999</v>
      </c>
      <c r="AZ34" s="266">
        <v>4.2621794331</v>
      </c>
      <c r="BA34" s="266">
        <v>69.888070573999997</v>
      </c>
      <c r="BB34" s="266">
        <v>83.774425784000002</v>
      </c>
      <c r="BC34" s="266">
        <v>228.20761636</v>
      </c>
      <c r="BD34" s="266">
        <v>455.64508353999997</v>
      </c>
      <c r="BE34" s="266">
        <v>509.83398999999997</v>
      </c>
      <c r="BF34" s="309">
        <v>553.59801159999995</v>
      </c>
      <c r="BG34" s="309">
        <v>363.10158901</v>
      </c>
      <c r="BH34" s="309">
        <v>146.32367951000001</v>
      </c>
      <c r="BI34" s="309">
        <v>42.807646560000002</v>
      </c>
      <c r="BJ34" s="309">
        <v>10.638132522999999</v>
      </c>
      <c r="BK34" s="309">
        <v>15.423756603999999</v>
      </c>
      <c r="BL34" s="309">
        <v>18.837064340000001</v>
      </c>
      <c r="BM34" s="309">
        <v>55.893877633000002</v>
      </c>
      <c r="BN34" s="309">
        <v>115.06983148</v>
      </c>
      <c r="BO34" s="309">
        <v>291.83928545999999</v>
      </c>
      <c r="BP34" s="309">
        <v>460.91072208999998</v>
      </c>
      <c r="BQ34" s="309">
        <v>566.96910285000001</v>
      </c>
      <c r="BR34" s="309">
        <v>566.88521890000004</v>
      </c>
      <c r="BS34" s="309">
        <v>370.08981219999998</v>
      </c>
      <c r="BT34" s="309">
        <v>149.00485967</v>
      </c>
      <c r="BU34" s="309">
        <v>42.850570243</v>
      </c>
      <c r="BV34" s="309">
        <v>10.641608597999999</v>
      </c>
    </row>
    <row r="35" spans="1:74" ht="11.1" customHeight="1" x14ac:dyDescent="0.2">
      <c r="A35" s="9" t="s">
        <v>45</v>
      </c>
      <c r="B35" s="206" t="s">
        <v>441</v>
      </c>
      <c r="C35" s="266">
        <v>0</v>
      </c>
      <c r="D35" s="266">
        <v>5.1981671710999997</v>
      </c>
      <c r="E35" s="266">
        <v>31.093481549</v>
      </c>
      <c r="F35" s="266">
        <v>49.992562984000003</v>
      </c>
      <c r="G35" s="266">
        <v>107.84931582</v>
      </c>
      <c r="H35" s="266">
        <v>305.08317396000001</v>
      </c>
      <c r="I35" s="266">
        <v>412.15473422000002</v>
      </c>
      <c r="J35" s="266">
        <v>326.80003842999997</v>
      </c>
      <c r="K35" s="266">
        <v>175.66245753000001</v>
      </c>
      <c r="L35" s="266">
        <v>90.407020372000005</v>
      </c>
      <c r="M35" s="266">
        <v>28.615300901000001</v>
      </c>
      <c r="N35" s="266">
        <v>1.1454523375000001</v>
      </c>
      <c r="O35" s="266">
        <v>4.1764991217</v>
      </c>
      <c r="P35" s="266">
        <v>2.5771440034999999</v>
      </c>
      <c r="Q35" s="266">
        <v>13.634100437000001</v>
      </c>
      <c r="R35" s="266">
        <v>69.383598962999997</v>
      </c>
      <c r="S35" s="266">
        <v>134.95422488</v>
      </c>
      <c r="T35" s="266">
        <v>295.96021035000001</v>
      </c>
      <c r="U35" s="266">
        <v>412.38228072999999</v>
      </c>
      <c r="V35" s="266">
        <v>340.87026401000003</v>
      </c>
      <c r="W35" s="266">
        <v>235.27677199999999</v>
      </c>
      <c r="X35" s="266">
        <v>44.325719925000001</v>
      </c>
      <c r="Y35" s="266">
        <v>4.7931201493</v>
      </c>
      <c r="Z35" s="266">
        <v>0</v>
      </c>
      <c r="AA35" s="266">
        <v>4.3669113156999999E-2</v>
      </c>
      <c r="AB35" s="266">
        <v>0</v>
      </c>
      <c r="AC35" s="266">
        <v>10.001970528999999</v>
      </c>
      <c r="AD35" s="266">
        <v>49.733823602000001</v>
      </c>
      <c r="AE35" s="266">
        <v>56.003592898999997</v>
      </c>
      <c r="AF35" s="266">
        <v>230.28990844</v>
      </c>
      <c r="AG35" s="266">
        <v>392.08293677</v>
      </c>
      <c r="AH35" s="266">
        <v>382.15007032</v>
      </c>
      <c r="AI35" s="266">
        <v>204.50440599999999</v>
      </c>
      <c r="AJ35" s="266">
        <v>47.800670646999997</v>
      </c>
      <c r="AK35" s="266">
        <v>10.500643088</v>
      </c>
      <c r="AL35" s="266">
        <v>0</v>
      </c>
      <c r="AM35" s="266">
        <v>0</v>
      </c>
      <c r="AN35" s="266">
        <v>1.721940917</v>
      </c>
      <c r="AO35" s="266">
        <v>7.8456268238</v>
      </c>
      <c r="AP35" s="266">
        <v>41.992792743999999</v>
      </c>
      <c r="AQ35" s="266">
        <v>157.05638725</v>
      </c>
      <c r="AR35" s="266">
        <v>261.39924207000001</v>
      </c>
      <c r="AS35" s="266">
        <v>411.31531331000002</v>
      </c>
      <c r="AT35" s="266">
        <v>436.92798169999998</v>
      </c>
      <c r="AU35" s="266">
        <v>225.60716966999999</v>
      </c>
      <c r="AV35" s="266">
        <v>100.94243999</v>
      </c>
      <c r="AW35" s="266">
        <v>14.819896825000001</v>
      </c>
      <c r="AX35" s="266">
        <v>0</v>
      </c>
      <c r="AY35" s="266">
        <v>4.3435065154000002E-2</v>
      </c>
      <c r="AZ35" s="266">
        <v>3.1588637249999998</v>
      </c>
      <c r="BA35" s="266">
        <v>7.0669559538</v>
      </c>
      <c r="BB35" s="266">
        <v>58.362213832000002</v>
      </c>
      <c r="BC35" s="266">
        <v>123.59732475</v>
      </c>
      <c r="BD35" s="266">
        <v>346.20255252999999</v>
      </c>
      <c r="BE35" s="266">
        <v>395.79141838999999</v>
      </c>
      <c r="BF35" s="309">
        <v>343.14513318000002</v>
      </c>
      <c r="BG35" s="309">
        <v>200.19730715</v>
      </c>
      <c r="BH35" s="309">
        <v>66.863826852000003</v>
      </c>
      <c r="BI35" s="309">
        <v>8.5506623344000001</v>
      </c>
      <c r="BJ35" s="309">
        <v>0.57517340602</v>
      </c>
      <c r="BK35" s="309">
        <v>1.3187594538</v>
      </c>
      <c r="BL35" s="309">
        <v>3.4142865362000001</v>
      </c>
      <c r="BM35" s="309">
        <v>13.094986385</v>
      </c>
      <c r="BN35" s="309">
        <v>41.268463994999998</v>
      </c>
      <c r="BO35" s="309">
        <v>122.93583158</v>
      </c>
      <c r="BP35" s="309">
        <v>261.70306992000002</v>
      </c>
      <c r="BQ35" s="309">
        <v>387.44198784000002</v>
      </c>
      <c r="BR35" s="309">
        <v>342.25752588</v>
      </c>
      <c r="BS35" s="309">
        <v>201.90205742000001</v>
      </c>
      <c r="BT35" s="309">
        <v>67.996769193999995</v>
      </c>
      <c r="BU35" s="309">
        <v>8.5658899807999997</v>
      </c>
      <c r="BV35" s="309">
        <v>0.57623506681000003</v>
      </c>
    </row>
    <row r="36" spans="1:74" ht="11.1" customHeight="1" x14ac:dyDescent="0.2">
      <c r="A36" s="9" t="s">
        <v>46</v>
      </c>
      <c r="B36" s="206" t="s">
        <v>442</v>
      </c>
      <c r="C36" s="266">
        <v>7.1410821956000001</v>
      </c>
      <c r="D36" s="266">
        <v>6.7255414096999999</v>
      </c>
      <c r="E36" s="266">
        <v>16.903721707999999</v>
      </c>
      <c r="F36" s="266">
        <v>25.073197947000001</v>
      </c>
      <c r="G36" s="266">
        <v>45.853035304000002</v>
      </c>
      <c r="H36" s="266">
        <v>149.87149769000001</v>
      </c>
      <c r="I36" s="266">
        <v>283.44775012999997</v>
      </c>
      <c r="J36" s="266">
        <v>281.45463054999999</v>
      </c>
      <c r="K36" s="266">
        <v>139.34951154999999</v>
      </c>
      <c r="L36" s="266">
        <v>68.683623921000006</v>
      </c>
      <c r="M36" s="266">
        <v>20.841085081999999</v>
      </c>
      <c r="N36" s="266">
        <v>9.8789817591000002</v>
      </c>
      <c r="O36" s="266">
        <v>15.216738188000001</v>
      </c>
      <c r="P36" s="266">
        <v>7.7366040958999998</v>
      </c>
      <c r="Q36" s="266">
        <v>9.0480254643000002</v>
      </c>
      <c r="R36" s="266">
        <v>24.764694234</v>
      </c>
      <c r="S36" s="266">
        <v>39.455959057000001</v>
      </c>
      <c r="T36" s="266">
        <v>117.69564269</v>
      </c>
      <c r="U36" s="266">
        <v>320.48794449000002</v>
      </c>
      <c r="V36" s="266">
        <v>256.72470743000002</v>
      </c>
      <c r="W36" s="266">
        <v>141.97728584000001</v>
      </c>
      <c r="X36" s="266">
        <v>46.114574138999998</v>
      </c>
      <c r="Y36" s="266">
        <v>16.129023646</v>
      </c>
      <c r="Z36" s="266">
        <v>9.5618314541</v>
      </c>
      <c r="AA36" s="266">
        <v>8.4961540535999998</v>
      </c>
      <c r="AB36" s="266">
        <v>5.6347136483</v>
      </c>
      <c r="AC36" s="266">
        <v>8.4387160148000007</v>
      </c>
      <c r="AD36" s="266">
        <v>26.001505766000001</v>
      </c>
      <c r="AE36" s="266">
        <v>23.872489044000002</v>
      </c>
      <c r="AF36" s="266">
        <v>115.935894</v>
      </c>
      <c r="AG36" s="266">
        <v>209.62196723</v>
      </c>
      <c r="AH36" s="266">
        <v>246.25451645000001</v>
      </c>
      <c r="AI36" s="266">
        <v>131.83299514999999</v>
      </c>
      <c r="AJ36" s="266">
        <v>40.629383093000001</v>
      </c>
      <c r="AK36" s="266">
        <v>16.281730247999999</v>
      </c>
      <c r="AL36" s="266">
        <v>10.309317449</v>
      </c>
      <c r="AM36" s="266">
        <v>9.0590656025000005</v>
      </c>
      <c r="AN36" s="266">
        <v>7.7550308663000003</v>
      </c>
      <c r="AO36" s="266">
        <v>8.2408091341999992</v>
      </c>
      <c r="AP36" s="266">
        <v>19.221265306999999</v>
      </c>
      <c r="AQ36" s="266">
        <v>65.715425839000005</v>
      </c>
      <c r="AR36" s="266">
        <v>111.55219027</v>
      </c>
      <c r="AS36" s="266">
        <v>211.49205033999999</v>
      </c>
      <c r="AT36" s="266">
        <v>292.25952490999998</v>
      </c>
      <c r="AU36" s="266">
        <v>212.65577017000001</v>
      </c>
      <c r="AV36" s="266">
        <v>101.15910461999999</v>
      </c>
      <c r="AW36" s="266">
        <v>15.500343094</v>
      </c>
      <c r="AX36" s="266">
        <v>10.197939375000001</v>
      </c>
      <c r="AY36" s="266">
        <v>9.5483198532000007</v>
      </c>
      <c r="AZ36" s="266">
        <v>7.0587040693000001</v>
      </c>
      <c r="BA36" s="266">
        <v>7.5440940327000003</v>
      </c>
      <c r="BB36" s="266">
        <v>23.562663331</v>
      </c>
      <c r="BC36" s="266">
        <v>51.754076883000003</v>
      </c>
      <c r="BD36" s="266">
        <v>178.90773433999999</v>
      </c>
      <c r="BE36" s="266">
        <v>288.67632940999999</v>
      </c>
      <c r="BF36" s="309">
        <v>215.10144251</v>
      </c>
      <c r="BG36" s="309">
        <v>132.7196266</v>
      </c>
      <c r="BH36" s="309">
        <v>39.106632466999997</v>
      </c>
      <c r="BI36" s="309">
        <v>12.26586198</v>
      </c>
      <c r="BJ36" s="309">
        <v>8.3432971820000006</v>
      </c>
      <c r="BK36" s="309">
        <v>8.5443517718000006</v>
      </c>
      <c r="BL36" s="309">
        <v>7.6561877054999998</v>
      </c>
      <c r="BM36" s="309">
        <v>11.276393950999999</v>
      </c>
      <c r="BN36" s="309">
        <v>18.265193964000002</v>
      </c>
      <c r="BO36" s="309">
        <v>45.959337099999999</v>
      </c>
      <c r="BP36" s="309">
        <v>106.30642397</v>
      </c>
      <c r="BQ36" s="309">
        <v>228.98356910999999</v>
      </c>
      <c r="BR36" s="309">
        <v>225.18409163999999</v>
      </c>
      <c r="BS36" s="309">
        <v>140.40571154</v>
      </c>
      <c r="BT36" s="309">
        <v>40.491559703999997</v>
      </c>
      <c r="BU36" s="309">
        <v>12.226956360999999</v>
      </c>
      <c r="BV36" s="309">
        <v>8.3122523821000005</v>
      </c>
    </row>
    <row r="37" spans="1:74" ht="11.1" customHeight="1" x14ac:dyDescent="0.2">
      <c r="A37" s="9" t="s">
        <v>572</v>
      </c>
      <c r="B37" s="206" t="s">
        <v>470</v>
      </c>
      <c r="C37" s="266">
        <v>16.567552364000001</v>
      </c>
      <c r="D37" s="266">
        <v>21.588470802</v>
      </c>
      <c r="E37" s="266">
        <v>31.704334195000001</v>
      </c>
      <c r="F37" s="266">
        <v>55.546050190000003</v>
      </c>
      <c r="G37" s="266">
        <v>105.03370280999999</v>
      </c>
      <c r="H37" s="266">
        <v>240.40715718999999</v>
      </c>
      <c r="I37" s="266">
        <v>362.08499614999999</v>
      </c>
      <c r="J37" s="266">
        <v>291.08180955</v>
      </c>
      <c r="K37" s="266">
        <v>183.4908476</v>
      </c>
      <c r="L37" s="266">
        <v>77.245885833000003</v>
      </c>
      <c r="M37" s="266">
        <v>27.189342700000001</v>
      </c>
      <c r="N37" s="266">
        <v>10.059064834000001</v>
      </c>
      <c r="O37" s="266">
        <v>7.4961456951000001</v>
      </c>
      <c r="P37" s="266">
        <v>22.753325462999999</v>
      </c>
      <c r="Q37" s="266">
        <v>20.977489721000001</v>
      </c>
      <c r="R37" s="266">
        <v>32.348679269000002</v>
      </c>
      <c r="S37" s="266">
        <v>173.4582498</v>
      </c>
      <c r="T37" s="266">
        <v>268.76992404999999</v>
      </c>
      <c r="U37" s="266">
        <v>375.13392470000002</v>
      </c>
      <c r="V37" s="266">
        <v>350.29853157000002</v>
      </c>
      <c r="W37" s="266">
        <v>230.03030709999999</v>
      </c>
      <c r="X37" s="266">
        <v>68.959078864999995</v>
      </c>
      <c r="Y37" s="266">
        <v>17.662973363999999</v>
      </c>
      <c r="Z37" s="266">
        <v>10.641427438999999</v>
      </c>
      <c r="AA37" s="266">
        <v>8.9648960169999992</v>
      </c>
      <c r="AB37" s="266">
        <v>17.942291274999999</v>
      </c>
      <c r="AC37" s="266">
        <v>18.235214188</v>
      </c>
      <c r="AD37" s="266">
        <v>41.573089688000003</v>
      </c>
      <c r="AE37" s="266">
        <v>128.57937989999999</v>
      </c>
      <c r="AF37" s="266">
        <v>226.00017907</v>
      </c>
      <c r="AG37" s="266">
        <v>372.39535433999998</v>
      </c>
      <c r="AH37" s="266">
        <v>334.98275599999999</v>
      </c>
      <c r="AI37" s="266">
        <v>241.57435902</v>
      </c>
      <c r="AJ37" s="266">
        <v>74.600894253000007</v>
      </c>
      <c r="AK37" s="266">
        <v>15.969872038</v>
      </c>
      <c r="AL37" s="266">
        <v>13.696916286</v>
      </c>
      <c r="AM37" s="266">
        <v>15.050711246000001</v>
      </c>
      <c r="AN37" s="266">
        <v>12.301614358</v>
      </c>
      <c r="AO37" s="266">
        <v>42.242979448</v>
      </c>
      <c r="AP37" s="266">
        <v>42.075154001999998</v>
      </c>
      <c r="AQ37" s="266">
        <v>104.91999729</v>
      </c>
      <c r="AR37" s="266">
        <v>246.04367993</v>
      </c>
      <c r="AS37" s="266">
        <v>396.25855267999998</v>
      </c>
      <c r="AT37" s="266">
        <v>354.97644265000002</v>
      </c>
      <c r="AU37" s="266">
        <v>179.87831664999999</v>
      </c>
      <c r="AV37" s="266">
        <v>82.171484515000003</v>
      </c>
      <c r="AW37" s="266">
        <v>31.703782268000001</v>
      </c>
      <c r="AX37" s="266">
        <v>6.8714280113999999</v>
      </c>
      <c r="AY37" s="266">
        <v>9.7766725806999997</v>
      </c>
      <c r="AZ37" s="266">
        <v>11.867922581</v>
      </c>
      <c r="BA37" s="266">
        <v>27.527342874999999</v>
      </c>
      <c r="BB37" s="266">
        <v>35.950655482999998</v>
      </c>
      <c r="BC37" s="266">
        <v>101.06767254</v>
      </c>
      <c r="BD37" s="266">
        <v>276.11951599000002</v>
      </c>
      <c r="BE37" s="266">
        <v>356.35282555999999</v>
      </c>
      <c r="BF37" s="309">
        <v>325.32942613</v>
      </c>
      <c r="BG37" s="309">
        <v>176.29750643</v>
      </c>
      <c r="BH37" s="309">
        <v>63.036841959999997</v>
      </c>
      <c r="BI37" s="309">
        <v>20.924792001</v>
      </c>
      <c r="BJ37" s="309">
        <v>10.667768948000001</v>
      </c>
      <c r="BK37" s="309">
        <v>11.097565214999999</v>
      </c>
      <c r="BL37" s="309">
        <v>11.705247313999999</v>
      </c>
      <c r="BM37" s="309">
        <v>22.754921719999999</v>
      </c>
      <c r="BN37" s="309">
        <v>39.902960045</v>
      </c>
      <c r="BO37" s="309">
        <v>119.70613398</v>
      </c>
      <c r="BP37" s="309">
        <v>238.53338294</v>
      </c>
      <c r="BQ37" s="309">
        <v>348.61649046000002</v>
      </c>
      <c r="BR37" s="309">
        <v>323.77683746000002</v>
      </c>
      <c r="BS37" s="309">
        <v>177.3144546</v>
      </c>
      <c r="BT37" s="309">
        <v>65.027428603999994</v>
      </c>
      <c r="BU37" s="309">
        <v>21.022899848000002</v>
      </c>
      <c r="BV37" s="309">
        <v>10.713144665</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147</v>
      </c>
      <c r="B39" s="206" t="s">
        <v>435</v>
      </c>
      <c r="C39" s="249">
        <v>0</v>
      </c>
      <c r="D39" s="249">
        <v>0</v>
      </c>
      <c r="E39" s="249">
        <v>0</v>
      </c>
      <c r="F39" s="249">
        <v>0</v>
      </c>
      <c r="G39" s="249">
        <v>12.298909817</v>
      </c>
      <c r="H39" s="249">
        <v>68.626837180999999</v>
      </c>
      <c r="I39" s="249">
        <v>222.14798343000001</v>
      </c>
      <c r="J39" s="249">
        <v>168.30357029000001</v>
      </c>
      <c r="K39" s="249">
        <v>42.566708517999999</v>
      </c>
      <c r="L39" s="249">
        <v>0.76335934787000004</v>
      </c>
      <c r="M39" s="249">
        <v>0</v>
      </c>
      <c r="N39" s="249">
        <v>0</v>
      </c>
      <c r="O39" s="249">
        <v>0</v>
      </c>
      <c r="P39" s="249">
        <v>0</v>
      </c>
      <c r="Q39" s="249">
        <v>0</v>
      </c>
      <c r="R39" s="249">
        <v>0</v>
      </c>
      <c r="S39" s="249">
        <v>11.512399017</v>
      </c>
      <c r="T39" s="249">
        <v>69.350690904999993</v>
      </c>
      <c r="U39" s="249">
        <v>222.40288851</v>
      </c>
      <c r="V39" s="249">
        <v>165.71853002</v>
      </c>
      <c r="W39" s="249">
        <v>45.133226301000001</v>
      </c>
      <c r="X39" s="249">
        <v>1.1642532468</v>
      </c>
      <c r="Y39" s="249">
        <v>0</v>
      </c>
      <c r="Z39" s="249">
        <v>0</v>
      </c>
      <c r="AA39" s="249">
        <v>0</v>
      </c>
      <c r="AB39" s="249">
        <v>0</v>
      </c>
      <c r="AC39" s="249">
        <v>0</v>
      </c>
      <c r="AD39" s="249">
        <v>0</v>
      </c>
      <c r="AE39" s="249">
        <v>14.032664234</v>
      </c>
      <c r="AF39" s="249">
        <v>65.188146007</v>
      </c>
      <c r="AG39" s="249">
        <v>224.75524544999999</v>
      </c>
      <c r="AH39" s="249">
        <v>182.03135305000001</v>
      </c>
      <c r="AI39" s="249">
        <v>48.636846796999997</v>
      </c>
      <c r="AJ39" s="249">
        <v>1.1642532468</v>
      </c>
      <c r="AK39" s="249">
        <v>0</v>
      </c>
      <c r="AL39" s="249">
        <v>0</v>
      </c>
      <c r="AM39" s="249">
        <v>0</v>
      </c>
      <c r="AN39" s="249">
        <v>0</v>
      </c>
      <c r="AO39" s="249">
        <v>0</v>
      </c>
      <c r="AP39" s="249">
        <v>0</v>
      </c>
      <c r="AQ39" s="249">
        <v>13.838665269</v>
      </c>
      <c r="AR39" s="249">
        <v>68.756218704999995</v>
      </c>
      <c r="AS39" s="249">
        <v>241.37079055999999</v>
      </c>
      <c r="AT39" s="249">
        <v>178.96077518999999</v>
      </c>
      <c r="AU39" s="249">
        <v>50.282051275000001</v>
      </c>
      <c r="AV39" s="249">
        <v>1.1642532468</v>
      </c>
      <c r="AW39" s="249">
        <v>0</v>
      </c>
      <c r="AX39" s="249">
        <v>0</v>
      </c>
      <c r="AY39" s="249">
        <v>0</v>
      </c>
      <c r="AZ39" s="249">
        <v>0</v>
      </c>
      <c r="BA39" s="249">
        <v>0</v>
      </c>
      <c r="BB39" s="249">
        <v>0</v>
      </c>
      <c r="BC39" s="249">
        <v>12.127752345999999</v>
      </c>
      <c r="BD39" s="249">
        <v>68.439003206999999</v>
      </c>
      <c r="BE39" s="249">
        <v>242.49955392000001</v>
      </c>
      <c r="BF39" s="312">
        <v>183.44649999999999</v>
      </c>
      <c r="BG39" s="312">
        <v>48.102510000000002</v>
      </c>
      <c r="BH39" s="312">
        <v>1.164253</v>
      </c>
      <c r="BI39" s="312">
        <v>0</v>
      </c>
      <c r="BJ39" s="312">
        <v>0</v>
      </c>
      <c r="BK39" s="312">
        <v>0</v>
      </c>
      <c r="BL39" s="312">
        <v>0</v>
      </c>
      <c r="BM39" s="312">
        <v>0</v>
      </c>
      <c r="BN39" s="312">
        <v>0</v>
      </c>
      <c r="BO39" s="312">
        <v>11.77284</v>
      </c>
      <c r="BP39" s="312">
        <v>76.147509999999997</v>
      </c>
      <c r="BQ39" s="312">
        <v>236.59559999999999</v>
      </c>
      <c r="BR39" s="312">
        <v>185.19399999999999</v>
      </c>
      <c r="BS39" s="312">
        <v>45.225020000000001</v>
      </c>
      <c r="BT39" s="312">
        <v>1.4514940000000001</v>
      </c>
      <c r="BU39" s="312">
        <v>0</v>
      </c>
      <c r="BV39" s="312">
        <v>0</v>
      </c>
    </row>
    <row r="40" spans="1:74" ht="11.1" customHeight="1" x14ac:dyDescent="0.2">
      <c r="A40" s="9" t="s">
        <v>148</v>
      </c>
      <c r="B40" s="206" t="s">
        <v>468</v>
      </c>
      <c r="C40" s="249">
        <v>0</v>
      </c>
      <c r="D40" s="249">
        <v>0</v>
      </c>
      <c r="E40" s="249">
        <v>0.19748724655</v>
      </c>
      <c r="F40" s="249">
        <v>4.3026925034999997E-2</v>
      </c>
      <c r="G40" s="249">
        <v>34.812863237000002</v>
      </c>
      <c r="H40" s="249">
        <v>133.82358757</v>
      </c>
      <c r="I40" s="249">
        <v>273.65970550999998</v>
      </c>
      <c r="J40" s="249">
        <v>213.90490903</v>
      </c>
      <c r="K40" s="249">
        <v>78.795688049999995</v>
      </c>
      <c r="L40" s="249">
        <v>5.6636490866999996</v>
      </c>
      <c r="M40" s="249">
        <v>0</v>
      </c>
      <c r="N40" s="249">
        <v>8.6426902882000001E-2</v>
      </c>
      <c r="O40" s="249">
        <v>0</v>
      </c>
      <c r="P40" s="249">
        <v>0</v>
      </c>
      <c r="Q40" s="249">
        <v>0.19748724655</v>
      </c>
      <c r="R40" s="249">
        <v>0.26104390335</v>
      </c>
      <c r="S40" s="249">
        <v>32.888512949999999</v>
      </c>
      <c r="T40" s="249">
        <v>132.66370696000001</v>
      </c>
      <c r="U40" s="249">
        <v>278.62022880000001</v>
      </c>
      <c r="V40" s="249">
        <v>208.62086239999999</v>
      </c>
      <c r="W40" s="249">
        <v>79.246961377999995</v>
      </c>
      <c r="X40" s="249">
        <v>5.1279902163999997</v>
      </c>
      <c r="Y40" s="249">
        <v>0</v>
      </c>
      <c r="Z40" s="249">
        <v>8.6426902882000001E-2</v>
      </c>
      <c r="AA40" s="249">
        <v>0</v>
      </c>
      <c r="AB40" s="249">
        <v>0</v>
      </c>
      <c r="AC40" s="249">
        <v>0.19748724655</v>
      </c>
      <c r="AD40" s="249">
        <v>0.26104390335</v>
      </c>
      <c r="AE40" s="249">
        <v>38.809730066999997</v>
      </c>
      <c r="AF40" s="249">
        <v>126.14402173000001</v>
      </c>
      <c r="AG40" s="249">
        <v>280.53986971</v>
      </c>
      <c r="AH40" s="249">
        <v>223.86921373999999</v>
      </c>
      <c r="AI40" s="249">
        <v>84.259044469000003</v>
      </c>
      <c r="AJ40" s="249">
        <v>5.4335267250000001</v>
      </c>
      <c r="AK40" s="249">
        <v>0</v>
      </c>
      <c r="AL40" s="249">
        <v>8.6426902882000001E-2</v>
      </c>
      <c r="AM40" s="249">
        <v>0</v>
      </c>
      <c r="AN40" s="249">
        <v>0</v>
      </c>
      <c r="AO40" s="249">
        <v>0.19748724655</v>
      </c>
      <c r="AP40" s="249">
        <v>0.30464668276000001</v>
      </c>
      <c r="AQ40" s="249">
        <v>39.827682981000002</v>
      </c>
      <c r="AR40" s="249">
        <v>130.04993537999999</v>
      </c>
      <c r="AS40" s="249">
        <v>297.67854817</v>
      </c>
      <c r="AT40" s="249">
        <v>221.95831845999999</v>
      </c>
      <c r="AU40" s="249">
        <v>89.274880568</v>
      </c>
      <c r="AV40" s="249">
        <v>6.1621439137999996</v>
      </c>
      <c r="AW40" s="249">
        <v>0</v>
      </c>
      <c r="AX40" s="249">
        <v>8.6426902882000001E-2</v>
      </c>
      <c r="AY40" s="249">
        <v>0</v>
      </c>
      <c r="AZ40" s="249">
        <v>0</v>
      </c>
      <c r="BA40" s="249">
        <v>0.19748724655</v>
      </c>
      <c r="BB40" s="249">
        <v>0.26161975773000001</v>
      </c>
      <c r="BC40" s="249">
        <v>36.545425684999998</v>
      </c>
      <c r="BD40" s="249">
        <v>125.83882702</v>
      </c>
      <c r="BE40" s="249">
        <v>300.06219185999998</v>
      </c>
      <c r="BF40" s="312">
        <v>223.89080000000001</v>
      </c>
      <c r="BG40" s="312">
        <v>85.917509999999993</v>
      </c>
      <c r="BH40" s="312">
        <v>6.2851460000000001</v>
      </c>
      <c r="BI40" s="312">
        <v>0</v>
      </c>
      <c r="BJ40" s="312">
        <v>8.6426900000000001E-2</v>
      </c>
      <c r="BK40" s="312">
        <v>0</v>
      </c>
      <c r="BL40" s="312">
        <v>0</v>
      </c>
      <c r="BM40" s="312">
        <v>0.1974872</v>
      </c>
      <c r="BN40" s="312">
        <v>0.26161980000000001</v>
      </c>
      <c r="BO40" s="312">
        <v>34.227739999999997</v>
      </c>
      <c r="BP40" s="312">
        <v>127.78400000000001</v>
      </c>
      <c r="BQ40" s="312">
        <v>295.25689999999997</v>
      </c>
      <c r="BR40" s="312">
        <v>225.88829999999999</v>
      </c>
      <c r="BS40" s="312">
        <v>83.012169999999998</v>
      </c>
      <c r="BT40" s="312">
        <v>6.5575429999999999</v>
      </c>
      <c r="BU40" s="312">
        <v>0</v>
      </c>
      <c r="BV40" s="312">
        <v>8.6426900000000001E-2</v>
      </c>
    </row>
    <row r="41" spans="1:74" ht="11.1" customHeight="1" x14ac:dyDescent="0.2">
      <c r="A41" s="9" t="s">
        <v>149</v>
      </c>
      <c r="B41" s="206" t="s">
        <v>436</v>
      </c>
      <c r="C41" s="249">
        <v>0</v>
      </c>
      <c r="D41" s="249">
        <v>0</v>
      </c>
      <c r="E41" s="249">
        <v>3.0558809948999999</v>
      </c>
      <c r="F41" s="249">
        <v>1.3652509301</v>
      </c>
      <c r="G41" s="249">
        <v>64.189198390000001</v>
      </c>
      <c r="H41" s="249">
        <v>168.73921856000001</v>
      </c>
      <c r="I41" s="249">
        <v>247.01816632000001</v>
      </c>
      <c r="J41" s="249">
        <v>217.00550047999999</v>
      </c>
      <c r="K41" s="249">
        <v>78.443074723999999</v>
      </c>
      <c r="L41" s="249">
        <v>7.8176448615999998</v>
      </c>
      <c r="M41" s="249">
        <v>0</v>
      </c>
      <c r="N41" s="249">
        <v>0.15500339077</v>
      </c>
      <c r="O41" s="249">
        <v>0</v>
      </c>
      <c r="P41" s="249">
        <v>0</v>
      </c>
      <c r="Q41" s="249">
        <v>2.8139465361</v>
      </c>
      <c r="R41" s="249">
        <v>2.0232428233999999</v>
      </c>
      <c r="S41" s="249">
        <v>58.712183852999999</v>
      </c>
      <c r="T41" s="249">
        <v>167.50152073000001</v>
      </c>
      <c r="U41" s="249">
        <v>251.66789032</v>
      </c>
      <c r="V41" s="249">
        <v>203.68161185</v>
      </c>
      <c r="W41" s="249">
        <v>77.378149249000003</v>
      </c>
      <c r="X41" s="249">
        <v>6.6282385995000004</v>
      </c>
      <c r="Y41" s="249">
        <v>0</v>
      </c>
      <c r="Z41" s="249">
        <v>0.15500339077</v>
      </c>
      <c r="AA41" s="249">
        <v>0</v>
      </c>
      <c r="AB41" s="249">
        <v>0</v>
      </c>
      <c r="AC41" s="249">
        <v>2.8139465361</v>
      </c>
      <c r="AD41" s="249">
        <v>2.0093640707999998</v>
      </c>
      <c r="AE41" s="249">
        <v>70.543087417999999</v>
      </c>
      <c r="AF41" s="249">
        <v>169.25732601999999</v>
      </c>
      <c r="AG41" s="249">
        <v>254.7595302</v>
      </c>
      <c r="AH41" s="249">
        <v>211.86367129000001</v>
      </c>
      <c r="AI41" s="249">
        <v>81.271179971999999</v>
      </c>
      <c r="AJ41" s="249">
        <v>6.7998582484999996</v>
      </c>
      <c r="AK41" s="249">
        <v>0</v>
      </c>
      <c r="AL41" s="249">
        <v>0.15500339077</v>
      </c>
      <c r="AM41" s="249">
        <v>0</v>
      </c>
      <c r="AN41" s="249">
        <v>0</v>
      </c>
      <c r="AO41" s="249">
        <v>2.7060307470999998</v>
      </c>
      <c r="AP41" s="249">
        <v>2.0484109285000001</v>
      </c>
      <c r="AQ41" s="249">
        <v>70.485168181999995</v>
      </c>
      <c r="AR41" s="249">
        <v>167.85632418</v>
      </c>
      <c r="AS41" s="249">
        <v>274.77475132000001</v>
      </c>
      <c r="AT41" s="249">
        <v>215.16757898</v>
      </c>
      <c r="AU41" s="249">
        <v>88.585560810999993</v>
      </c>
      <c r="AV41" s="249">
        <v>7.4652138831999997</v>
      </c>
      <c r="AW41" s="249">
        <v>0</v>
      </c>
      <c r="AX41" s="249">
        <v>0.15500339077</v>
      </c>
      <c r="AY41" s="249">
        <v>0</v>
      </c>
      <c r="AZ41" s="249">
        <v>0</v>
      </c>
      <c r="BA41" s="249">
        <v>2.8648813912</v>
      </c>
      <c r="BB41" s="249">
        <v>1.2183132167999999</v>
      </c>
      <c r="BC41" s="249">
        <v>66.420516708999997</v>
      </c>
      <c r="BD41" s="249">
        <v>166.41206726999999</v>
      </c>
      <c r="BE41" s="249">
        <v>276.76938000000001</v>
      </c>
      <c r="BF41" s="312">
        <v>208.1482</v>
      </c>
      <c r="BG41" s="312">
        <v>86.896789999999996</v>
      </c>
      <c r="BH41" s="312">
        <v>6.7930919999999997</v>
      </c>
      <c r="BI41" s="312">
        <v>0</v>
      </c>
      <c r="BJ41" s="312">
        <v>0.15500340000000001</v>
      </c>
      <c r="BK41" s="312">
        <v>0</v>
      </c>
      <c r="BL41" s="312">
        <v>0</v>
      </c>
      <c r="BM41" s="312">
        <v>3.0401630000000002</v>
      </c>
      <c r="BN41" s="312">
        <v>1.1122510000000001</v>
      </c>
      <c r="BO41" s="312">
        <v>65.086569999999995</v>
      </c>
      <c r="BP41" s="312">
        <v>171.49100000000001</v>
      </c>
      <c r="BQ41" s="312">
        <v>265.37189999999998</v>
      </c>
      <c r="BR41" s="312">
        <v>208.18190000000001</v>
      </c>
      <c r="BS41" s="312">
        <v>89.670349999999999</v>
      </c>
      <c r="BT41" s="312">
        <v>7.0147849999999998</v>
      </c>
      <c r="BU41" s="312">
        <v>0</v>
      </c>
      <c r="BV41" s="312">
        <v>0.15500340000000001</v>
      </c>
    </row>
    <row r="42" spans="1:74" ht="11.1" customHeight="1" x14ac:dyDescent="0.2">
      <c r="A42" s="9" t="s">
        <v>150</v>
      </c>
      <c r="B42" s="206" t="s">
        <v>437</v>
      </c>
      <c r="C42" s="249">
        <v>0</v>
      </c>
      <c r="D42" s="249">
        <v>7.6363571575999998E-3</v>
      </c>
      <c r="E42" s="249">
        <v>7.2715678113999997</v>
      </c>
      <c r="F42" s="249">
        <v>6.3230380706</v>
      </c>
      <c r="G42" s="249">
        <v>64.645563099</v>
      </c>
      <c r="H42" s="249">
        <v>209.89362198000001</v>
      </c>
      <c r="I42" s="249">
        <v>307.93111329999999</v>
      </c>
      <c r="J42" s="249">
        <v>260.73317116999999</v>
      </c>
      <c r="K42" s="249">
        <v>103.68214799</v>
      </c>
      <c r="L42" s="249">
        <v>11.670882390999999</v>
      </c>
      <c r="M42" s="249">
        <v>0.27036156216000001</v>
      </c>
      <c r="N42" s="249">
        <v>0</v>
      </c>
      <c r="O42" s="249">
        <v>0</v>
      </c>
      <c r="P42" s="249">
        <v>0.30389143184</v>
      </c>
      <c r="Q42" s="249">
        <v>6.4383458415000003</v>
      </c>
      <c r="R42" s="249">
        <v>7.1661697790999996</v>
      </c>
      <c r="S42" s="249">
        <v>58.963891271000001</v>
      </c>
      <c r="T42" s="249">
        <v>210.38916738</v>
      </c>
      <c r="U42" s="249">
        <v>310.79791750999999</v>
      </c>
      <c r="V42" s="249">
        <v>243.25174179000001</v>
      </c>
      <c r="W42" s="249">
        <v>104.55760531</v>
      </c>
      <c r="X42" s="249">
        <v>11.064585072</v>
      </c>
      <c r="Y42" s="249">
        <v>0.27036156216000001</v>
      </c>
      <c r="Z42" s="249">
        <v>0</v>
      </c>
      <c r="AA42" s="249">
        <v>0</v>
      </c>
      <c r="AB42" s="249">
        <v>0.30389143184</v>
      </c>
      <c r="AC42" s="249">
        <v>6.5333888652000001</v>
      </c>
      <c r="AD42" s="249">
        <v>7.1384378221000002</v>
      </c>
      <c r="AE42" s="249">
        <v>71.732069791000001</v>
      </c>
      <c r="AF42" s="249">
        <v>219.41493249000001</v>
      </c>
      <c r="AG42" s="249">
        <v>312.41979809999998</v>
      </c>
      <c r="AH42" s="249">
        <v>246.92127013999999</v>
      </c>
      <c r="AI42" s="249">
        <v>108.98207116</v>
      </c>
      <c r="AJ42" s="249">
        <v>11.017274023000001</v>
      </c>
      <c r="AK42" s="249">
        <v>0.27036156216000001</v>
      </c>
      <c r="AL42" s="249">
        <v>0</v>
      </c>
      <c r="AM42" s="249">
        <v>0</v>
      </c>
      <c r="AN42" s="249">
        <v>0.30389143184</v>
      </c>
      <c r="AO42" s="249">
        <v>6.2161816512000003</v>
      </c>
      <c r="AP42" s="249">
        <v>7.5877094532999996</v>
      </c>
      <c r="AQ42" s="249">
        <v>70.420797342</v>
      </c>
      <c r="AR42" s="249">
        <v>218.02336489000001</v>
      </c>
      <c r="AS42" s="249">
        <v>325.87660417000001</v>
      </c>
      <c r="AT42" s="249">
        <v>251.24602024999999</v>
      </c>
      <c r="AU42" s="249">
        <v>118.92269518000001</v>
      </c>
      <c r="AV42" s="249">
        <v>11.257438064</v>
      </c>
      <c r="AW42" s="249">
        <v>0.19802665338</v>
      </c>
      <c r="AX42" s="249">
        <v>0</v>
      </c>
      <c r="AY42" s="249">
        <v>0</v>
      </c>
      <c r="AZ42" s="249">
        <v>0.30389143184</v>
      </c>
      <c r="BA42" s="249">
        <v>6.5779783070000004</v>
      </c>
      <c r="BB42" s="249">
        <v>5.7076821713000001</v>
      </c>
      <c r="BC42" s="249">
        <v>68.498664735999995</v>
      </c>
      <c r="BD42" s="249">
        <v>219.93830922000001</v>
      </c>
      <c r="BE42" s="249">
        <v>326.80432449</v>
      </c>
      <c r="BF42" s="312">
        <v>242.49100000000001</v>
      </c>
      <c r="BG42" s="312">
        <v>116.60720000000001</v>
      </c>
      <c r="BH42" s="312">
        <v>10.057869999999999</v>
      </c>
      <c r="BI42" s="312">
        <v>0.2264785</v>
      </c>
      <c r="BJ42" s="312">
        <v>0</v>
      </c>
      <c r="BK42" s="312">
        <v>0</v>
      </c>
      <c r="BL42" s="312">
        <v>0.30389139999999998</v>
      </c>
      <c r="BM42" s="312">
        <v>7.1753929999999997</v>
      </c>
      <c r="BN42" s="312">
        <v>5.3860219999999996</v>
      </c>
      <c r="BO42" s="312">
        <v>68.172780000000003</v>
      </c>
      <c r="BP42" s="312">
        <v>225.14189999999999</v>
      </c>
      <c r="BQ42" s="312">
        <v>313.19150000000002</v>
      </c>
      <c r="BR42" s="312">
        <v>239.43940000000001</v>
      </c>
      <c r="BS42" s="312">
        <v>120.3683</v>
      </c>
      <c r="BT42" s="312">
        <v>9.8064339999999994</v>
      </c>
      <c r="BU42" s="312">
        <v>0.25490610000000002</v>
      </c>
      <c r="BV42" s="312">
        <v>0</v>
      </c>
    </row>
    <row r="43" spans="1:74" ht="11.1" customHeight="1" x14ac:dyDescent="0.2">
      <c r="A43" s="9" t="s">
        <v>151</v>
      </c>
      <c r="B43" s="206" t="s">
        <v>469</v>
      </c>
      <c r="C43" s="249">
        <v>29.607321820999999</v>
      </c>
      <c r="D43" s="249">
        <v>29.666613888000001</v>
      </c>
      <c r="E43" s="249">
        <v>57.214898793000003</v>
      </c>
      <c r="F43" s="249">
        <v>87.658761921999997</v>
      </c>
      <c r="G43" s="249">
        <v>206.04944362000001</v>
      </c>
      <c r="H43" s="249">
        <v>371.53132900000003</v>
      </c>
      <c r="I43" s="249">
        <v>447.76116353999998</v>
      </c>
      <c r="J43" s="249">
        <v>429.33533884000002</v>
      </c>
      <c r="K43" s="249">
        <v>289.21778426999998</v>
      </c>
      <c r="L43" s="249">
        <v>130.71965259000001</v>
      </c>
      <c r="M43" s="249">
        <v>51.681881830999998</v>
      </c>
      <c r="N43" s="249">
        <v>47.065762909</v>
      </c>
      <c r="O43" s="249">
        <v>29.874561639</v>
      </c>
      <c r="P43" s="249">
        <v>32.894184774999999</v>
      </c>
      <c r="Q43" s="249">
        <v>56.371267312999997</v>
      </c>
      <c r="R43" s="249">
        <v>94.014602767</v>
      </c>
      <c r="S43" s="249">
        <v>209.2362493</v>
      </c>
      <c r="T43" s="249">
        <v>371.30413635999997</v>
      </c>
      <c r="U43" s="249">
        <v>453.75964026999998</v>
      </c>
      <c r="V43" s="249">
        <v>419.55203753000001</v>
      </c>
      <c r="W43" s="249">
        <v>286.58423957000002</v>
      </c>
      <c r="X43" s="249">
        <v>127.57045711000001</v>
      </c>
      <c r="Y43" s="249">
        <v>53.541152775</v>
      </c>
      <c r="Z43" s="249">
        <v>45.608046039999998</v>
      </c>
      <c r="AA43" s="249">
        <v>28.907060607999998</v>
      </c>
      <c r="AB43" s="249">
        <v>36.484777016999999</v>
      </c>
      <c r="AC43" s="249">
        <v>54.819787910999999</v>
      </c>
      <c r="AD43" s="249">
        <v>94.934834589000005</v>
      </c>
      <c r="AE43" s="249">
        <v>217.9463121</v>
      </c>
      <c r="AF43" s="249">
        <v>370.79284911000002</v>
      </c>
      <c r="AG43" s="249">
        <v>456.27991579000002</v>
      </c>
      <c r="AH43" s="249">
        <v>425.11785308999998</v>
      </c>
      <c r="AI43" s="249">
        <v>297.93068871999998</v>
      </c>
      <c r="AJ43" s="249">
        <v>135.32460817</v>
      </c>
      <c r="AK43" s="249">
        <v>57.490151726000001</v>
      </c>
      <c r="AL43" s="249">
        <v>45.889180201000002</v>
      </c>
      <c r="AM43" s="249">
        <v>29.589421770000001</v>
      </c>
      <c r="AN43" s="249">
        <v>41.354824743000002</v>
      </c>
      <c r="AO43" s="249">
        <v>55.718092579</v>
      </c>
      <c r="AP43" s="249">
        <v>97.756230183</v>
      </c>
      <c r="AQ43" s="249">
        <v>226.97267335000001</v>
      </c>
      <c r="AR43" s="249">
        <v>370.65570758000001</v>
      </c>
      <c r="AS43" s="249">
        <v>465.99654665000003</v>
      </c>
      <c r="AT43" s="249">
        <v>425.94480482</v>
      </c>
      <c r="AU43" s="249">
        <v>308.81307909999998</v>
      </c>
      <c r="AV43" s="249">
        <v>142.06318218000001</v>
      </c>
      <c r="AW43" s="249">
        <v>57.203339198000002</v>
      </c>
      <c r="AX43" s="249">
        <v>47.464885887999998</v>
      </c>
      <c r="AY43" s="249">
        <v>33.276720058000002</v>
      </c>
      <c r="AZ43" s="249">
        <v>45.118461429</v>
      </c>
      <c r="BA43" s="249">
        <v>64.187380317999995</v>
      </c>
      <c r="BB43" s="249">
        <v>100.60060968000001</v>
      </c>
      <c r="BC43" s="249">
        <v>218.53016546999999</v>
      </c>
      <c r="BD43" s="249">
        <v>359.99535323999999</v>
      </c>
      <c r="BE43" s="249">
        <v>466.47531843000002</v>
      </c>
      <c r="BF43" s="312">
        <v>424.13010000000003</v>
      </c>
      <c r="BG43" s="312">
        <v>303.697</v>
      </c>
      <c r="BH43" s="312">
        <v>148.77869999999999</v>
      </c>
      <c r="BI43" s="312">
        <v>62.044379999999997</v>
      </c>
      <c r="BJ43" s="312">
        <v>49.232439999999997</v>
      </c>
      <c r="BK43" s="312">
        <v>34.381250000000001</v>
      </c>
      <c r="BL43" s="312">
        <v>46.470140000000001</v>
      </c>
      <c r="BM43" s="312">
        <v>65.701790000000003</v>
      </c>
      <c r="BN43" s="312">
        <v>97.058589999999995</v>
      </c>
      <c r="BO43" s="312">
        <v>216.57669999999999</v>
      </c>
      <c r="BP43" s="312">
        <v>355.09249999999997</v>
      </c>
      <c r="BQ43" s="312">
        <v>461.7321</v>
      </c>
      <c r="BR43" s="312">
        <v>421.69150000000002</v>
      </c>
      <c r="BS43" s="312">
        <v>304.21289999999999</v>
      </c>
      <c r="BT43" s="312">
        <v>153.452</v>
      </c>
      <c r="BU43" s="312">
        <v>62.564369999999997</v>
      </c>
      <c r="BV43" s="312">
        <v>48.60962</v>
      </c>
    </row>
    <row r="44" spans="1:74" ht="11.1" customHeight="1" x14ac:dyDescent="0.2">
      <c r="A44" s="9" t="s">
        <v>152</v>
      </c>
      <c r="B44" s="206" t="s">
        <v>439</v>
      </c>
      <c r="C44" s="249">
        <v>4.1109523147000004</v>
      </c>
      <c r="D44" s="249">
        <v>2.3908134030000001</v>
      </c>
      <c r="E44" s="249">
        <v>26.324701782999998</v>
      </c>
      <c r="F44" s="249">
        <v>34.222788352000002</v>
      </c>
      <c r="G44" s="249">
        <v>156.58529813999999</v>
      </c>
      <c r="H44" s="249">
        <v>353.18619852</v>
      </c>
      <c r="I44" s="249">
        <v>411.99960148999998</v>
      </c>
      <c r="J44" s="249">
        <v>404.98613762999997</v>
      </c>
      <c r="K44" s="249">
        <v>238.72279997000001</v>
      </c>
      <c r="L44" s="249">
        <v>55.241665511999997</v>
      </c>
      <c r="M44" s="249">
        <v>5.0569527181999998</v>
      </c>
      <c r="N44" s="249">
        <v>5.1475706800000003</v>
      </c>
      <c r="O44" s="249">
        <v>5.5876476534000004</v>
      </c>
      <c r="P44" s="249">
        <v>4.0441892946999998</v>
      </c>
      <c r="Q44" s="249">
        <v>24.483179419999999</v>
      </c>
      <c r="R44" s="249">
        <v>40.377039441000001</v>
      </c>
      <c r="S44" s="249">
        <v>152.22506686</v>
      </c>
      <c r="T44" s="249">
        <v>346.15796879999999</v>
      </c>
      <c r="U44" s="249">
        <v>417.80143061000001</v>
      </c>
      <c r="V44" s="249">
        <v>383.64177235</v>
      </c>
      <c r="W44" s="249">
        <v>230.05625003</v>
      </c>
      <c r="X44" s="249">
        <v>52.914371080000002</v>
      </c>
      <c r="Y44" s="249">
        <v>5.3112401904000004</v>
      </c>
      <c r="Z44" s="249">
        <v>4.6908550311999999</v>
      </c>
      <c r="AA44" s="249">
        <v>5.4118153160000002</v>
      </c>
      <c r="AB44" s="249">
        <v>5.9122326194000001</v>
      </c>
      <c r="AC44" s="249">
        <v>24.544709830999999</v>
      </c>
      <c r="AD44" s="249">
        <v>38.588507151000002</v>
      </c>
      <c r="AE44" s="249">
        <v>166.89952983000001</v>
      </c>
      <c r="AF44" s="249">
        <v>349.05827309</v>
      </c>
      <c r="AG44" s="249">
        <v>420.81192049999999</v>
      </c>
      <c r="AH44" s="249">
        <v>387.84579574000003</v>
      </c>
      <c r="AI44" s="249">
        <v>240.36804813000001</v>
      </c>
      <c r="AJ44" s="249">
        <v>57.157606741000002</v>
      </c>
      <c r="AK44" s="249">
        <v>5.2505774224000001</v>
      </c>
      <c r="AL44" s="249">
        <v>4.6073996637999999</v>
      </c>
      <c r="AM44" s="249">
        <v>5.4796746010000001</v>
      </c>
      <c r="AN44" s="249">
        <v>7.0247932411000003</v>
      </c>
      <c r="AO44" s="249">
        <v>23.383505224</v>
      </c>
      <c r="AP44" s="249">
        <v>39.514658857999997</v>
      </c>
      <c r="AQ44" s="249">
        <v>173.95665104</v>
      </c>
      <c r="AR44" s="249">
        <v>343.54366900999997</v>
      </c>
      <c r="AS44" s="249">
        <v>431.82315038000002</v>
      </c>
      <c r="AT44" s="249">
        <v>394.71248200000002</v>
      </c>
      <c r="AU44" s="249">
        <v>255.72021547</v>
      </c>
      <c r="AV44" s="249">
        <v>61.896927587999997</v>
      </c>
      <c r="AW44" s="249">
        <v>5.0077400738</v>
      </c>
      <c r="AX44" s="249">
        <v>5.1153743544000001</v>
      </c>
      <c r="AY44" s="249">
        <v>6.6989644203000003</v>
      </c>
      <c r="AZ44" s="249">
        <v>7.4715293223000003</v>
      </c>
      <c r="BA44" s="249">
        <v>28.188007488</v>
      </c>
      <c r="BB44" s="249">
        <v>37.030600712000002</v>
      </c>
      <c r="BC44" s="249">
        <v>164.40027097999999</v>
      </c>
      <c r="BD44" s="249">
        <v>330.73077558</v>
      </c>
      <c r="BE44" s="249">
        <v>429.8156864</v>
      </c>
      <c r="BF44" s="312">
        <v>384.3152</v>
      </c>
      <c r="BG44" s="312">
        <v>250.70490000000001</v>
      </c>
      <c r="BH44" s="312">
        <v>63.454140000000002</v>
      </c>
      <c r="BI44" s="312">
        <v>5.7118380000000002</v>
      </c>
      <c r="BJ44" s="312">
        <v>5.2429579999999998</v>
      </c>
      <c r="BK44" s="312">
        <v>7.1047859999999998</v>
      </c>
      <c r="BL44" s="312">
        <v>7.2536310000000004</v>
      </c>
      <c r="BM44" s="312">
        <v>29.334040000000002</v>
      </c>
      <c r="BN44" s="312">
        <v>33.29054</v>
      </c>
      <c r="BO44" s="312">
        <v>162.25399999999999</v>
      </c>
      <c r="BP44" s="312">
        <v>322.76249999999999</v>
      </c>
      <c r="BQ44" s="312">
        <v>422.17270000000002</v>
      </c>
      <c r="BR44" s="312">
        <v>379.83530000000002</v>
      </c>
      <c r="BS44" s="312">
        <v>255.57060000000001</v>
      </c>
      <c r="BT44" s="312">
        <v>66.287809999999993</v>
      </c>
      <c r="BU44" s="312">
        <v>5.9042940000000002</v>
      </c>
      <c r="BV44" s="312">
        <v>5.2682099999999998</v>
      </c>
    </row>
    <row r="45" spans="1:74" ht="11.1" customHeight="1" x14ac:dyDescent="0.2">
      <c r="A45" s="9" t="s">
        <v>153</v>
      </c>
      <c r="B45" s="206" t="s">
        <v>440</v>
      </c>
      <c r="C45" s="249">
        <v>11.177135230999999</v>
      </c>
      <c r="D45" s="249">
        <v>16.251789882000001</v>
      </c>
      <c r="E45" s="249">
        <v>62.101653421999998</v>
      </c>
      <c r="F45" s="249">
        <v>113.61441031</v>
      </c>
      <c r="G45" s="249">
        <v>270.85999645999999</v>
      </c>
      <c r="H45" s="249">
        <v>491.80855205</v>
      </c>
      <c r="I45" s="249">
        <v>563.85856232000003</v>
      </c>
      <c r="J45" s="249">
        <v>579.67003509000006</v>
      </c>
      <c r="K45" s="249">
        <v>383.76570289</v>
      </c>
      <c r="L45" s="249">
        <v>154.26959502</v>
      </c>
      <c r="M45" s="249">
        <v>38.427993571000002</v>
      </c>
      <c r="N45" s="249">
        <v>11.851085335</v>
      </c>
      <c r="O45" s="249">
        <v>14.041375132000001</v>
      </c>
      <c r="P45" s="249">
        <v>22.071579469</v>
      </c>
      <c r="Q45" s="249">
        <v>63.642188085999997</v>
      </c>
      <c r="R45" s="249">
        <v>122.29957477000001</v>
      </c>
      <c r="S45" s="249">
        <v>269.42706883</v>
      </c>
      <c r="T45" s="249">
        <v>494.84694013000001</v>
      </c>
      <c r="U45" s="249">
        <v>576.24843899999996</v>
      </c>
      <c r="V45" s="249">
        <v>573.62285935</v>
      </c>
      <c r="W45" s="249">
        <v>381.76613803999999</v>
      </c>
      <c r="X45" s="249">
        <v>152.00905336</v>
      </c>
      <c r="Y45" s="249">
        <v>40.954237884999998</v>
      </c>
      <c r="Z45" s="249">
        <v>10.848786934</v>
      </c>
      <c r="AA45" s="249">
        <v>13.506319655</v>
      </c>
      <c r="AB45" s="249">
        <v>22.79016644</v>
      </c>
      <c r="AC45" s="249">
        <v>67.133380153000004</v>
      </c>
      <c r="AD45" s="249">
        <v>118.12870721</v>
      </c>
      <c r="AE45" s="249">
        <v>279.91427042999999</v>
      </c>
      <c r="AF45" s="249">
        <v>498.96208739999997</v>
      </c>
      <c r="AG45" s="249">
        <v>582.23497032</v>
      </c>
      <c r="AH45" s="249">
        <v>578.81612722</v>
      </c>
      <c r="AI45" s="249">
        <v>391.05113847000001</v>
      </c>
      <c r="AJ45" s="249">
        <v>155.29187715</v>
      </c>
      <c r="AK45" s="249">
        <v>38.734791727000001</v>
      </c>
      <c r="AL45" s="249">
        <v>10.899572094</v>
      </c>
      <c r="AM45" s="249">
        <v>13.161827914</v>
      </c>
      <c r="AN45" s="249">
        <v>21.889602190000002</v>
      </c>
      <c r="AO45" s="249">
        <v>64.825201632000002</v>
      </c>
      <c r="AP45" s="249">
        <v>118.15744201</v>
      </c>
      <c r="AQ45" s="249">
        <v>281.52088786000002</v>
      </c>
      <c r="AR45" s="249">
        <v>492.21756963000001</v>
      </c>
      <c r="AS45" s="249">
        <v>578.69250913999997</v>
      </c>
      <c r="AT45" s="249">
        <v>585.60093318999998</v>
      </c>
      <c r="AU45" s="249">
        <v>411.45130022000001</v>
      </c>
      <c r="AV45" s="249">
        <v>157.98010624</v>
      </c>
      <c r="AW45" s="249">
        <v>36.965941745000002</v>
      </c>
      <c r="AX45" s="249">
        <v>12.087423984999999</v>
      </c>
      <c r="AY45" s="249">
        <v>15.433074301</v>
      </c>
      <c r="AZ45" s="249">
        <v>23.106730032000002</v>
      </c>
      <c r="BA45" s="249">
        <v>75.455819222000002</v>
      </c>
      <c r="BB45" s="249">
        <v>118.22088921</v>
      </c>
      <c r="BC45" s="249">
        <v>277.57164548999998</v>
      </c>
      <c r="BD45" s="249">
        <v>484.34152022000001</v>
      </c>
      <c r="BE45" s="249">
        <v>583.42862207999997</v>
      </c>
      <c r="BF45" s="312">
        <v>579.75729999999999</v>
      </c>
      <c r="BG45" s="312">
        <v>403.73750000000001</v>
      </c>
      <c r="BH45" s="312">
        <v>157.36259999999999</v>
      </c>
      <c r="BI45" s="312">
        <v>40.488399999999999</v>
      </c>
      <c r="BJ45" s="312">
        <v>12.1037</v>
      </c>
      <c r="BK45" s="312">
        <v>16.16</v>
      </c>
      <c r="BL45" s="312">
        <v>22.526979999999998</v>
      </c>
      <c r="BM45" s="312">
        <v>74.114999999999995</v>
      </c>
      <c r="BN45" s="312">
        <v>108.065</v>
      </c>
      <c r="BO45" s="312">
        <v>272.70310000000001</v>
      </c>
      <c r="BP45" s="312">
        <v>471.6782</v>
      </c>
      <c r="BQ45" s="312">
        <v>566.22799999999995</v>
      </c>
      <c r="BR45" s="312">
        <v>563.22739999999999</v>
      </c>
      <c r="BS45" s="312">
        <v>401.53480000000002</v>
      </c>
      <c r="BT45" s="312">
        <v>158.792</v>
      </c>
      <c r="BU45" s="312">
        <v>40.68815</v>
      </c>
      <c r="BV45" s="312">
        <v>12.45086</v>
      </c>
    </row>
    <row r="46" spans="1:74" ht="11.1" customHeight="1" x14ac:dyDescent="0.2">
      <c r="A46" s="9" t="s">
        <v>154</v>
      </c>
      <c r="B46" s="206" t="s">
        <v>441</v>
      </c>
      <c r="C46" s="249">
        <v>0.91022446698000004</v>
      </c>
      <c r="D46" s="249">
        <v>3.9563783299000002</v>
      </c>
      <c r="E46" s="249">
        <v>18.121710148999998</v>
      </c>
      <c r="F46" s="249">
        <v>41.175646018000002</v>
      </c>
      <c r="G46" s="249">
        <v>107.28344994</v>
      </c>
      <c r="H46" s="249">
        <v>274.35286933999998</v>
      </c>
      <c r="I46" s="249">
        <v>385.00511062999999</v>
      </c>
      <c r="J46" s="249">
        <v>338.14292547999997</v>
      </c>
      <c r="K46" s="249">
        <v>204.87054161</v>
      </c>
      <c r="L46" s="249">
        <v>69.991278141999999</v>
      </c>
      <c r="M46" s="249">
        <v>10.453671135</v>
      </c>
      <c r="N46" s="249">
        <v>0</v>
      </c>
      <c r="O46" s="249">
        <v>0.91022446698000004</v>
      </c>
      <c r="P46" s="249">
        <v>4.1649178062000001</v>
      </c>
      <c r="Q46" s="249">
        <v>18.907602497999999</v>
      </c>
      <c r="R46" s="249">
        <v>41.733195322</v>
      </c>
      <c r="S46" s="249">
        <v>104.66120831000001</v>
      </c>
      <c r="T46" s="249">
        <v>277.90610177999997</v>
      </c>
      <c r="U46" s="249">
        <v>383.37731317999999</v>
      </c>
      <c r="V46" s="249">
        <v>333.65196465000002</v>
      </c>
      <c r="W46" s="249">
        <v>202.47964777000001</v>
      </c>
      <c r="X46" s="249">
        <v>72.312277656000006</v>
      </c>
      <c r="Y46" s="249">
        <v>11.261249936</v>
      </c>
      <c r="Z46" s="249">
        <v>0.11454523375</v>
      </c>
      <c r="AA46" s="249">
        <v>1.3278743791000001</v>
      </c>
      <c r="AB46" s="249">
        <v>4.2478021607000001</v>
      </c>
      <c r="AC46" s="249">
        <v>18.991456207999999</v>
      </c>
      <c r="AD46" s="249">
        <v>44.776337269999999</v>
      </c>
      <c r="AE46" s="249">
        <v>109.98170422</v>
      </c>
      <c r="AF46" s="249">
        <v>280.95744703000003</v>
      </c>
      <c r="AG46" s="249">
        <v>386.84536394000003</v>
      </c>
      <c r="AH46" s="249">
        <v>335.07348507</v>
      </c>
      <c r="AI46" s="249">
        <v>206.43561919999999</v>
      </c>
      <c r="AJ46" s="249">
        <v>69.664718593999993</v>
      </c>
      <c r="AK46" s="249">
        <v>10.371729301</v>
      </c>
      <c r="AL46" s="249">
        <v>0.11454523375</v>
      </c>
      <c r="AM46" s="249">
        <v>1.1578918005000001</v>
      </c>
      <c r="AN46" s="249">
        <v>3.9863661991999999</v>
      </c>
      <c r="AO46" s="249">
        <v>18.523686728000001</v>
      </c>
      <c r="AP46" s="249">
        <v>46.542946864000001</v>
      </c>
      <c r="AQ46" s="249">
        <v>98.992477046000005</v>
      </c>
      <c r="AR46" s="249">
        <v>284.04624009999998</v>
      </c>
      <c r="AS46" s="249">
        <v>387.24530555000001</v>
      </c>
      <c r="AT46" s="249">
        <v>341.44056274000002</v>
      </c>
      <c r="AU46" s="249">
        <v>205.50339568999999</v>
      </c>
      <c r="AV46" s="249">
        <v>70.180170883000002</v>
      </c>
      <c r="AW46" s="249">
        <v>10.118634155000001</v>
      </c>
      <c r="AX46" s="249">
        <v>0.11454523375</v>
      </c>
      <c r="AY46" s="249">
        <v>1.0419904555999999</v>
      </c>
      <c r="AZ46" s="249">
        <v>3.9847465644</v>
      </c>
      <c r="BA46" s="249">
        <v>18.730271543000001</v>
      </c>
      <c r="BB46" s="249">
        <v>48.216979770999998</v>
      </c>
      <c r="BC46" s="249">
        <v>107.592642</v>
      </c>
      <c r="BD46" s="249">
        <v>285.30733569</v>
      </c>
      <c r="BE46" s="249">
        <v>390.12240559000003</v>
      </c>
      <c r="BF46" s="312">
        <v>352.73950000000002</v>
      </c>
      <c r="BG46" s="312">
        <v>205.55510000000001</v>
      </c>
      <c r="BH46" s="312">
        <v>73.568619999999996</v>
      </c>
      <c r="BI46" s="312">
        <v>11.25371</v>
      </c>
      <c r="BJ46" s="312">
        <v>0.1145452</v>
      </c>
      <c r="BK46" s="312">
        <v>1.0463340000000001</v>
      </c>
      <c r="BL46" s="312">
        <v>4.3006330000000004</v>
      </c>
      <c r="BM46" s="312">
        <v>17.823609999999999</v>
      </c>
      <c r="BN46" s="312">
        <v>49.561070000000001</v>
      </c>
      <c r="BO46" s="312">
        <v>112.4971</v>
      </c>
      <c r="BP46" s="312">
        <v>296.20440000000002</v>
      </c>
      <c r="BQ46" s="312">
        <v>391.82819999999998</v>
      </c>
      <c r="BR46" s="312">
        <v>347.0616</v>
      </c>
      <c r="BS46" s="312">
        <v>203.7304</v>
      </c>
      <c r="BT46" s="312">
        <v>72.97542</v>
      </c>
      <c r="BU46" s="312">
        <v>11.67592</v>
      </c>
      <c r="BV46" s="312">
        <v>0.17206260000000001</v>
      </c>
    </row>
    <row r="47" spans="1:74" ht="11.1" customHeight="1" x14ac:dyDescent="0.2">
      <c r="A47" s="9" t="s">
        <v>155</v>
      </c>
      <c r="B47" s="206" t="s">
        <v>442</v>
      </c>
      <c r="C47" s="249">
        <v>8.9570050799000001</v>
      </c>
      <c r="D47" s="249">
        <v>8.4319640880000009</v>
      </c>
      <c r="E47" s="249">
        <v>12.961717355999999</v>
      </c>
      <c r="F47" s="249">
        <v>19.465863327000001</v>
      </c>
      <c r="G47" s="249">
        <v>44.801760782000002</v>
      </c>
      <c r="H47" s="249">
        <v>116.32139814</v>
      </c>
      <c r="I47" s="249">
        <v>224.32855649000001</v>
      </c>
      <c r="J47" s="249">
        <v>227.05959704</v>
      </c>
      <c r="K47" s="249">
        <v>156.14024972000001</v>
      </c>
      <c r="L47" s="249">
        <v>51.027174328999997</v>
      </c>
      <c r="M47" s="249">
        <v>14.407740797000001</v>
      </c>
      <c r="N47" s="249">
        <v>8.5360145070000009</v>
      </c>
      <c r="O47" s="249">
        <v>8.8606414946999994</v>
      </c>
      <c r="P47" s="249">
        <v>8.4846008953999998</v>
      </c>
      <c r="Q47" s="249">
        <v>13.123273409999999</v>
      </c>
      <c r="R47" s="249">
        <v>20.098010633000001</v>
      </c>
      <c r="S47" s="249">
        <v>44.606119780999997</v>
      </c>
      <c r="T47" s="249">
        <v>120.60930388</v>
      </c>
      <c r="U47" s="249">
        <v>228.93005875</v>
      </c>
      <c r="V47" s="249">
        <v>231.53090953</v>
      </c>
      <c r="W47" s="249">
        <v>160.66642747</v>
      </c>
      <c r="X47" s="249">
        <v>54.577284464999998</v>
      </c>
      <c r="Y47" s="249">
        <v>15.021968386999999</v>
      </c>
      <c r="Z47" s="249">
        <v>8.6591529099999995</v>
      </c>
      <c r="AA47" s="249">
        <v>9.7214140986000004</v>
      </c>
      <c r="AB47" s="249">
        <v>8.5510235731000002</v>
      </c>
      <c r="AC47" s="249">
        <v>12.787634143</v>
      </c>
      <c r="AD47" s="249">
        <v>20.804988015999999</v>
      </c>
      <c r="AE47" s="249">
        <v>45.141724037000003</v>
      </c>
      <c r="AF47" s="249">
        <v>119.33123870999999</v>
      </c>
      <c r="AG47" s="249">
        <v>238.43895866</v>
      </c>
      <c r="AH47" s="249">
        <v>233.43649970999999</v>
      </c>
      <c r="AI47" s="249">
        <v>158.99776251</v>
      </c>
      <c r="AJ47" s="249">
        <v>53.146864610000002</v>
      </c>
      <c r="AK47" s="249">
        <v>14.777405291999999</v>
      </c>
      <c r="AL47" s="249">
        <v>8.7907317565999996</v>
      </c>
      <c r="AM47" s="249">
        <v>9.5796498894000006</v>
      </c>
      <c r="AN47" s="249">
        <v>8.5266481549000002</v>
      </c>
      <c r="AO47" s="249">
        <v>12.89274331</v>
      </c>
      <c r="AP47" s="249">
        <v>22.100011044999999</v>
      </c>
      <c r="AQ47" s="249">
        <v>39.948129971999997</v>
      </c>
      <c r="AR47" s="249">
        <v>123.26232714</v>
      </c>
      <c r="AS47" s="249">
        <v>233.86952901999999</v>
      </c>
      <c r="AT47" s="249">
        <v>236.94117328999999</v>
      </c>
      <c r="AU47" s="249">
        <v>153.24824518</v>
      </c>
      <c r="AV47" s="249">
        <v>54.405424379000003</v>
      </c>
      <c r="AW47" s="249">
        <v>14.980170828</v>
      </c>
      <c r="AX47" s="249">
        <v>9.0774946291000003</v>
      </c>
      <c r="AY47" s="249">
        <v>9.6922377435999998</v>
      </c>
      <c r="AZ47" s="249">
        <v>8.6967496254000007</v>
      </c>
      <c r="BA47" s="249">
        <v>12.917482556</v>
      </c>
      <c r="BB47" s="249">
        <v>23.068443182999999</v>
      </c>
      <c r="BC47" s="249">
        <v>44.377668786000001</v>
      </c>
      <c r="BD47" s="249">
        <v>125.70913348000001</v>
      </c>
      <c r="BE47" s="249">
        <v>236.65336934000001</v>
      </c>
      <c r="BF47" s="312">
        <v>249.31270000000001</v>
      </c>
      <c r="BG47" s="312">
        <v>161.47909999999999</v>
      </c>
      <c r="BH47" s="312">
        <v>61.213349999999998</v>
      </c>
      <c r="BI47" s="312">
        <v>15.55002</v>
      </c>
      <c r="BJ47" s="312">
        <v>9.2755620000000008</v>
      </c>
      <c r="BK47" s="312">
        <v>9.9428330000000003</v>
      </c>
      <c r="BL47" s="312">
        <v>8.6624529999999993</v>
      </c>
      <c r="BM47" s="312">
        <v>12.65659</v>
      </c>
      <c r="BN47" s="312">
        <v>23.79017</v>
      </c>
      <c r="BO47" s="312">
        <v>47.247529999999998</v>
      </c>
      <c r="BP47" s="312">
        <v>137.0128</v>
      </c>
      <c r="BQ47" s="312">
        <v>247.44040000000001</v>
      </c>
      <c r="BR47" s="312">
        <v>250.45849999999999</v>
      </c>
      <c r="BS47" s="312">
        <v>159.19540000000001</v>
      </c>
      <c r="BT47" s="312">
        <v>60.664439999999999</v>
      </c>
      <c r="BU47" s="312">
        <v>15.70866</v>
      </c>
      <c r="BV47" s="312">
        <v>9.1984169999999992</v>
      </c>
    </row>
    <row r="48" spans="1:74" ht="11.1" customHeight="1" x14ac:dyDescent="0.2">
      <c r="A48" s="9" t="s">
        <v>156</v>
      </c>
      <c r="B48" s="207" t="s">
        <v>470</v>
      </c>
      <c r="C48" s="247">
        <v>8.8302070578999992</v>
      </c>
      <c r="D48" s="247">
        <v>9.4793171499</v>
      </c>
      <c r="E48" s="247">
        <v>24.401406947000002</v>
      </c>
      <c r="F48" s="247">
        <v>39.313908581</v>
      </c>
      <c r="G48" s="247">
        <v>115.41302291</v>
      </c>
      <c r="H48" s="247">
        <v>250.03200034</v>
      </c>
      <c r="I48" s="247">
        <v>346.09277674999998</v>
      </c>
      <c r="J48" s="247">
        <v>323.04767951999997</v>
      </c>
      <c r="K48" s="247">
        <v>186.97245921999999</v>
      </c>
      <c r="L48" s="247">
        <v>63.130541839000003</v>
      </c>
      <c r="M48" s="247">
        <v>18.049795629999998</v>
      </c>
      <c r="N48" s="247">
        <v>12.316997259000001</v>
      </c>
      <c r="O48" s="247">
        <v>9.3328118056000005</v>
      </c>
      <c r="P48" s="247">
        <v>10.984666298</v>
      </c>
      <c r="Q48" s="247">
        <v>24.408130406000001</v>
      </c>
      <c r="R48" s="247">
        <v>42.395032237999999</v>
      </c>
      <c r="S48" s="247">
        <v>114.12184495</v>
      </c>
      <c r="T48" s="247">
        <v>250.90762265999999</v>
      </c>
      <c r="U48" s="247">
        <v>351.60476514999999</v>
      </c>
      <c r="V48" s="247">
        <v>315.97977828</v>
      </c>
      <c r="W48" s="247">
        <v>186.65371976</v>
      </c>
      <c r="X48" s="247">
        <v>62.766920659999997</v>
      </c>
      <c r="Y48" s="247">
        <v>18.960847637000001</v>
      </c>
      <c r="Z48" s="247">
        <v>11.94620332</v>
      </c>
      <c r="AA48" s="247">
        <v>9.2595207199999994</v>
      </c>
      <c r="AB48" s="247">
        <v>11.950670123</v>
      </c>
      <c r="AC48" s="247">
        <v>24.551162604000002</v>
      </c>
      <c r="AD48" s="247">
        <v>42.409558771999997</v>
      </c>
      <c r="AE48" s="247">
        <v>122.14778922000001</v>
      </c>
      <c r="AF48" s="247">
        <v>251.62899161000001</v>
      </c>
      <c r="AG48" s="247">
        <v>356.01580310000003</v>
      </c>
      <c r="AH48" s="247">
        <v>322.87499946999998</v>
      </c>
      <c r="AI48" s="247">
        <v>192.59414867999999</v>
      </c>
      <c r="AJ48" s="247">
        <v>64.729047205000001</v>
      </c>
      <c r="AK48" s="247">
        <v>19.405155929999999</v>
      </c>
      <c r="AL48" s="247">
        <v>12.050147329</v>
      </c>
      <c r="AM48" s="247">
        <v>9.3434969693000003</v>
      </c>
      <c r="AN48" s="247">
        <v>12.879715705000001</v>
      </c>
      <c r="AO48" s="247">
        <v>24.386037819999999</v>
      </c>
      <c r="AP48" s="247">
        <v>43.511100097000003</v>
      </c>
      <c r="AQ48" s="247">
        <v>123.17608190999999</v>
      </c>
      <c r="AR48" s="247">
        <v>252.04361754000001</v>
      </c>
      <c r="AS48" s="247">
        <v>364.61954308000003</v>
      </c>
      <c r="AT48" s="247">
        <v>326.05716647999998</v>
      </c>
      <c r="AU48" s="247">
        <v>199.88921779</v>
      </c>
      <c r="AV48" s="247">
        <v>67.276632495000001</v>
      </c>
      <c r="AW48" s="247">
        <v>19.180538352999999</v>
      </c>
      <c r="AX48" s="247">
        <v>12.607345612</v>
      </c>
      <c r="AY48" s="247">
        <v>10.448139091</v>
      </c>
      <c r="AZ48" s="247">
        <v>13.839241498</v>
      </c>
      <c r="BA48" s="247">
        <v>27.754388598999999</v>
      </c>
      <c r="BB48" s="247">
        <v>44.075150594</v>
      </c>
      <c r="BC48" s="247">
        <v>120.84639023</v>
      </c>
      <c r="BD48" s="247">
        <v>248.38071442</v>
      </c>
      <c r="BE48" s="247">
        <v>366.78013198000002</v>
      </c>
      <c r="BF48" s="313">
        <v>326.41149999999999</v>
      </c>
      <c r="BG48" s="313">
        <v>198.39449999999999</v>
      </c>
      <c r="BH48" s="313">
        <v>69.988870000000006</v>
      </c>
      <c r="BI48" s="313">
        <v>20.85051</v>
      </c>
      <c r="BJ48" s="313">
        <v>13.00817</v>
      </c>
      <c r="BK48" s="313">
        <v>10.838950000000001</v>
      </c>
      <c r="BL48" s="313">
        <v>14.070460000000001</v>
      </c>
      <c r="BM48" s="313">
        <v>27.994029999999999</v>
      </c>
      <c r="BN48" s="313">
        <v>42.254840000000002</v>
      </c>
      <c r="BO48" s="313">
        <v>120.2747</v>
      </c>
      <c r="BP48" s="313">
        <v>250.07400000000001</v>
      </c>
      <c r="BQ48" s="313">
        <v>362.00130000000001</v>
      </c>
      <c r="BR48" s="313">
        <v>323.97770000000003</v>
      </c>
      <c r="BS48" s="313">
        <v>198.4991</v>
      </c>
      <c r="BT48" s="313">
        <v>71.347239999999999</v>
      </c>
      <c r="BU48" s="313">
        <v>21.10866</v>
      </c>
      <c r="BV48" s="313">
        <v>12.95115</v>
      </c>
    </row>
    <row r="49" spans="1:74" s="192" customFormat="1" ht="12" customHeight="1" x14ac:dyDescent="0.25">
      <c r="A49" s="148"/>
      <c r="B49" s="787" t="s">
        <v>815</v>
      </c>
      <c r="C49" s="744"/>
      <c r="D49" s="744"/>
      <c r="E49" s="744"/>
      <c r="F49" s="744"/>
      <c r="G49" s="744"/>
      <c r="H49" s="744"/>
      <c r="I49" s="744"/>
      <c r="J49" s="744"/>
      <c r="K49" s="744"/>
      <c r="L49" s="744"/>
      <c r="M49" s="744"/>
      <c r="N49" s="744"/>
      <c r="O49" s="744"/>
      <c r="P49" s="744"/>
      <c r="Q49" s="744"/>
      <c r="AY49" s="454"/>
      <c r="AZ49" s="454"/>
      <c r="BA49" s="454"/>
      <c r="BB49" s="454"/>
      <c r="BC49" s="685"/>
      <c r="BD49" s="685"/>
      <c r="BE49" s="685"/>
      <c r="BF49" s="685"/>
      <c r="BG49" s="454"/>
      <c r="BH49" s="454"/>
      <c r="BI49" s="454"/>
      <c r="BJ49" s="454"/>
    </row>
    <row r="50" spans="1:74" s="429" customFormat="1" ht="12" customHeight="1" x14ac:dyDescent="0.25">
      <c r="A50" s="426"/>
      <c r="B50" s="780" t="str">
        <f>"Notes: "&amp;"EIA completed modeling and analysis for this report on " &amp;Dates!D2&amp;"."</f>
        <v>Notes: EIA completed modeling and analysis for this report on Thursday August 5, 2021.</v>
      </c>
      <c r="C50" s="780"/>
      <c r="D50" s="780"/>
      <c r="E50" s="780"/>
      <c r="F50" s="780"/>
      <c r="G50" s="780"/>
      <c r="H50" s="780"/>
      <c r="I50" s="780"/>
      <c r="J50" s="780"/>
      <c r="K50" s="780"/>
      <c r="L50" s="780"/>
      <c r="M50" s="780"/>
      <c r="N50" s="780"/>
      <c r="O50" s="780"/>
      <c r="P50" s="780"/>
      <c r="Q50" s="780"/>
      <c r="AY50" s="455"/>
      <c r="AZ50" s="455"/>
      <c r="BA50" s="455"/>
      <c r="BB50" s="455"/>
      <c r="BC50" s="644"/>
      <c r="BD50" s="644"/>
      <c r="BE50" s="644"/>
      <c r="BF50" s="644"/>
      <c r="BG50" s="455"/>
      <c r="BH50" s="455"/>
      <c r="BI50" s="455"/>
      <c r="BJ50" s="455"/>
    </row>
    <row r="51" spans="1:74" s="429" customFormat="1" ht="12" customHeight="1" x14ac:dyDescent="0.25">
      <c r="A51" s="426"/>
      <c r="B51" s="770" t="s">
        <v>353</v>
      </c>
      <c r="C51" s="769"/>
      <c r="D51" s="769"/>
      <c r="E51" s="769"/>
      <c r="F51" s="769"/>
      <c r="G51" s="769"/>
      <c r="H51" s="769"/>
      <c r="I51" s="769"/>
      <c r="J51" s="769"/>
      <c r="K51" s="769"/>
      <c r="L51" s="769"/>
      <c r="M51" s="769"/>
      <c r="N51" s="769"/>
      <c r="O51" s="769"/>
      <c r="P51" s="769"/>
      <c r="Q51" s="769"/>
      <c r="AY51" s="455"/>
      <c r="AZ51" s="455"/>
      <c r="BA51" s="455"/>
      <c r="BB51" s="455"/>
      <c r="BC51" s="644"/>
      <c r="BD51" s="644"/>
      <c r="BE51" s="644"/>
      <c r="BF51" s="644"/>
      <c r="BG51" s="455"/>
      <c r="BH51" s="455"/>
      <c r="BI51" s="455"/>
      <c r="BJ51" s="455"/>
    </row>
    <row r="52" spans="1:74" s="429" customFormat="1" ht="12" customHeight="1" x14ac:dyDescent="0.25">
      <c r="A52" s="430"/>
      <c r="B52" s="780" t="s">
        <v>1369</v>
      </c>
      <c r="C52" s="762"/>
      <c r="D52" s="762"/>
      <c r="E52" s="762"/>
      <c r="F52" s="762"/>
      <c r="G52" s="762"/>
      <c r="H52" s="762"/>
      <c r="I52" s="762"/>
      <c r="J52" s="762"/>
      <c r="K52" s="762"/>
      <c r="L52" s="762"/>
      <c r="M52" s="762"/>
      <c r="N52" s="762"/>
      <c r="O52" s="762"/>
      <c r="P52" s="762"/>
      <c r="Q52" s="759"/>
      <c r="AY52" s="455"/>
      <c r="AZ52" s="455"/>
      <c r="BA52" s="455"/>
      <c r="BB52" s="455"/>
      <c r="BC52" s="455"/>
      <c r="BD52" s="644"/>
      <c r="BE52" s="644"/>
      <c r="BF52" s="644"/>
      <c r="BG52" s="455"/>
      <c r="BH52" s="455"/>
      <c r="BI52" s="455"/>
      <c r="BJ52" s="455"/>
    </row>
    <row r="53" spans="1:74" s="429" customFormat="1" ht="12" customHeight="1" x14ac:dyDescent="0.25">
      <c r="A53" s="430"/>
      <c r="B53" s="780" t="s">
        <v>161</v>
      </c>
      <c r="C53" s="762"/>
      <c r="D53" s="762"/>
      <c r="E53" s="762"/>
      <c r="F53" s="762"/>
      <c r="G53" s="762"/>
      <c r="H53" s="762"/>
      <c r="I53" s="762"/>
      <c r="J53" s="762"/>
      <c r="K53" s="762"/>
      <c r="L53" s="762"/>
      <c r="M53" s="762"/>
      <c r="N53" s="762"/>
      <c r="O53" s="762"/>
      <c r="P53" s="762"/>
      <c r="Q53" s="759"/>
      <c r="AY53" s="455"/>
      <c r="AZ53" s="455"/>
      <c r="BA53" s="455"/>
      <c r="BB53" s="455"/>
      <c r="BC53" s="455"/>
      <c r="BD53" s="644"/>
      <c r="BE53" s="644"/>
      <c r="BF53" s="644"/>
      <c r="BG53" s="455"/>
      <c r="BH53" s="455"/>
      <c r="BI53" s="455"/>
      <c r="BJ53" s="455"/>
    </row>
    <row r="54" spans="1:74" s="429" customFormat="1" ht="12" customHeight="1" x14ac:dyDescent="0.25">
      <c r="A54" s="430"/>
      <c r="B54" s="780" t="s">
        <v>353</v>
      </c>
      <c r="C54" s="762"/>
      <c r="D54" s="762"/>
      <c r="E54" s="762"/>
      <c r="F54" s="762"/>
      <c r="G54" s="762"/>
      <c r="H54" s="762"/>
      <c r="I54" s="762"/>
      <c r="J54" s="762"/>
      <c r="K54" s="762"/>
      <c r="L54" s="762"/>
      <c r="M54" s="762"/>
      <c r="N54" s="762"/>
      <c r="O54" s="762"/>
      <c r="P54" s="762"/>
      <c r="Q54" s="759"/>
      <c r="AY54" s="455"/>
      <c r="AZ54" s="455"/>
      <c r="BA54" s="455"/>
      <c r="BB54" s="455"/>
      <c r="BC54" s="455"/>
      <c r="BD54" s="644"/>
      <c r="BE54" s="644"/>
      <c r="BF54" s="644"/>
      <c r="BG54" s="455"/>
      <c r="BH54" s="455"/>
      <c r="BI54" s="455"/>
      <c r="BJ54" s="455"/>
    </row>
    <row r="55" spans="1:74" s="431" customFormat="1" ht="12" customHeight="1" x14ac:dyDescent="0.25">
      <c r="A55" s="430"/>
      <c r="B55" s="780" t="s">
        <v>162</v>
      </c>
      <c r="C55" s="762"/>
      <c r="D55" s="762"/>
      <c r="E55" s="762"/>
      <c r="F55" s="762"/>
      <c r="G55" s="762"/>
      <c r="H55" s="762"/>
      <c r="I55" s="762"/>
      <c r="J55" s="762"/>
      <c r="K55" s="762"/>
      <c r="L55" s="762"/>
      <c r="M55" s="762"/>
      <c r="N55" s="762"/>
      <c r="O55" s="762"/>
      <c r="P55" s="762"/>
      <c r="Q55" s="759"/>
      <c r="AY55" s="456"/>
      <c r="AZ55" s="456"/>
      <c r="BA55" s="456"/>
      <c r="BB55" s="456"/>
      <c r="BC55" s="456"/>
      <c r="BD55" s="645"/>
      <c r="BE55" s="645"/>
      <c r="BF55" s="645"/>
      <c r="BG55" s="456"/>
      <c r="BH55" s="456"/>
      <c r="BI55" s="456"/>
      <c r="BJ55" s="456"/>
    </row>
    <row r="56" spans="1:74" s="431" customFormat="1" ht="12" customHeight="1" x14ac:dyDescent="0.25">
      <c r="A56" s="430"/>
      <c r="B56" s="763" t="s">
        <v>163</v>
      </c>
      <c r="C56" s="762"/>
      <c r="D56" s="762"/>
      <c r="E56" s="762"/>
      <c r="F56" s="762"/>
      <c r="G56" s="762"/>
      <c r="H56" s="762"/>
      <c r="I56" s="762"/>
      <c r="J56" s="762"/>
      <c r="K56" s="762"/>
      <c r="L56" s="762"/>
      <c r="M56" s="762"/>
      <c r="N56" s="762"/>
      <c r="O56" s="762"/>
      <c r="P56" s="762"/>
      <c r="Q56" s="759"/>
      <c r="AY56" s="456"/>
      <c r="AZ56" s="456"/>
      <c r="BA56" s="456"/>
      <c r="BB56" s="456"/>
      <c r="BC56" s="456"/>
      <c r="BD56" s="645"/>
      <c r="BE56" s="645"/>
      <c r="BF56" s="645"/>
      <c r="BG56" s="456"/>
      <c r="BH56" s="456"/>
      <c r="BI56" s="456"/>
      <c r="BJ56" s="456"/>
    </row>
    <row r="57" spans="1:74" s="431" customFormat="1" ht="12" customHeight="1" x14ac:dyDescent="0.25">
      <c r="A57" s="393"/>
      <c r="B57" s="771" t="s">
        <v>1377</v>
      </c>
      <c r="C57" s="759"/>
      <c r="D57" s="759"/>
      <c r="E57" s="759"/>
      <c r="F57" s="759"/>
      <c r="G57" s="759"/>
      <c r="H57" s="759"/>
      <c r="I57" s="759"/>
      <c r="J57" s="759"/>
      <c r="K57" s="759"/>
      <c r="L57" s="759"/>
      <c r="M57" s="759"/>
      <c r="N57" s="759"/>
      <c r="O57" s="759"/>
      <c r="P57" s="759"/>
      <c r="Q57" s="759"/>
      <c r="AY57" s="456"/>
      <c r="AZ57" s="456"/>
      <c r="BA57" s="456"/>
      <c r="BB57" s="456"/>
      <c r="BC57" s="456"/>
      <c r="BD57" s="645"/>
      <c r="BE57" s="645"/>
      <c r="BF57" s="645"/>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pageSetUpPr fitToPage="1"/>
  </sheetPr>
  <dimension ref="A1:BV144"/>
  <sheetViews>
    <sheetView showGridLines="0" zoomScaleNormal="100" workbookViewId="0">
      <pane xSplit="2" ySplit="4" topLeftCell="AX5" activePane="bottomRight" state="frozen"/>
      <selection activeCell="BF1" sqref="BF1"/>
      <selection pane="topRight" activeCell="BF1" sqref="BF1"/>
      <selection pane="bottomLeft" activeCell="BF1" sqref="BF1"/>
      <selection pane="bottomRight" activeCell="BA8" sqref="BA8"/>
    </sheetView>
  </sheetViews>
  <sheetFormatPr defaultColWidth="9.5546875" defaultRowHeight="10.199999999999999" x14ac:dyDescent="0.2"/>
  <cols>
    <col min="1" max="1" width="10.5546875" style="12" bestFit="1" customWidth="1"/>
    <col min="2" max="2" width="36.21875" style="12" customWidth="1"/>
    <col min="3" max="12" width="6.5546875" style="12" customWidth="1"/>
    <col min="13" max="13" width="7.44140625" style="12" customWidth="1"/>
    <col min="14" max="50" width="6.5546875" style="12" customWidth="1"/>
    <col min="51" max="55" width="6.5546875" style="308" customWidth="1"/>
    <col min="56" max="58" width="6.5546875" style="678" customWidth="1"/>
    <col min="59" max="62" width="6.5546875" style="308" customWidth="1"/>
    <col min="63" max="74" width="6.5546875" style="12" customWidth="1"/>
    <col min="75" max="16384" width="9.5546875" style="12"/>
  </cols>
  <sheetData>
    <row r="1" spans="1:74" s="11" customFormat="1" ht="13.2" x14ac:dyDescent="0.25">
      <c r="A1" s="741" t="s">
        <v>798</v>
      </c>
      <c r="B1" s="743" t="s">
        <v>235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Y1" s="447"/>
      <c r="AZ1" s="447"/>
      <c r="BA1" s="447"/>
      <c r="BB1" s="447"/>
      <c r="BC1" s="447"/>
      <c r="BD1" s="676"/>
      <c r="BE1" s="676"/>
      <c r="BF1" s="676"/>
      <c r="BG1" s="447"/>
      <c r="BH1" s="447"/>
      <c r="BI1" s="447"/>
      <c r="BJ1" s="447"/>
    </row>
    <row r="2" spans="1:74" s="13" customFormat="1" ht="13.2"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995</v>
      </c>
      <c r="BN6" s="387"/>
      <c r="BO6" s="387"/>
      <c r="BP6" s="387"/>
      <c r="BQ6" s="387"/>
      <c r="BR6" s="387"/>
      <c r="BS6" s="387"/>
      <c r="BT6" s="387"/>
      <c r="BU6" s="387"/>
      <c r="BV6" s="387"/>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6"/>
      <c r="BA7" s="387"/>
      <c r="BB7" s="387"/>
      <c r="BC7" s="387"/>
      <c r="BD7" s="21"/>
      <c r="BE7" s="21"/>
      <c r="BF7" s="21"/>
      <c r="BG7" s="21"/>
      <c r="BH7" s="387"/>
      <c r="BI7" s="387"/>
      <c r="BJ7" s="387"/>
      <c r="BK7" s="387"/>
      <c r="BL7" s="387"/>
      <c r="BM7" s="387"/>
      <c r="BN7" s="387"/>
      <c r="BO7" s="387"/>
      <c r="BP7" s="387"/>
      <c r="BQ7" s="387"/>
      <c r="BR7" s="387"/>
      <c r="BS7" s="646"/>
      <c r="BT7" s="387"/>
      <c r="BU7" s="387"/>
      <c r="BV7" s="387"/>
    </row>
    <row r="8" spans="1:74" ht="11.1" customHeight="1" x14ac:dyDescent="0.2">
      <c r="A8" s="19" t="s">
        <v>502</v>
      </c>
      <c r="B8" s="23" t="s">
        <v>89</v>
      </c>
      <c r="C8" s="210">
        <v>8.8735900000000001</v>
      </c>
      <c r="D8" s="210">
        <v>9.1081160000000008</v>
      </c>
      <c r="E8" s="210">
        <v>9.1924080000000004</v>
      </c>
      <c r="F8" s="210">
        <v>9.1148070000000008</v>
      </c>
      <c r="G8" s="210">
        <v>9.2077039999999997</v>
      </c>
      <c r="H8" s="210">
        <v>9.1344849999999997</v>
      </c>
      <c r="I8" s="210">
        <v>9.2657760000000007</v>
      </c>
      <c r="J8" s="210">
        <v>9.2639449999999997</v>
      </c>
      <c r="K8" s="210">
        <v>9.5335920000000005</v>
      </c>
      <c r="L8" s="210">
        <v>9.6680379999999992</v>
      </c>
      <c r="M8" s="210">
        <v>10.087902</v>
      </c>
      <c r="N8" s="210">
        <v>9.9928659999999994</v>
      </c>
      <c r="O8" s="210">
        <v>9.9983160000000009</v>
      </c>
      <c r="P8" s="210">
        <v>10.260786</v>
      </c>
      <c r="Q8" s="210">
        <v>10.488575000000001</v>
      </c>
      <c r="R8" s="210">
        <v>10.496371</v>
      </c>
      <c r="S8" s="210">
        <v>10.456747999999999</v>
      </c>
      <c r="T8" s="210">
        <v>10.604911</v>
      </c>
      <c r="U8" s="210">
        <v>10.903438</v>
      </c>
      <c r="V8" s="210">
        <v>11.383527000000001</v>
      </c>
      <c r="W8" s="210">
        <v>11.463372</v>
      </c>
      <c r="X8" s="210">
        <v>11.553960999999999</v>
      </c>
      <c r="Y8" s="210">
        <v>11.907087000000001</v>
      </c>
      <c r="Z8" s="210">
        <v>12.00375</v>
      </c>
      <c r="AA8" s="210">
        <v>11.847951</v>
      </c>
      <c r="AB8" s="210">
        <v>11.65258</v>
      </c>
      <c r="AC8" s="210">
        <v>11.898941000000001</v>
      </c>
      <c r="AD8" s="210">
        <v>12.12458</v>
      </c>
      <c r="AE8" s="210">
        <v>12.140713</v>
      </c>
      <c r="AF8" s="210">
        <v>12.178872</v>
      </c>
      <c r="AG8" s="210">
        <v>11.895645999999999</v>
      </c>
      <c r="AH8" s="210">
        <v>12.475</v>
      </c>
      <c r="AI8" s="210">
        <v>12.5723</v>
      </c>
      <c r="AJ8" s="210">
        <v>12.770961</v>
      </c>
      <c r="AK8" s="210">
        <v>12.966120999999999</v>
      </c>
      <c r="AL8" s="210">
        <v>12.910303000000001</v>
      </c>
      <c r="AM8" s="210">
        <v>12.784808999999999</v>
      </c>
      <c r="AN8" s="210">
        <v>12.825811</v>
      </c>
      <c r="AO8" s="210">
        <v>12.816057000000001</v>
      </c>
      <c r="AP8" s="210">
        <v>11.911472</v>
      </c>
      <c r="AQ8" s="210">
        <v>9.7111169999999998</v>
      </c>
      <c r="AR8" s="210">
        <v>10.419767999999999</v>
      </c>
      <c r="AS8" s="210">
        <v>10.956484</v>
      </c>
      <c r="AT8" s="210">
        <v>10.557567000000001</v>
      </c>
      <c r="AU8" s="210">
        <v>10.868058</v>
      </c>
      <c r="AV8" s="210">
        <v>10.413411999999999</v>
      </c>
      <c r="AW8" s="210">
        <v>11.120706999999999</v>
      </c>
      <c r="AX8" s="210">
        <v>11.083595000000001</v>
      </c>
      <c r="AY8" s="210">
        <v>11.056365</v>
      </c>
      <c r="AZ8" s="210">
        <v>9.7730589999999999</v>
      </c>
      <c r="BA8" s="210">
        <v>11.159560000000001</v>
      </c>
      <c r="BB8" s="210">
        <v>11.150556</v>
      </c>
      <c r="BC8" s="210">
        <v>11.230613</v>
      </c>
      <c r="BD8" s="210">
        <v>11.271690979000001</v>
      </c>
      <c r="BE8" s="210">
        <v>11.328472658000001</v>
      </c>
      <c r="BF8" s="299">
        <v>11.21564</v>
      </c>
      <c r="BG8" s="299">
        <v>11.220549999999999</v>
      </c>
      <c r="BH8" s="299">
        <v>11.21214</v>
      </c>
      <c r="BI8" s="299">
        <v>11.32367</v>
      </c>
      <c r="BJ8" s="299">
        <v>11.37495</v>
      </c>
      <c r="BK8" s="299">
        <v>11.40408</v>
      </c>
      <c r="BL8" s="299">
        <v>11.442080000000001</v>
      </c>
      <c r="BM8" s="299">
        <v>11.53102</v>
      </c>
      <c r="BN8" s="299">
        <v>11.5946</v>
      </c>
      <c r="BO8" s="299">
        <v>11.61462</v>
      </c>
      <c r="BP8" s="299">
        <v>11.65732</v>
      </c>
      <c r="BQ8" s="299">
        <v>11.72345</v>
      </c>
      <c r="BR8" s="299">
        <v>11.888669999999999</v>
      </c>
      <c r="BS8" s="299">
        <v>11.967420000000001</v>
      </c>
      <c r="BT8" s="299">
        <v>11.948589999999999</v>
      </c>
      <c r="BU8" s="299">
        <v>12.15822</v>
      </c>
      <c r="BV8" s="299">
        <v>12.230549999999999</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89.437322581000004</v>
      </c>
      <c r="AB11" s="210">
        <v>89.991249999999994</v>
      </c>
      <c r="AC11" s="210">
        <v>90.604161289999993</v>
      </c>
      <c r="AD11" s="210">
        <v>90.967766667000006</v>
      </c>
      <c r="AE11" s="210">
        <v>91.687064516000007</v>
      </c>
      <c r="AF11" s="210">
        <v>92.047700000000006</v>
      </c>
      <c r="AG11" s="210">
        <v>92.536322580999993</v>
      </c>
      <c r="AH11" s="210">
        <v>94.805548387000002</v>
      </c>
      <c r="AI11" s="210">
        <v>94.685366666999997</v>
      </c>
      <c r="AJ11" s="210">
        <v>96.023322581000002</v>
      </c>
      <c r="AK11" s="210">
        <v>96.731233333000006</v>
      </c>
      <c r="AL11" s="210">
        <v>96.997709677000003</v>
      </c>
      <c r="AM11" s="210">
        <v>95.092419355000004</v>
      </c>
      <c r="AN11" s="210">
        <v>94.713103447999998</v>
      </c>
      <c r="AO11" s="210">
        <v>94.556161290000006</v>
      </c>
      <c r="AP11" s="210">
        <v>92.944199999999995</v>
      </c>
      <c r="AQ11" s="210">
        <v>87.797161290000005</v>
      </c>
      <c r="AR11" s="210">
        <v>88.351699999999994</v>
      </c>
      <c r="AS11" s="210">
        <v>89.766096774000005</v>
      </c>
      <c r="AT11" s="210">
        <v>90.234516128999999</v>
      </c>
      <c r="AU11" s="210">
        <v>89.4649</v>
      </c>
      <c r="AV11" s="210">
        <v>88.939129031999997</v>
      </c>
      <c r="AW11" s="210">
        <v>91.987933333000001</v>
      </c>
      <c r="AX11" s="210">
        <v>92.538096773999996</v>
      </c>
      <c r="AY11" s="210">
        <v>92.503935483999996</v>
      </c>
      <c r="AZ11" s="210">
        <v>85.959642857000006</v>
      </c>
      <c r="BA11" s="210">
        <v>91.987677418999994</v>
      </c>
      <c r="BB11" s="210">
        <v>92.334233333</v>
      </c>
      <c r="BC11" s="210">
        <v>92.388580645000005</v>
      </c>
      <c r="BD11" s="210">
        <v>92.735410000000002</v>
      </c>
      <c r="BE11" s="210">
        <v>92.533199999999994</v>
      </c>
      <c r="BF11" s="299">
        <v>92.640900000000002</v>
      </c>
      <c r="BG11" s="299">
        <v>92.838430000000002</v>
      </c>
      <c r="BH11" s="299">
        <v>92.914709999999999</v>
      </c>
      <c r="BI11" s="299">
        <v>93.177440000000004</v>
      </c>
      <c r="BJ11" s="299">
        <v>93.225729999999999</v>
      </c>
      <c r="BK11" s="299">
        <v>93.207679999999996</v>
      </c>
      <c r="BL11" s="299">
        <v>93.293340000000001</v>
      </c>
      <c r="BM11" s="299">
        <v>93.514169999999993</v>
      </c>
      <c r="BN11" s="299">
        <v>93.777739999999994</v>
      </c>
      <c r="BO11" s="299">
        <v>94.117130000000003</v>
      </c>
      <c r="BP11" s="299">
        <v>94.559610000000006</v>
      </c>
      <c r="BQ11" s="299">
        <v>95.037909999999997</v>
      </c>
      <c r="BR11" s="299">
        <v>95.489400000000003</v>
      </c>
      <c r="BS11" s="299">
        <v>96.0167</v>
      </c>
      <c r="BT11" s="299">
        <v>96.258579999999995</v>
      </c>
      <c r="BU11" s="299">
        <v>96.587019999999995</v>
      </c>
      <c r="BV11" s="299">
        <v>96.561250000000001</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61.971187999999998</v>
      </c>
      <c r="P14" s="68">
        <v>60.268717000000002</v>
      </c>
      <c r="Q14" s="68">
        <v>65.503579000000002</v>
      </c>
      <c r="R14" s="68">
        <v>58.046233999999998</v>
      </c>
      <c r="S14" s="68">
        <v>61.210858999999999</v>
      </c>
      <c r="T14" s="68">
        <v>61.572367999999997</v>
      </c>
      <c r="U14" s="68">
        <v>62.967241999999999</v>
      </c>
      <c r="V14" s="68">
        <v>69.325457999999998</v>
      </c>
      <c r="W14" s="68">
        <v>62.438499</v>
      </c>
      <c r="X14" s="68">
        <v>66.532053000000005</v>
      </c>
      <c r="Y14" s="68">
        <v>62.857303000000002</v>
      </c>
      <c r="Z14" s="68">
        <v>63.473595000000003</v>
      </c>
      <c r="AA14" s="68">
        <v>65.83569</v>
      </c>
      <c r="AB14" s="68">
        <v>58.314672999999999</v>
      </c>
      <c r="AC14" s="68">
        <v>55.667043</v>
      </c>
      <c r="AD14" s="68">
        <v>61.213194000000001</v>
      </c>
      <c r="AE14" s="68">
        <v>61.861533000000001</v>
      </c>
      <c r="AF14" s="68">
        <v>56.705832999999998</v>
      </c>
      <c r="AG14" s="68">
        <v>59.068790999999997</v>
      </c>
      <c r="AH14" s="68">
        <v>63.794620000000002</v>
      </c>
      <c r="AI14" s="68">
        <v>58.59742</v>
      </c>
      <c r="AJ14" s="68">
        <v>57.674056999999998</v>
      </c>
      <c r="AK14" s="68">
        <v>54.392702</v>
      </c>
      <c r="AL14" s="68">
        <v>53.183706999999998</v>
      </c>
      <c r="AM14" s="68">
        <v>55.656337999999998</v>
      </c>
      <c r="AN14" s="68">
        <v>47.416158000000003</v>
      </c>
      <c r="AO14" s="68">
        <v>46.097239000000002</v>
      </c>
      <c r="AP14" s="68">
        <v>39.333956999999998</v>
      </c>
      <c r="AQ14" s="68">
        <v>37.250770000000003</v>
      </c>
      <c r="AR14" s="68">
        <v>39.595498999999997</v>
      </c>
      <c r="AS14" s="68">
        <v>43.207604000000003</v>
      </c>
      <c r="AT14" s="68">
        <v>47.512340000000002</v>
      </c>
      <c r="AU14" s="68">
        <v>45.131293999999997</v>
      </c>
      <c r="AV14" s="68">
        <v>44.982326999999998</v>
      </c>
      <c r="AW14" s="68">
        <v>44.339050999999998</v>
      </c>
      <c r="AX14" s="68">
        <v>44.797727000000002</v>
      </c>
      <c r="AY14" s="68">
        <v>48.556348999999997</v>
      </c>
      <c r="AZ14" s="68">
        <v>40.868284000000003</v>
      </c>
      <c r="BA14" s="68">
        <v>50.881473</v>
      </c>
      <c r="BB14" s="68">
        <v>48.324120999999998</v>
      </c>
      <c r="BC14" s="68">
        <v>51.888615000000001</v>
      </c>
      <c r="BD14" s="68">
        <v>52.111660999999998</v>
      </c>
      <c r="BE14" s="68">
        <v>50.724956786</v>
      </c>
      <c r="BF14" s="301">
        <v>55.760750000000002</v>
      </c>
      <c r="BG14" s="301">
        <v>51.59599</v>
      </c>
      <c r="BH14" s="301">
        <v>53.344070000000002</v>
      </c>
      <c r="BI14" s="301">
        <v>51.799570000000003</v>
      </c>
      <c r="BJ14" s="301">
        <v>51.508749999999999</v>
      </c>
      <c r="BK14" s="301">
        <v>53.887659999999997</v>
      </c>
      <c r="BL14" s="301">
        <v>50.003039999999999</v>
      </c>
      <c r="BM14" s="301">
        <v>54.02628</v>
      </c>
      <c r="BN14" s="301">
        <v>48.81317</v>
      </c>
      <c r="BO14" s="301">
        <v>48.83661</v>
      </c>
      <c r="BP14" s="301">
        <v>47.170059999999999</v>
      </c>
      <c r="BQ14" s="301">
        <v>48.811680000000003</v>
      </c>
      <c r="BR14" s="301">
        <v>53.086849999999998</v>
      </c>
      <c r="BS14" s="301">
        <v>48.841790000000003</v>
      </c>
      <c r="BT14" s="301">
        <v>50.27881</v>
      </c>
      <c r="BU14" s="301">
        <v>48.630980000000001</v>
      </c>
      <c r="BV14" s="301">
        <v>48.220509999999997</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19.905342999999998</v>
      </c>
      <c r="AN19" s="210">
        <v>19.83887</v>
      </c>
      <c r="AO19" s="210">
        <v>18.283773</v>
      </c>
      <c r="AP19" s="210">
        <v>14.690989</v>
      </c>
      <c r="AQ19" s="210">
        <v>16.103228999999999</v>
      </c>
      <c r="AR19" s="210">
        <v>17.435207999999999</v>
      </c>
      <c r="AS19" s="210">
        <v>18.322590000000002</v>
      </c>
      <c r="AT19" s="210">
        <v>18.439346</v>
      </c>
      <c r="AU19" s="210">
        <v>18.307296999999998</v>
      </c>
      <c r="AV19" s="210">
        <v>18.623835</v>
      </c>
      <c r="AW19" s="210">
        <v>18.702424000000001</v>
      </c>
      <c r="AX19" s="210">
        <v>18.795701999999999</v>
      </c>
      <c r="AY19" s="210">
        <v>18.595400999999999</v>
      </c>
      <c r="AZ19" s="210">
        <v>17.444201</v>
      </c>
      <c r="BA19" s="210">
        <v>19.203831000000001</v>
      </c>
      <c r="BB19" s="210">
        <v>19.459364999999998</v>
      </c>
      <c r="BC19" s="210">
        <v>20.093644000000001</v>
      </c>
      <c r="BD19" s="210">
        <v>20.518114400000002</v>
      </c>
      <c r="BE19" s="210">
        <v>20.431729710999999</v>
      </c>
      <c r="BF19" s="299">
        <v>20.301089999999999</v>
      </c>
      <c r="BG19" s="299">
        <v>19.807449999999999</v>
      </c>
      <c r="BH19" s="299">
        <v>20.084859999999999</v>
      </c>
      <c r="BI19" s="299">
        <v>20.141169999999999</v>
      </c>
      <c r="BJ19" s="299">
        <v>20.12668</v>
      </c>
      <c r="BK19" s="299">
        <v>19.94849</v>
      </c>
      <c r="BL19" s="299">
        <v>19.639009999999999</v>
      </c>
      <c r="BM19" s="299">
        <v>20.0273</v>
      </c>
      <c r="BN19" s="299">
        <v>20.252230000000001</v>
      </c>
      <c r="BO19" s="299">
        <v>20.613669999999999</v>
      </c>
      <c r="BP19" s="299">
        <v>20.77946</v>
      </c>
      <c r="BQ19" s="299">
        <v>20.86478</v>
      </c>
      <c r="BR19" s="299">
        <v>21.243639999999999</v>
      </c>
      <c r="BS19" s="299">
        <v>20.67022</v>
      </c>
      <c r="BT19" s="299">
        <v>20.960190000000001</v>
      </c>
      <c r="BU19" s="299">
        <v>20.861429999999999</v>
      </c>
      <c r="BV19" s="299">
        <v>20.727889999999999</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110.23462549</v>
      </c>
      <c r="AB22" s="210">
        <v>107.61507429</v>
      </c>
      <c r="AC22" s="210">
        <v>94.267970448</v>
      </c>
      <c r="AD22" s="210">
        <v>73.6325121</v>
      </c>
      <c r="AE22" s="210">
        <v>68.741593257999995</v>
      </c>
      <c r="AF22" s="210">
        <v>70.557713167000003</v>
      </c>
      <c r="AG22" s="210">
        <v>77.127352516000002</v>
      </c>
      <c r="AH22" s="210">
        <v>78.397037581000006</v>
      </c>
      <c r="AI22" s="210">
        <v>73.441261033000004</v>
      </c>
      <c r="AJ22" s="210">
        <v>74.346828704999993</v>
      </c>
      <c r="AK22" s="210">
        <v>92.598322003000007</v>
      </c>
      <c r="AL22" s="210">
        <v>102.03230977</v>
      </c>
      <c r="AM22" s="210">
        <v>106.32483213</v>
      </c>
      <c r="AN22" s="210">
        <v>104.57800003</v>
      </c>
      <c r="AO22" s="210">
        <v>87.369564967000002</v>
      </c>
      <c r="AP22" s="210">
        <v>74.7662002</v>
      </c>
      <c r="AQ22" s="210">
        <v>66.751193841000003</v>
      </c>
      <c r="AR22" s="210">
        <v>71.126718229999994</v>
      </c>
      <c r="AS22" s="210">
        <v>80.366495552000003</v>
      </c>
      <c r="AT22" s="210">
        <v>77.531101000000007</v>
      </c>
      <c r="AU22" s="210">
        <v>72.455333737000004</v>
      </c>
      <c r="AV22" s="210">
        <v>74.909890903000004</v>
      </c>
      <c r="AW22" s="210">
        <v>81.320228862999997</v>
      </c>
      <c r="AX22" s="210">
        <v>101.8601702</v>
      </c>
      <c r="AY22" s="210">
        <v>105.98297409</v>
      </c>
      <c r="AZ22" s="210">
        <v>108.32857454000001</v>
      </c>
      <c r="BA22" s="210">
        <v>84.091337515999996</v>
      </c>
      <c r="BB22" s="210">
        <v>74.785955767000004</v>
      </c>
      <c r="BC22" s="210">
        <v>67.721279676999998</v>
      </c>
      <c r="BD22" s="210">
        <v>71.895554000000004</v>
      </c>
      <c r="BE22" s="210">
        <v>75.76737</v>
      </c>
      <c r="BF22" s="299">
        <v>73.618679999999998</v>
      </c>
      <c r="BG22" s="299">
        <v>69.960279999999997</v>
      </c>
      <c r="BH22" s="299">
        <v>71.773629999999997</v>
      </c>
      <c r="BI22" s="299">
        <v>83.62509</v>
      </c>
      <c r="BJ22" s="299">
        <v>103.49469999999999</v>
      </c>
      <c r="BK22" s="299">
        <v>106.0669</v>
      </c>
      <c r="BL22" s="299">
        <v>103.1198</v>
      </c>
      <c r="BM22" s="299">
        <v>86.541240000000002</v>
      </c>
      <c r="BN22" s="299">
        <v>76.453069999999997</v>
      </c>
      <c r="BO22" s="299">
        <v>68.850579999999994</v>
      </c>
      <c r="BP22" s="299">
        <v>72.561790000000002</v>
      </c>
      <c r="BQ22" s="299">
        <v>77.866950000000003</v>
      </c>
      <c r="BR22" s="299">
        <v>76.981970000000004</v>
      </c>
      <c r="BS22" s="299">
        <v>72.03622</v>
      </c>
      <c r="BT22" s="299">
        <v>74.270960000000002</v>
      </c>
      <c r="BU22" s="299">
        <v>85.792150000000007</v>
      </c>
      <c r="BV22" s="299">
        <v>105.8352</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40.721643213999997</v>
      </c>
      <c r="AN25" s="68">
        <v>35.981930177000002</v>
      </c>
      <c r="AO25" s="68">
        <v>32.799766472999998</v>
      </c>
      <c r="AP25" s="68">
        <v>26.704142910000002</v>
      </c>
      <c r="AQ25" s="68">
        <v>29.821122824</v>
      </c>
      <c r="AR25" s="68">
        <v>39.909196979999997</v>
      </c>
      <c r="AS25" s="68">
        <v>52.950167024000002</v>
      </c>
      <c r="AT25" s="68">
        <v>53.712463999000001</v>
      </c>
      <c r="AU25" s="68">
        <v>41.888119830000001</v>
      </c>
      <c r="AV25" s="68">
        <v>37.507379755999999</v>
      </c>
      <c r="AW25" s="68">
        <v>38.028566939999997</v>
      </c>
      <c r="AX25" s="68">
        <v>47.290498047</v>
      </c>
      <c r="AY25" s="68">
        <v>49.312463684999997</v>
      </c>
      <c r="AZ25" s="68">
        <v>51.681901123999999</v>
      </c>
      <c r="BA25" s="68">
        <v>38.364425967999999</v>
      </c>
      <c r="BB25" s="68">
        <v>34.295846355000002</v>
      </c>
      <c r="BC25" s="68">
        <v>39.448139898000001</v>
      </c>
      <c r="BD25" s="68">
        <v>46.7305347</v>
      </c>
      <c r="BE25" s="68">
        <v>57.316790939999997</v>
      </c>
      <c r="BF25" s="301">
        <v>58.270490000000002</v>
      </c>
      <c r="BG25" s="301">
        <v>47.277560000000001</v>
      </c>
      <c r="BH25" s="301">
        <v>43.081020000000002</v>
      </c>
      <c r="BI25" s="301">
        <v>40.186190000000003</v>
      </c>
      <c r="BJ25" s="301">
        <v>51.996119999999998</v>
      </c>
      <c r="BK25" s="301">
        <v>55.523969999999998</v>
      </c>
      <c r="BL25" s="301">
        <v>45.098979999999997</v>
      </c>
      <c r="BM25" s="301">
        <v>37.931330000000003</v>
      </c>
      <c r="BN25" s="301">
        <v>31.431450000000002</v>
      </c>
      <c r="BO25" s="301">
        <v>36.504019999999997</v>
      </c>
      <c r="BP25" s="301">
        <v>40.883580000000002</v>
      </c>
      <c r="BQ25" s="301">
        <v>53.941969999999998</v>
      </c>
      <c r="BR25" s="301">
        <v>51.851819999999996</v>
      </c>
      <c r="BS25" s="301">
        <v>42.526879999999998</v>
      </c>
      <c r="BT25" s="301">
        <v>37.784999999999997</v>
      </c>
      <c r="BU25" s="301">
        <v>34.137799999999999</v>
      </c>
      <c r="BV25" s="301">
        <v>46.304070000000003</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10.454776519999999</v>
      </c>
      <c r="AN28" s="210">
        <v>10.40917872</v>
      </c>
      <c r="AO28" s="210">
        <v>9.5813804910000009</v>
      </c>
      <c r="AP28" s="210">
        <v>8.9607047529999999</v>
      </c>
      <c r="AQ28" s="210">
        <v>9.0761542619999993</v>
      </c>
      <c r="AR28" s="210">
        <v>10.897452019999999</v>
      </c>
      <c r="AS28" s="210">
        <v>12.473454419999999</v>
      </c>
      <c r="AT28" s="210">
        <v>12.13362044</v>
      </c>
      <c r="AU28" s="210">
        <v>10.96898189</v>
      </c>
      <c r="AV28" s="210">
        <v>9.7716282719999992</v>
      </c>
      <c r="AW28" s="210">
        <v>9.4687127360000005</v>
      </c>
      <c r="AX28" s="210">
        <v>10.42353683</v>
      </c>
      <c r="AY28" s="210">
        <v>10.7533555</v>
      </c>
      <c r="AZ28" s="210">
        <v>11.031367319999999</v>
      </c>
      <c r="BA28" s="210">
        <v>9.8162154770000001</v>
      </c>
      <c r="BB28" s="210">
        <v>9.3996273742999996</v>
      </c>
      <c r="BC28" s="210">
        <v>9.6724000540000006</v>
      </c>
      <c r="BD28" s="210">
        <v>11.37016</v>
      </c>
      <c r="BE28" s="210">
        <v>12.48376</v>
      </c>
      <c r="BF28" s="299">
        <v>12.05598</v>
      </c>
      <c r="BG28" s="299">
        <v>11.093450000000001</v>
      </c>
      <c r="BH28" s="299">
        <v>9.8608879999999992</v>
      </c>
      <c r="BI28" s="299">
        <v>9.6817159999999998</v>
      </c>
      <c r="BJ28" s="299">
        <v>10.641529999999999</v>
      </c>
      <c r="BK28" s="299">
        <v>10.887549999999999</v>
      </c>
      <c r="BL28" s="299">
        <v>10.856949999999999</v>
      </c>
      <c r="BM28" s="299">
        <v>9.8743250000000007</v>
      </c>
      <c r="BN28" s="299">
        <v>9.5766069999999992</v>
      </c>
      <c r="BO28" s="299">
        <v>9.8876489999999997</v>
      </c>
      <c r="BP28" s="299">
        <v>11.39053</v>
      </c>
      <c r="BQ28" s="299">
        <v>12.56209</v>
      </c>
      <c r="BR28" s="299">
        <v>12.2159</v>
      </c>
      <c r="BS28" s="299">
        <v>11.27237</v>
      </c>
      <c r="BT28" s="299">
        <v>10.02195</v>
      </c>
      <c r="BU28" s="299">
        <v>9.8271960000000007</v>
      </c>
      <c r="BV28" s="299">
        <v>10.785780000000001</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98</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0.92407182697000001</v>
      </c>
      <c r="AB31" s="210">
        <v>0.86471623200000003</v>
      </c>
      <c r="AC31" s="210">
        <v>0.98462416933999997</v>
      </c>
      <c r="AD31" s="210">
        <v>1.0196600934</v>
      </c>
      <c r="AE31" s="210">
        <v>1.0600521920999999</v>
      </c>
      <c r="AF31" s="210">
        <v>0.99222092906000003</v>
      </c>
      <c r="AG31" s="210">
        <v>0.97856747696000002</v>
      </c>
      <c r="AH31" s="210">
        <v>0.93465327364999995</v>
      </c>
      <c r="AI31" s="210">
        <v>0.89605487513000004</v>
      </c>
      <c r="AJ31" s="210">
        <v>0.92759986952999995</v>
      </c>
      <c r="AK31" s="210">
        <v>0.89509202385999997</v>
      </c>
      <c r="AL31" s="210">
        <v>0.92841660999999998</v>
      </c>
      <c r="AM31" s="210">
        <v>0.97431889620000001</v>
      </c>
      <c r="AN31" s="210">
        <v>0.97983084626000005</v>
      </c>
      <c r="AO31" s="210">
        <v>0.96899832650999995</v>
      </c>
      <c r="AP31" s="210">
        <v>0.91297271490999998</v>
      </c>
      <c r="AQ31" s="210">
        <v>1.038417586</v>
      </c>
      <c r="AR31" s="210">
        <v>1.0436509092999999</v>
      </c>
      <c r="AS31" s="210">
        <v>0.99443905922999998</v>
      </c>
      <c r="AT31" s="210">
        <v>0.94973428389000003</v>
      </c>
      <c r="AU31" s="210">
        <v>0.88222630573000005</v>
      </c>
      <c r="AV31" s="210">
        <v>0.92461089650999995</v>
      </c>
      <c r="AW31" s="210">
        <v>0.98754448452999999</v>
      </c>
      <c r="AX31" s="210">
        <v>0.99528603677000005</v>
      </c>
      <c r="AY31" s="210">
        <v>0.98017394300000005</v>
      </c>
      <c r="AZ31" s="210">
        <v>0.88029551604</v>
      </c>
      <c r="BA31" s="210">
        <v>1.0866056038</v>
      </c>
      <c r="BB31" s="210">
        <v>1.0336284263</v>
      </c>
      <c r="BC31" s="210">
        <v>1.104992</v>
      </c>
      <c r="BD31" s="210">
        <v>1.1607639999999999</v>
      </c>
      <c r="BE31" s="210">
        <v>1.11286</v>
      </c>
      <c r="BF31" s="299">
        <v>1.045984</v>
      </c>
      <c r="BG31" s="299">
        <v>0.98173750000000004</v>
      </c>
      <c r="BH31" s="299">
        <v>1.0138560000000001</v>
      </c>
      <c r="BI31" s="299">
        <v>1.066783</v>
      </c>
      <c r="BJ31" s="299">
        <v>1.0877600000000001</v>
      </c>
      <c r="BK31" s="299">
        <v>1.0844039999999999</v>
      </c>
      <c r="BL31" s="299">
        <v>0.97980670000000003</v>
      </c>
      <c r="BM31" s="299">
        <v>1.2293769999999999</v>
      </c>
      <c r="BN31" s="299">
        <v>1.1624639999999999</v>
      </c>
      <c r="BO31" s="299">
        <v>1.2117519999999999</v>
      </c>
      <c r="BP31" s="299">
        <v>1.2206969999999999</v>
      </c>
      <c r="BQ31" s="299">
        <v>1.163119</v>
      </c>
      <c r="BR31" s="299">
        <v>1.095302</v>
      </c>
      <c r="BS31" s="299">
        <v>1.040826</v>
      </c>
      <c r="BT31" s="299">
        <v>1.0691569999999999</v>
      </c>
      <c r="BU31" s="299">
        <v>1.115208</v>
      </c>
      <c r="BV31" s="299">
        <v>1.1241190000000001</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612</v>
      </c>
      <c r="B34" s="30" t="s">
        <v>98</v>
      </c>
      <c r="C34" s="210">
        <v>8.9708016280000002</v>
      </c>
      <c r="D34" s="210">
        <v>7.6176246189999999</v>
      </c>
      <c r="E34" s="210">
        <v>8.4260599260000006</v>
      </c>
      <c r="F34" s="210">
        <v>7.4483488360000001</v>
      </c>
      <c r="G34" s="210">
        <v>7.7883430960000002</v>
      </c>
      <c r="H34" s="210">
        <v>7.9548750100000003</v>
      </c>
      <c r="I34" s="210">
        <v>8.4170584020000003</v>
      </c>
      <c r="J34" s="210">
        <v>8.2869514399999993</v>
      </c>
      <c r="K34" s="210">
        <v>7.6129719229999999</v>
      </c>
      <c r="L34" s="210">
        <v>7.8024989480000002</v>
      </c>
      <c r="M34" s="210">
        <v>8.0918851860000007</v>
      </c>
      <c r="N34" s="210">
        <v>9.1811809009999994</v>
      </c>
      <c r="O34" s="210">
        <v>9.6597321419999993</v>
      </c>
      <c r="P34" s="210">
        <v>8.0575437880000003</v>
      </c>
      <c r="Q34" s="210">
        <v>8.7012937259999994</v>
      </c>
      <c r="R34" s="210">
        <v>7.8806958260000002</v>
      </c>
      <c r="S34" s="210">
        <v>7.9767040570000001</v>
      </c>
      <c r="T34" s="210">
        <v>8.1374807110000003</v>
      </c>
      <c r="U34" s="210">
        <v>8.6038943860000003</v>
      </c>
      <c r="V34" s="210">
        <v>8.6827247520000004</v>
      </c>
      <c r="W34" s="210">
        <v>7.8544720510000001</v>
      </c>
      <c r="X34" s="210">
        <v>8.0784631880000006</v>
      </c>
      <c r="Y34" s="210">
        <v>8.5080346420000001</v>
      </c>
      <c r="Z34" s="210">
        <v>9.0213948800000008</v>
      </c>
      <c r="AA34" s="210">
        <v>9.5319186089999999</v>
      </c>
      <c r="AB34" s="210">
        <v>8.3768466670000006</v>
      </c>
      <c r="AC34" s="210">
        <v>8.6923469420000004</v>
      </c>
      <c r="AD34" s="210">
        <v>7.6624028360000001</v>
      </c>
      <c r="AE34" s="210">
        <v>7.9370164580000004</v>
      </c>
      <c r="AF34" s="210">
        <v>7.905972352</v>
      </c>
      <c r="AG34" s="210">
        <v>8.5482970060000003</v>
      </c>
      <c r="AH34" s="210">
        <v>8.5518200719999999</v>
      </c>
      <c r="AI34" s="210">
        <v>7.8535768890000002</v>
      </c>
      <c r="AJ34" s="210">
        <v>7.9285171349999999</v>
      </c>
      <c r="AK34" s="210">
        <v>8.3782023090000006</v>
      </c>
      <c r="AL34" s="210">
        <v>8.9259971339999993</v>
      </c>
      <c r="AM34" s="210">
        <v>8.9560080160000002</v>
      </c>
      <c r="AN34" s="210">
        <v>8.3050422570000002</v>
      </c>
      <c r="AO34" s="210">
        <v>7.8387225989999996</v>
      </c>
      <c r="AP34" s="210">
        <v>6.5114716189999999</v>
      </c>
      <c r="AQ34" s="210">
        <v>6.8511497710000002</v>
      </c>
      <c r="AR34" s="210">
        <v>7.2716711810000003</v>
      </c>
      <c r="AS34" s="210">
        <v>8.0905208200000001</v>
      </c>
      <c r="AT34" s="210">
        <v>8.0096842769999999</v>
      </c>
      <c r="AU34" s="210">
        <v>7.3166867419999999</v>
      </c>
      <c r="AV34" s="210">
        <v>7.4889752329999997</v>
      </c>
      <c r="AW34" s="210">
        <v>7.5961955010000004</v>
      </c>
      <c r="AX34" s="210">
        <v>8.7067717729999998</v>
      </c>
      <c r="AY34" s="210">
        <v>8.8732774209999992</v>
      </c>
      <c r="AZ34" s="210">
        <v>8.0704872590000001</v>
      </c>
      <c r="BA34" s="210">
        <v>8.0977888549999992</v>
      </c>
      <c r="BB34" s="210">
        <v>7.4631272729999996</v>
      </c>
      <c r="BC34" s="210">
        <v>7.5959789999999998</v>
      </c>
      <c r="BD34" s="210">
        <v>7.9066049999999999</v>
      </c>
      <c r="BE34" s="210">
        <v>8.3742210000000004</v>
      </c>
      <c r="BF34" s="299">
        <v>8.2530070000000002</v>
      </c>
      <c r="BG34" s="299">
        <v>7.5602340000000003</v>
      </c>
      <c r="BH34" s="299">
        <v>7.7068909999999997</v>
      </c>
      <c r="BI34" s="299">
        <v>7.9206919999999998</v>
      </c>
      <c r="BJ34" s="299">
        <v>9.0046520000000001</v>
      </c>
      <c r="BK34" s="299">
        <v>9.134226</v>
      </c>
      <c r="BL34" s="299">
        <v>8.0063899999999997</v>
      </c>
      <c r="BM34" s="299">
        <v>8.3003739999999997</v>
      </c>
      <c r="BN34" s="299">
        <v>7.5825870000000002</v>
      </c>
      <c r="BO34" s="299">
        <v>7.8232100000000004</v>
      </c>
      <c r="BP34" s="299">
        <v>7.9025489999999996</v>
      </c>
      <c r="BQ34" s="299">
        <v>8.4613610000000001</v>
      </c>
      <c r="BR34" s="299">
        <v>8.3931269999999998</v>
      </c>
      <c r="BS34" s="299">
        <v>7.68384</v>
      </c>
      <c r="BT34" s="299">
        <v>7.8436450000000004</v>
      </c>
      <c r="BU34" s="299">
        <v>8.0056209999999997</v>
      </c>
      <c r="BV34" s="299">
        <v>9.1050509999999996</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47"/>
      <c r="B38" s="22" t="s">
        <v>996</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47"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10">
        <v>61.72</v>
      </c>
      <c r="BC39" s="210">
        <v>65.17</v>
      </c>
      <c r="BD39" s="210">
        <v>71.38</v>
      </c>
      <c r="BE39" s="210">
        <v>72.489999999999995</v>
      </c>
      <c r="BF39" s="299">
        <v>69.5</v>
      </c>
      <c r="BG39" s="299">
        <v>69.5</v>
      </c>
      <c r="BH39" s="299">
        <v>69.5</v>
      </c>
      <c r="BI39" s="299">
        <v>69</v>
      </c>
      <c r="BJ39" s="299">
        <v>67</v>
      </c>
      <c r="BK39" s="299">
        <v>65.5</v>
      </c>
      <c r="BL39" s="299">
        <v>65.5</v>
      </c>
      <c r="BM39" s="299">
        <v>64.5</v>
      </c>
      <c r="BN39" s="299">
        <v>64.5</v>
      </c>
      <c r="BO39" s="299">
        <v>63.5</v>
      </c>
      <c r="BP39" s="299">
        <v>63.5</v>
      </c>
      <c r="BQ39" s="299">
        <v>62.5</v>
      </c>
      <c r="BR39" s="299">
        <v>61.5</v>
      </c>
      <c r="BS39" s="299">
        <v>60</v>
      </c>
      <c r="BT39" s="299">
        <v>60</v>
      </c>
      <c r="BU39" s="299">
        <v>59</v>
      </c>
      <c r="BV39" s="299">
        <v>59</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1"/>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2"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10">
        <v>2.6629999999999998</v>
      </c>
      <c r="BC42" s="210">
        <v>2.91</v>
      </c>
      <c r="BD42" s="210">
        <v>3.26</v>
      </c>
      <c r="BE42" s="210">
        <v>3.84</v>
      </c>
      <c r="BF42" s="299">
        <v>3.75</v>
      </c>
      <c r="BG42" s="299">
        <v>3.54</v>
      </c>
      <c r="BH42" s="299">
        <v>3.45</v>
      </c>
      <c r="BI42" s="299">
        <v>3.45</v>
      </c>
      <c r="BJ42" s="299">
        <v>3.48</v>
      </c>
      <c r="BK42" s="299">
        <v>3.5</v>
      </c>
      <c r="BL42" s="299">
        <v>3.45</v>
      </c>
      <c r="BM42" s="299">
        <v>3.2</v>
      </c>
      <c r="BN42" s="299">
        <v>3</v>
      </c>
      <c r="BO42" s="299">
        <v>2.9</v>
      </c>
      <c r="BP42" s="299">
        <v>2.95</v>
      </c>
      <c r="BQ42" s="299">
        <v>3</v>
      </c>
      <c r="BR42" s="299">
        <v>2.98</v>
      </c>
      <c r="BS42" s="299">
        <v>2.95</v>
      </c>
      <c r="BT42" s="299">
        <v>2.95</v>
      </c>
      <c r="BU42" s="299">
        <v>2.99</v>
      </c>
      <c r="BV42" s="299">
        <v>3.04</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1.94</v>
      </c>
      <c r="AU45" s="210">
        <v>1.94</v>
      </c>
      <c r="AV45" s="210">
        <v>1.92</v>
      </c>
      <c r="AW45" s="210">
        <v>1.91</v>
      </c>
      <c r="AX45" s="210">
        <v>1.92</v>
      </c>
      <c r="AY45" s="210">
        <v>1.9</v>
      </c>
      <c r="AZ45" s="210">
        <v>1.93</v>
      </c>
      <c r="BA45" s="210">
        <v>1.9</v>
      </c>
      <c r="BB45" s="210">
        <v>1.887245845</v>
      </c>
      <c r="BC45" s="210">
        <v>1.8908988338999999</v>
      </c>
      <c r="BD45" s="210">
        <v>1.8756109999999999</v>
      </c>
      <c r="BE45" s="210">
        <v>1.887168</v>
      </c>
      <c r="BF45" s="299">
        <v>1.8768130000000001</v>
      </c>
      <c r="BG45" s="299">
        <v>1.894242</v>
      </c>
      <c r="BH45" s="299">
        <v>1.8513200000000001</v>
      </c>
      <c r="BI45" s="299">
        <v>1.8713360000000001</v>
      </c>
      <c r="BJ45" s="299">
        <v>1.869815</v>
      </c>
      <c r="BK45" s="299">
        <v>1.873964</v>
      </c>
      <c r="BL45" s="299">
        <v>1.89785</v>
      </c>
      <c r="BM45" s="299">
        <v>1.9040049999999999</v>
      </c>
      <c r="BN45" s="299">
        <v>1.917286</v>
      </c>
      <c r="BO45" s="299">
        <v>1.884906</v>
      </c>
      <c r="BP45" s="299">
        <v>1.843809</v>
      </c>
      <c r="BQ45" s="299">
        <v>1.846498</v>
      </c>
      <c r="BR45" s="299">
        <v>1.833947</v>
      </c>
      <c r="BS45" s="299">
        <v>1.849809</v>
      </c>
      <c r="BT45" s="299">
        <v>1.806608</v>
      </c>
      <c r="BU45" s="299">
        <v>1.8286750000000001</v>
      </c>
      <c r="BV45" s="299">
        <v>1.8246519999999999</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559</v>
      </c>
      <c r="B50" s="38" t="s">
        <v>1110</v>
      </c>
      <c r="C50" s="232">
        <v>17947.202259000002</v>
      </c>
      <c r="D50" s="232">
        <v>17978.201481</v>
      </c>
      <c r="E50" s="232">
        <v>18006.493258999999</v>
      </c>
      <c r="F50" s="232">
        <v>18020.344556</v>
      </c>
      <c r="G50" s="232">
        <v>18052.021221999999</v>
      </c>
      <c r="H50" s="232">
        <v>18089.790222</v>
      </c>
      <c r="I50" s="232">
        <v>18135.521036999999</v>
      </c>
      <c r="J50" s="232">
        <v>18184.072593000001</v>
      </c>
      <c r="K50" s="232">
        <v>18237.31437</v>
      </c>
      <c r="L50" s="232">
        <v>18301.906666999999</v>
      </c>
      <c r="M50" s="232">
        <v>18359.533667</v>
      </c>
      <c r="N50" s="232">
        <v>18416.855667</v>
      </c>
      <c r="O50" s="232">
        <v>18480.451333000001</v>
      </c>
      <c r="P50" s="232">
        <v>18532.229332999999</v>
      </c>
      <c r="Q50" s="232">
        <v>18578.768333</v>
      </c>
      <c r="R50" s="232">
        <v>18616.924185</v>
      </c>
      <c r="S50" s="232">
        <v>18655.343295999999</v>
      </c>
      <c r="T50" s="232">
        <v>18690.881518999999</v>
      </c>
      <c r="U50" s="232">
        <v>18725.090852000001</v>
      </c>
      <c r="V50" s="232">
        <v>18753.703296</v>
      </c>
      <c r="W50" s="232">
        <v>18778.270852000001</v>
      </c>
      <c r="X50" s="232">
        <v>18782.310556</v>
      </c>
      <c r="Y50" s="232">
        <v>18811.150556000001</v>
      </c>
      <c r="Z50" s="232">
        <v>18848.307889</v>
      </c>
      <c r="AA50" s="232">
        <v>18914.675593</v>
      </c>
      <c r="AB50" s="232">
        <v>18952.797815000002</v>
      </c>
      <c r="AC50" s="232">
        <v>18983.567593</v>
      </c>
      <c r="AD50" s="232">
        <v>18989.641962999998</v>
      </c>
      <c r="AE50" s="232">
        <v>19018.714074</v>
      </c>
      <c r="AF50" s="232">
        <v>19053.440963000001</v>
      </c>
      <c r="AG50" s="232">
        <v>19102.685296</v>
      </c>
      <c r="AH50" s="232">
        <v>19142.074741</v>
      </c>
      <c r="AI50" s="232">
        <v>19180.471963</v>
      </c>
      <c r="AJ50" s="232">
        <v>19269.194888999999</v>
      </c>
      <c r="AK50" s="232">
        <v>19267.119222000001</v>
      </c>
      <c r="AL50" s="232">
        <v>19225.562889000001</v>
      </c>
      <c r="AM50" s="232">
        <v>19308.955518999999</v>
      </c>
      <c r="AN50" s="232">
        <v>19065.11563</v>
      </c>
      <c r="AO50" s="232">
        <v>18658.472851999999</v>
      </c>
      <c r="AP50" s="232">
        <v>17427.164519000002</v>
      </c>
      <c r="AQ50" s="232">
        <v>17191.312963</v>
      </c>
      <c r="AR50" s="232">
        <v>17289.055519000001</v>
      </c>
      <c r="AS50" s="232">
        <v>18327.570259</v>
      </c>
      <c r="AT50" s="232">
        <v>18637.117481000001</v>
      </c>
      <c r="AU50" s="232">
        <v>18824.875259</v>
      </c>
      <c r="AV50" s="232">
        <v>18714.525222</v>
      </c>
      <c r="AW50" s="232">
        <v>18790.942889000002</v>
      </c>
      <c r="AX50" s="232">
        <v>18877.809889</v>
      </c>
      <c r="AY50" s="232">
        <v>18975.126221999999</v>
      </c>
      <c r="AZ50" s="232">
        <v>19082.891888999999</v>
      </c>
      <c r="BA50" s="232">
        <v>19201.106888999999</v>
      </c>
      <c r="BB50" s="232">
        <v>19334.945</v>
      </c>
      <c r="BC50" s="232">
        <v>19456.404999999999</v>
      </c>
      <c r="BD50" s="232">
        <v>19576.169999999998</v>
      </c>
      <c r="BE50" s="232">
        <v>19687.191852</v>
      </c>
      <c r="BF50" s="305">
        <v>19808.849999999999</v>
      </c>
      <c r="BG50" s="305">
        <v>19934.11</v>
      </c>
      <c r="BH50" s="305">
        <v>20096.57</v>
      </c>
      <c r="BI50" s="305">
        <v>20203.79</v>
      </c>
      <c r="BJ50" s="305">
        <v>20289.38</v>
      </c>
      <c r="BK50" s="305">
        <v>20326.2</v>
      </c>
      <c r="BL50" s="305">
        <v>20388.89</v>
      </c>
      <c r="BM50" s="305">
        <v>20450.310000000001</v>
      </c>
      <c r="BN50" s="305">
        <v>20515.669999999998</v>
      </c>
      <c r="BO50" s="305">
        <v>20570.63</v>
      </c>
      <c r="BP50" s="305">
        <v>20620.400000000001</v>
      </c>
      <c r="BQ50" s="305">
        <v>20659.11</v>
      </c>
      <c r="BR50" s="305">
        <v>20702.919999999998</v>
      </c>
      <c r="BS50" s="305">
        <v>20745.95</v>
      </c>
      <c r="BT50" s="305">
        <v>20791.349999999999</v>
      </c>
      <c r="BU50" s="305">
        <v>20830.46</v>
      </c>
      <c r="BV50" s="305">
        <v>20866.419999999998</v>
      </c>
    </row>
    <row r="51" spans="1:74" ht="11.1" customHeight="1" x14ac:dyDescent="0.2">
      <c r="A51" s="37" t="s">
        <v>25</v>
      </c>
      <c r="B51" s="39" t="s">
        <v>9</v>
      </c>
      <c r="C51" s="68">
        <v>2.0495431281999998</v>
      </c>
      <c r="D51" s="68">
        <v>2.062447369</v>
      </c>
      <c r="E51" s="68">
        <v>2.0884225492000001</v>
      </c>
      <c r="F51" s="68">
        <v>2.1342653622999999</v>
      </c>
      <c r="G51" s="68">
        <v>2.1812018603999999</v>
      </c>
      <c r="H51" s="68">
        <v>2.2359705400999998</v>
      </c>
      <c r="I51" s="68">
        <v>2.2871199993000002</v>
      </c>
      <c r="J51" s="68">
        <v>2.3658358910000001</v>
      </c>
      <c r="K51" s="68">
        <v>2.4606233259999999</v>
      </c>
      <c r="L51" s="68">
        <v>2.5863094764999999</v>
      </c>
      <c r="M51" s="68">
        <v>2.7016330894</v>
      </c>
      <c r="N51" s="68">
        <v>2.8215953703999999</v>
      </c>
      <c r="O51" s="68">
        <v>2.9712100325000002</v>
      </c>
      <c r="P51" s="68">
        <v>3.0816644948</v>
      </c>
      <c r="Q51" s="68">
        <v>3.1781594885</v>
      </c>
      <c r="R51" s="68">
        <v>3.3105894718000002</v>
      </c>
      <c r="S51" s="68">
        <v>3.3421303169000001</v>
      </c>
      <c r="T51" s="68">
        <v>3.3228207122</v>
      </c>
      <c r="U51" s="68">
        <v>3.2509119181999999</v>
      </c>
      <c r="V51" s="68">
        <v>3.1325804536000001</v>
      </c>
      <c r="W51" s="68">
        <v>2.9662069233000001</v>
      </c>
      <c r="X51" s="68">
        <v>2.6248843775999999</v>
      </c>
      <c r="Y51" s="68">
        <v>2.4598494553000001</v>
      </c>
      <c r="Z51" s="68">
        <v>2.3427029566000002</v>
      </c>
      <c r="AA51" s="68">
        <v>2.3496409878</v>
      </c>
      <c r="AB51" s="68">
        <v>2.2693895802999999</v>
      </c>
      <c r="AC51" s="68">
        <v>2.1788272074999999</v>
      </c>
      <c r="AD51" s="68">
        <v>2.0020373616999998</v>
      </c>
      <c r="AE51" s="68">
        <v>1.9478107264</v>
      </c>
      <c r="AF51" s="68">
        <v>1.9397664261000001</v>
      </c>
      <c r="AG51" s="68">
        <v>2.0165159541</v>
      </c>
      <c r="AH51" s="68">
        <v>2.0709053476000001</v>
      </c>
      <c r="AI51" s="68">
        <v>2.1418431669000002</v>
      </c>
      <c r="AJ51" s="68">
        <v>2.5922494034999999</v>
      </c>
      <c r="AK51" s="68">
        <v>2.4239275813000001</v>
      </c>
      <c r="AL51" s="68">
        <v>2.0015324570000002</v>
      </c>
      <c r="AM51" s="68">
        <v>2.0845185739000001</v>
      </c>
      <c r="AN51" s="68">
        <v>0.59261865141000003</v>
      </c>
      <c r="AO51" s="68">
        <v>-1.7125060352999999</v>
      </c>
      <c r="AP51" s="68">
        <v>-8.2280511001000001</v>
      </c>
      <c r="AQ51" s="68">
        <v>-9.6084367429000004</v>
      </c>
      <c r="AR51" s="68">
        <v>-9.2601932000999998</v>
      </c>
      <c r="AS51" s="68">
        <v>-4.0576234440999999</v>
      </c>
      <c r="AT51" s="68">
        <v>-2.6379442464</v>
      </c>
      <c r="AU51" s="68">
        <v>-1.8539517921999999</v>
      </c>
      <c r="AV51" s="68">
        <v>-2.8785305762000002</v>
      </c>
      <c r="AW51" s="68">
        <v>-2.4714454083000001</v>
      </c>
      <c r="AX51" s="68">
        <v>-1.8088052975</v>
      </c>
      <c r="AY51" s="68">
        <v>-1.7288832427</v>
      </c>
      <c r="AZ51" s="68">
        <v>9.3239713855000003E-2</v>
      </c>
      <c r="BA51" s="68">
        <v>2.9082446422000001</v>
      </c>
      <c r="BB51" s="68">
        <v>10.947165154</v>
      </c>
      <c r="BC51" s="68">
        <v>13.175794321</v>
      </c>
      <c r="BD51" s="68">
        <v>13.228683771</v>
      </c>
      <c r="BE51" s="68">
        <v>7.4184497637</v>
      </c>
      <c r="BF51" s="301">
        <v>6.2871069999999998</v>
      </c>
      <c r="BG51" s="301">
        <v>5.8923629999999996</v>
      </c>
      <c r="BH51" s="301">
        <v>7.3848890000000003</v>
      </c>
      <c r="BI51" s="301">
        <v>7.5187609999999996</v>
      </c>
      <c r="BJ51" s="301">
        <v>7.477398</v>
      </c>
      <c r="BK51" s="301">
        <v>7.1202589999999999</v>
      </c>
      <c r="BL51" s="301">
        <v>6.8438400000000001</v>
      </c>
      <c r="BM51" s="301">
        <v>6.505897</v>
      </c>
      <c r="BN51" s="301">
        <v>6.1066929999999999</v>
      </c>
      <c r="BO51" s="301">
        <v>5.7267700000000001</v>
      </c>
      <c r="BP51" s="301">
        <v>5.334193</v>
      </c>
      <c r="BQ51" s="301">
        <v>4.936814</v>
      </c>
      <c r="BR51" s="301">
        <v>4.5134699999999999</v>
      </c>
      <c r="BS51" s="301">
        <v>4.072635</v>
      </c>
      <c r="BT51" s="301">
        <v>3.4572080000000001</v>
      </c>
      <c r="BU51" s="301">
        <v>3.1017410000000001</v>
      </c>
      <c r="BV51" s="301">
        <v>2.8440509999999999</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561</v>
      </c>
      <c r="B54" s="38" t="s">
        <v>1095</v>
      </c>
      <c r="C54" s="68">
        <v>106.88385185</v>
      </c>
      <c r="D54" s="68">
        <v>107.03796296</v>
      </c>
      <c r="E54" s="68">
        <v>107.17118519</v>
      </c>
      <c r="F54" s="68">
        <v>107.2167037</v>
      </c>
      <c r="G54" s="68">
        <v>107.35825926</v>
      </c>
      <c r="H54" s="68">
        <v>107.52903704000001</v>
      </c>
      <c r="I54" s="68">
        <v>107.75777778</v>
      </c>
      <c r="J54" s="68">
        <v>107.96544444</v>
      </c>
      <c r="K54" s="68">
        <v>108.18077778</v>
      </c>
      <c r="L54" s="68">
        <v>108.41607406999999</v>
      </c>
      <c r="M54" s="68">
        <v>108.63751852</v>
      </c>
      <c r="N54" s="68">
        <v>108.85740740999999</v>
      </c>
      <c r="O54" s="68">
        <v>109.04137037</v>
      </c>
      <c r="P54" s="68">
        <v>109.28392593</v>
      </c>
      <c r="Q54" s="68">
        <v>109.5507037</v>
      </c>
      <c r="R54" s="68">
        <v>109.92837037</v>
      </c>
      <c r="S54" s="68">
        <v>110.17859258999999</v>
      </c>
      <c r="T54" s="68">
        <v>110.38803704</v>
      </c>
      <c r="U54" s="68">
        <v>110.505</v>
      </c>
      <c r="V54" s="68">
        <v>110.67166666999999</v>
      </c>
      <c r="W54" s="68">
        <v>110.83633333</v>
      </c>
      <c r="X54" s="68">
        <v>111.01855556</v>
      </c>
      <c r="Y54" s="68">
        <v>111.16455556</v>
      </c>
      <c r="Z54" s="68">
        <v>111.29388889000001</v>
      </c>
      <c r="AA54" s="68">
        <v>111.33307407</v>
      </c>
      <c r="AB54" s="68">
        <v>111.48418519000001</v>
      </c>
      <c r="AC54" s="68">
        <v>111.67374074</v>
      </c>
      <c r="AD54" s="68">
        <v>111.99196296</v>
      </c>
      <c r="AE54" s="68">
        <v>112.19074074</v>
      </c>
      <c r="AF54" s="68">
        <v>112.3602963</v>
      </c>
      <c r="AG54" s="68">
        <v>112.4667037</v>
      </c>
      <c r="AH54" s="68">
        <v>112.60325926</v>
      </c>
      <c r="AI54" s="68">
        <v>112.73603704</v>
      </c>
      <c r="AJ54" s="68">
        <v>112.85940741</v>
      </c>
      <c r="AK54" s="68">
        <v>112.98885185</v>
      </c>
      <c r="AL54" s="68">
        <v>113.11874074000001</v>
      </c>
      <c r="AM54" s="68">
        <v>113.38462963000001</v>
      </c>
      <c r="AN54" s="68">
        <v>113.41374073999999</v>
      </c>
      <c r="AO54" s="68">
        <v>113.34162963</v>
      </c>
      <c r="AP54" s="68">
        <v>112.81140741</v>
      </c>
      <c r="AQ54" s="68">
        <v>112.80451852</v>
      </c>
      <c r="AR54" s="68">
        <v>112.96407407</v>
      </c>
      <c r="AS54" s="68">
        <v>113.57140741000001</v>
      </c>
      <c r="AT54" s="68">
        <v>113.85285184999999</v>
      </c>
      <c r="AU54" s="68">
        <v>114.08974074</v>
      </c>
      <c r="AV54" s="68">
        <v>114.12814815</v>
      </c>
      <c r="AW54" s="68">
        <v>114.39137037</v>
      </c>
      <c r="AX54" s="68">
        <v>114.72548148</v>
      </c>
      <c r="AY54" s="68">
        <v>115.13048148</v>
      </c>
      <c r="AZ54" s="68">
        <v>115.60637036999999</v>
      </c>
      <c r="BA54" s="68">
        <v>116.15314815000001</v>
      </c>
      <c r="BB54" s="68">
        <v>116.88993333000001</v>
      </c>
      <c r="BC54" s="68">
        <v>117.37706667</v>
      </c>
      <c r="BD54" s="68">
        <v>117.77849999999999</v>
      </c>
      <c r="BE54" s="68">
        <v>118.04395185</v>
      </c>
      <c r="BF54" s="301">
        <v>118.3117</v>
      </c>
      <c r="BG54" s="301">
        <v>118.53149999999999</v>
      </c>
      <c r="BH54" s="301">
        <v>118.6494</v>
      </c>
      <c r="BI54" s="301">
        <v>118.81359999999999</v>
      </c>
      <c r="BJ54" s="301">
        <v>118.97</v>
      </c>
      <c r="BK54" s="301">
        <v>119.0877</v>
      </c>
      <c r="BL54" s="301">
        <v>119.2522</v>
      </c>
      <c r="BM54" s="301">
        <v>119.4323</v>
      </c>
      <c r="BN54" s="301">
        <v>119.6469</v>
      </c>
      <c r="BO54" s="301">
        <v>119.8442</v>
      </c>
      <c r="BP54" s="301">
        <v>120.04300000000001</v>
      </c>
      <c r="BQ54" s="301">
        <v>120.2347</v>
      </c>
      <c r="BR54" s="301">
        <v>120.4431</v>
      </c>
      <c r="BS54" s="301">
        <v>120.6596</v>
      </c>
      <c r="BT54" s="301">
        <v>120.9002</v>
      </c>
      <c r="BU54" s="301">
        <v>121.1207</v>
      </c>
      <c r="BV54" s="301">
        <v>121.3373</v>
      </c>
    </row>
    <row r="55" spans="1:74" ht="11.1" customHeight="1" x14ac:dyDescent="0.2">
      <c r="A55" s="37" t="s">
        <v>26</v>
      </c>
      <c r="B55" s="39" t="s">
        <v>9</v>
      </c>
      <c r="C55" s="68">
        <v>1.9831101508</v>
      </c>
      <c r="D55" s="68">
        <v>2.0623118573000001</v>
      </c>
      <c r="E55" s="68">
        <v>2.0430675176999999</v>
      </c>
      <c r="F55" s="68">
        <v>1.7087599817000001</v>
      </c>
      <c r="G55" s="68">
        <v>1.6574595323000001</v>
      </c>
      <c r="H55" s="68">
        <v>1.6710166492</v>
      </c>
      <c r="I55" s="68">
        <v>1.8569767649</v>
      </c>
      <c r="J55" s="68">
        <v>1.9187200282000001</v>
      </c>
      <c r="K55" s="68">
        <v>1.9641376017000001</v>
      </c>
      <c r="L55" s="68">
        <v>1.9680312059</v>
      </c>
      <c r="M55" s="68">
        <v>1.9998942867</v>
      </c>
      <c r="N55" s="68">
        <v>2.0344399865999998</v>
      </c>
      <c r="O55" s="68">
        <v>2.0185635914</v>
      </c>
      <c r="P55" s="68">
        <v>2.0982863470000002</v>
      </c>
      <c r="Q55" s="68">
        <v>2.2202969151</v>
      </c>
      <c r="R55" s="68">
        <v>2.5291457141999998</v>
      </c>
      <c r="S55" s="68">
        <v>2.6270296788</v>
      </c>
      <c r="T55" s="68">
        <v>2.6588167055</v>
      </c>
      <c r="U55" s="68">
        <v>2.5494421644999998</v>
      </c>
      <c r="V55" s="68">
        <v>2.5065633140000001</v>
      </c>
      <c r="W55" s="68">
        <v>2.4547388270999999</v>
      </c>
      <c r="X55" s="68">
        <v>2.4004572234000001</v>
      </c>
      <c r="Y55" s="68">
        <v>2.3261181510000002</v>
      </c>
      <c r="Z55" s="68">
        <v>2.2382321419000002</v>
      </c>
      <c r="AA55" s="68">
        <v>2.1016827795999999</v>
      </c>
      <c r="AB55" s="68">
        <v>2.0133420726</v>
      </c>
      <c r="AC55" s="68">
        <v>1.9379492465999999</v>
      </c>
      <c r="AD55" s="68">
        <v>1.8772156684000001</v>
      </c>
      <c r="AE55" s="68">
        <v>1.8262605292</v>
      </c>
      <c r="AF55" s="68">
        <v>1.7866603232</v>
      </c>
      <c r="AG55" s="68">
        <v>1.7752171428000001</v>
      </c>
      <c r="AH55" s="68">
        <v>1.7453361378000001</v>
      </c>
      <c r="AI55" s="68">
        <v>1.7139719861</v>
      </c>
      <c r="AJ55" s="68">
        <v>1.6581479039</v>
      </c>
      <c r="AK55" s="68">
        <v>1.6410773085000001</v>
      </c>
      <c r="AL55" s="68">
        <v>1.6396694105</v>
      </c>
      <c r="AM55" s="68">
        <v>1.8427188619999999</v>
      </c>
      <c r="AN55" s="68">
        <v>1.7307885888000001</v>
      </c>
      <c r="AO55" s="68">
        <v>1.4935372253000001</v>
      </c>
      <c r="AP55" s="68">
        <v>0.7316993316</v>
      </c>
      <c r="AQ55" s="68">
        <v>0.54708416553000005</v>
      </c>
      <c r="AR55" s="68">
        <v>0.53735865574999997</v>
      </c>
      <c r="AS55" s="68">
        <v>0.98224956126999996</v>
      </c>
      <c r="AT55" s="68">
        <v>1.1097303940000001</v>
      </c>
      <c r="AU55" s="68">
        <v>1.2007728311999999</v>
      </c>
      <c r="AV55" s="68">
        <v>1.1241780990000001</v>
      </c>
      <c r="AW55" s="68">
        <v>1.2412892914</v>
      </c>
      <c r="AX55" s="68">
        <v>1.4204018982</v>
      </c>
      <c r="AY55" s="68">
        <v>1.5397605986</v>
      </c>
      <c r="AZ55" s="68">
        <v>1.9333015694</v>
      </c>
      <c r="BA55" s="68">
        <v>2.4805700497999998</v>
      </c>
      <c r="BB55" s="68">
        <v>3.6153488549000001</v>
      </c>
      <c r="BC55" s="68">
        <v>4.0535150614999997</v>
      </c>
      <c r="BD55" s="68">
        <v>4.2619088992999998</v>
      </c>
      <c r="BE55" s="68">
        <v>3.9380901817999998</v>
      </c>
      <c r="BF55" s="301">
        <v>3.9163220000000001</v>
      </c>
      <c r="BG55" s="301">
        <v>3.893173</v>
      </c>
      <c r="BH55" s="301">
        <v>3.9615930000000001</v>
      </c>
      <c r="BI55" s="301">
        <v>3.8658350000000001</v>
      </c>
      <c r="BJ55" s="301">
        <v>3.6997239999999998</v>
      </c>
      <c r="BK55" s="301">
        <v>3.437182</v>
      </c>
      <c r="BL55" s="301">
        <v>3.1536420000000001</v>
      </c>
      <c r="BM55" s="301">
        <v>2.823121</v>
      </c>
      <c r="BN55" s="301">
        <v>2.3585910000000001</v>
      </c>
      <c r="BO55" s="301">
        <v>2.1018780000000001</v>
      </c>
      <c r="BP55" s="301">
        <v>1.922696</v>
      </c>
      <c r="BQ55" s="301">
        <v>1.855869</v>
      </c>
      <c r="BR55" s="301">
        <v>1.801528</v>
      </c>
      <c r="BS55" s="301">
        <v>1.795423</v>
      </c>
      <c r="BT55" s="301">
        <v>1.8969579999999999</v>
      </c>
      <c r="BU55" s="301">
        <v>1.9418439999999999</v>
      </c>
      <c r="BV55" s="301">
        <v>1.9898260000000001</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563</v>
      </c>
      <c r="B58" s="38" t="s">
        <v>1110</v>
      </c>
      <c r="C58" s="232">
        <v>13824.9</v>
      </c>
      <c r="D58" s="232">
        <v>13875.1</v>
      </c>
      <c r="E58" s="232">
        <v>13942.1</v>
      </c>
      <c r="F58" s="232">
        <v>13967</v>
      </c>
      <c r="G58" s="232">
        <v>14059.6</v>
      </c>
      <c r="H58" s="232">
        <v>14063.7</v>
      </c>
      <c r="I58" s="232">
        <v>14103.1</v>
      </c>
      <c r="J58" s="232">
        <v>14122.8</v>
      </c>
      <c r="K58" s="232">
        <v>14150.3</v>
      </c>
      <c r="L58" s="232">
        <v>14187.8</v>
      </c>
      <c r="M58" s="232">
        <v>14202.8</v>
      </c>
      <c r="N58" s="232">
        <v>14227</v>
      </c>
      <c r="O58" s="232">
        <v>14342.7</v>
      </c>
      <c r="P58" s="232">
        <v>14379.4</v>
      </c>
      <c r="Q58" s="232">
        <v>14437.8</v>
      </c>
      <c r="R58" s="232">
        <v>14471.5</v>
      </c>
      <c r="S58" s="232">
        <v>14512.2</v>
      </c>
      <c r="T58" s="232">
        <v>14557.1</v>
      </c>
      <c r="U58" s="232">
        <v>14609.9</v>
      </c>
      <c r="V58" s="232">
        <v>14649.7</v>
      </c>
      <c r="W58" s="232">
        <v>14638.2</v>
      </c>
      <c r="X58" s="232">
        <v>14670.6</v>
      </c>
      <c r="Y58" s="232">
        <v>14688.9</v>
      </c>
      <c r="Z58" s="232">
        <v>14837.3</v>
      </c>
      <c r="AA58" s="232">
        <v>14840.9</v>
      </c>
      <c r="AB58" s="232">
        <v>14864.1</v>
      </c>
      <c r="AC58" s="232">
        <v>14855.7</v>
      </c>
      <c r="AD58" s="232">
        <v>14817.2</v>
      </c>
      <c r="AE58" s="232">
        <v>14809.6</v>
      </c>
      <c r="AF58" s="232">
        <v>14826.8</v>
      </c>
      <c r="AG58" s="232">
        <v>14840.3</v>
      </c>
      <c r="AH58" s="232">
        <v>14912.4</v>
      </c>
      <c r="AI58" s="232">
        <v>14933.6</v>
      </c>
      <c r="AJ58" s="232">
        <v>14936.2</v>
      </c>
      <c r="AK58" s="232">
        <v>14997.2</v>
      </c>
      <c r="AL58" s="232">
        <v>14960.2</v>
      </c>
      <c r="AM58" s="232">
        <v>15070.2</v>
      </c>
      <c r="AN58" s="232">
        <v>15162.6</v>
      </c>
      <c r="AO58" s="232">
        <v>14949.3</v>
      </c>
      <c r="AP58" s="232">
        <v>17287.099999999999</v>
      </c>
      <c r="AQ58" s="232">
        <v>16453.5</v>
      </c>
      <c r="AR58" s="232">
        <v>16149.8</v>
      </c>
      <c r="AS58" s="232">
        <v>16203.6</v>
      </c>
      <c r="AT58" s="232">
        <v>15635.9</v>
      </c>
      <c r="AU58" s="232">
        <v>15714.8</v>
      </c>
      <c r="AV58" s="232">
        <v>15646.7</v>
      </c>
      <c r="AW58" s="232">
        <v>15464.2</v>
      </c>
      <c r="AX58" s="232">
        <v>15512</v>
      </c>
      <c r="AY58" s="232">
        <v>17253.099999999999</v>
      </c>
      <c r="AZ58" s="232">
        <v>15864</v>
      </c>
      <c r="BA58" s="232">
        <v>19473.900000000001</v>
      </c>
      <c r="BB58" s="232">
        <v>16524.400000000001</v>
      </c>
      <c r="BC58" s="232">
        <v>16069.9</v>
      </c>
      <c r="BD58" s="232">
        <v>15866.71963</v>
      </c>
      <c r="BE58" s="232">
        <v>15841.014074000001</v>
      </c>
      <c r="BF58" s="305">
        <v>15755.26</v>
      </c>
      <c r="BG58" s="305">
        <v>15708.22</v>
      </c>
      <c r="BH58" s="305">
        <v>15737.19</v>
      </c>
      <c r="BI58" s="305">
        <v>15739.65</v>
      </c>
      <c r="BJ58" s="305">
        <v>15752.86</v>
      </c>
      <c r="BK58" s="305">
        <v>15780.22</v>
      </c>
      <c r="BL58" s="305">
        <v>15812.42</v>
      </c>
      <c r="BM58" s="305">
        <v>15852.85</v>
      </c>
      <c r="BN58" s="305">
        <v>15916.58</v>
      </c>
      <c r="BO58" s="305">
        <v>15962.17</v>
      </c>
      <c r="BP58" s="305">
        <v>16004.68</v>
      </c>
      <c r="BQ58" s="305">
        <v>16047.64</v>
      </c>
      <c r="BR58" s="305">
        <v>16081.35</v>
      </c>
      <c r="BS58" s="305">
        <v>16109.34</v>
      </c>
      <c r="BT58" s="305">
        <v>16122.83</v>
      </c>
      <c r="BU58" s="305">
        <v>16145.97</v>
      </c>
      <c r="BV58" s="305">
        <v>16169.96</v>
      </c>
    </row>
    <row r="59" spans="1:74" ht="11.1" customHeight="1" x14ac:dyDescent="0.2">
      <c r="A59" s="37" t="s">
        <v>27</v>
      </c>
      <c r="B59" s="39" t="s">
        <v>9</v>
      </c>
      <c r="C59" s="68">
        <v>1.8018880428999999</v>
      </c>
      <c r="D59" s="68">
        <v>2.0550615267999999</v>
      </c>
      <c r="E59" s="68">
        <v>2.4657151676</v>
      </c>
      <c r="F59" s="68">
        <v>2.7937648115</v>
      </c>
      <c r="G59" s="68">
        <v>3.5240409394999999</v>
      </c>
      <c r="H59" s="68">
        <v>3.5062153628999999</v>
      </c>
      <c r="I59" s="68">
        <v>3.4710198092</v>
      </c>
      <c r="J59" s="68">
        <v>3.5426258835</v>
      </c>
      <c r="K59" s="68">
        <v>3.4393777687</v>
      </c>
      <c r="L59" s="68">
        <v>3.4963708647999998</v>
      </c>
      <c r="M59" s="68">
        <v>3.3976164995999998</v>
      </c>
      <c r="N59" s="68">
        <v>3.3946467633999999</v>
      </c>
      <c r="O59" s="68">
        <v>3.7454158799999999</v>
      </c>
      <c r="P59" s="68">
        <v>3.6345683995</v>
      </c>
      <c r="Q59" s="68">
        <v>3.5554184807000002</v>
      </c>
      <c r="R59" s="68">
        <v>3.6120856304000002</v>
      </c>
      <c r="S59" s="68">
        <v>3.2191527497000001</v>
      </c>
      <c r="T59" s="68">
        <v>3.5083228452999999</v>
      </c>
      <c r="U59" s="68">
        <v>3.5935361728999999</v>
      </c>
      <c r="V59" s="68">
        <v>3.7308465743000001</v>
      </c>
      <c r="W59" s="68">
        <v>3.4479834349999998</v>
      </c>
      <c r="X59" s="68">
        <v>3.4029236385999999</v>
      </c>
      <c r="Y59" s="68">
        <v>3.4225645647</v>
      </c>
      <c r="Z59" s="68">
        <v>4.2897307936000004</v>
      </c>
      <c r="AA59" s="68">
        <v>3.4735440329</v>
      </c>
      <c r="AB59" s="68">
        <v>3.3707943307999999</v>
      </c>
      <c r="AC59" s="68">
        <v>2.8944853093999998</v>
      </c>
      <c r="AD59" s="68">
        <v>2.3888332238999999</v>
      </c>
      <c r="AE59" s="68">
        <v>2.0493102355000001</v>
      </c>
      <c r="AF59" s="68">
        <v>1.8527041787</v>
      </c>
      <c r="AG59" s="68">
        <v>1.5770128475</v>
      </c>
      <c r="AH59" s="68">
        <v>1.7932107825000001</v>
      </c>
      <c r="AI59" s="68">
        <v>2.0180076785000001</v>
      </c>
      <c r="AJ59" s="68">
        <v>1.8104235682000001</v>
      </c>
      <c r="AK59" s="68">
        <v>2.0988637679000002</v>
      </c>
      <c r="AL59" s="68">
        <v>0.82831782063000003</v>
      </c>
      <c r="AM59" s="68">
        <v>1.5450545452</v>
      </c>
      <c r="AN59" s="68">
        <v>2.0081942397999999</v>
      </c>
      <c r="AO59" s="68">
        <v>0.63006118863000005</v>
      </c>
      <c r="AP59" s="68">
        <v>16.669141268000001</v>
      </c>
      <c r="AQ59" s="68">
        <v>11.100232282</v>
      </c>
      <c r="AR59" s="68">
        <v>8.9230312677000008</v>
      </c>
      <c r="AS59" s="68">
        <v>9.1864719715999996</v>
      </c>
      <c r="AT59" s="68">
        <v>4.8516670690000003</v>
      </c>
      <c r="AU59" s="68">
        <v>5.2311565865</v>
      </c>
      <c r="AV59" s="68">
        <v>4.7568993451999999</v>
      </c>
      <c r="AW59" s="68">
        <v>3.1139145974</v>
      </c>
      <c r="AX59" s="68">
        <v>3.6884533628999998</v>
      </c>
      <c r="AY59" s="68">
        <v>14.48487744</v>
      </c>
      <c r="AZ59" s="68">
        <v>4.625855724</v>
      </c>
      <c r="BA59" s="68">
        <v>30.266300094000002</v>
      </c>
      <c r="BB59" s="68">
        <v>-4.4119603635000004</v>
      </c>
      <c r="BC59" s="68">
        <v>-2.3314188471000001</v>
      </c>
      <c r="BD59" s="68">
        <v>-1.7528413378000001</v>
      </c>
      <c r="BE59" s="68">
        <v>-2.2376874641</v>
      </c>
      <c r="BF59" s="301">
        <v>0.76334069999999998</v>
      </c>
      <c r="BG59" s="301">
        <v>-4.1866599999999997E-2</v>
      </c>
      <c r="BH59" s="301">
        <v>0.57835650000000005</v>
      </c>
      <c r="BI59" s="301">
        <v>1.7811840000000001</v>
      </c>
      <c r="BJ59" s="301">
        <v>1.5527359999999999</v>
      </c>
      <c r="BK59" s="301">
        <v>-8.5369220000000006</v>
      </c>
      <c r="BL59" s="301">
        <v>-0.32513399999999998</v>
      </c>
      <c r="BM59" s="301">
        <v>-18.594360000000002</v>
      </c>
      <c r="BN59" s="301">
        <v>-3.678293</v>
      </c>
      <c r="BO59" s="301">
        <v>-0.67039300000000002</v>
      </c>
      <c r="BP59" s="301">
        <v>0.86947890000000005</v>
      </c>
      <c r="BQ59" s="301">
        <v>1.3043610000000001</v>
      </c>
      <c r="BR59" s="301">
        <v>2.0697549999999998</v>
      </c>
      <c r="BS59" s="301">
        <v>2.553572</v>
      </c>
      <c r="BT59" s="301">
        <v>2.450491</v>
      </c>
      <c r="BU59" s="301">
        <v>2.5815039999999998</v>
      </c>
      <c r="BV59" s="301">
        <v>2.6477849999999998</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564</v>
      </c>
      <c r="B62" s="40" t="s">
        <v>1400</v>
      </c>
      <c r="C62" s="68">
        <v>99.565899999999999</v>
      </c>
      <c r="D62" s="68">
        <v>99.436300000000003</v>
      </c>
      <c r="E62" s="68">
        <v>99.185900000000004</v>
      </c>
      <c r="F62" s="68">
        <v>100.3278</v>
      </c>
      <c r="G62" s="68">
        <v>100.1789</v>
      </c>
      <c r="H62" s="68">
        <v>100.1078</v>
      </c>
      <c r="I62" s="68">
        <v>99.913600000000002</v>
      </c>
      <c r="J62" s="68">
        <v>99.613299999999995</v>
      </c>
      <c r="K62" s="68">
        <v>99.670400000000001</v>
      </c>
      <c r="L62" s="68">
        <v>100.71510000000001</v>
      </c>
      <c r="M62" s="68">
        <v>100.76519999999999</v>
      </c>
      <c r="N62" s="68">
        <v>100.5196</v>
      </c>
      <c r="O62" s="68">
        <v>100.1512</v>
      </c>
      <c r="P62" s="68">
        <v>101.0804</v>
      </c>
      <c r="Q62" s="68">
        <v>101.23869999999999</v>
      </c>
      <c r="R62" s="68">
        <v>101.9111</v>
      </c>
      <c r="S62" s="68">
        <v>101.12220000000001</v>
      </c>
      <c r="T62" s="68">
        <v>101.7276</v>
      </c>
      <c r="U62" s="68">
        <v>101.9494</v>
      </c>
      <c r="V62" s="68">
        <v>102.1579</v>
      </c>
      <c r="W62" s="68">
        <v>102.1361</v>
      </c>
      <c r="X62" s="68">
        <v>101.65860000000001</v>
      </c>
      <c r="Y62" s="68">
        <v>101.2411</v>
      </c>
      <c r="Z62" s="68">
        <v>101.48820000000001</v>
      </c>
      <c r="AA62" s="68">
        <v>100.7316</v>
      </c>
      <c r="AB62" s="68">
        <v>100.1606</v>
      </c>
      <c r="AC62" s="68">
        <v>100.0939</v>
      </c>
      <c r="AD62" s="68">
        <v>99.314499999999995</v>
      </c>
      <c r="AE62" s="68">
        <v>99.422899999999998</v>
      </c>
      <c r="AF62" s="68">
        <v>99.611500000000007</v>
      </c>
      <c r="AG62" s="68">
        <v>99.213899999999995</v>
      </c>
      <c r="AH62" s="68">
        <v>99.759799999999998</v>
      </c>
      <c r="AI62" s="68">
        <v>99.134100000000004</v>
      </c>
      <c r="AJ62" s="68">
        <v>98.439899999999994</v>
      </c>
      <c r="AK62" s="68">
        <v>99.255799999999994</v>
      </c>
      <c r="AL62" s="68">
        <v>99.244900000000001</v>
      </c>
      <c r="AM62" s="68">
        <v>99.006699999999995</v>
      </c>
      <c r="AN62" s="68">
        <v>99.024100000000004</v>
      </c>
      <c r="AO62" s="68">
        <v>94.707099999999997</v>
      </c>
      <c r="AP62" s="68">
        <v>79.674899999999994</v>
      </c>
      <c r="AQ62" s="68">
        <v>83.438100000000006</v>
      </c>
      <c r="AR62" s="68">
        <v>89.587000000000003</v>
      </c>
      <c r="AS62" s="68">
        <v>93.277699999999996</v>
      </c>
      <c r="AT62" s="68">
        <v>94.628900000000002</v>
      </c>
      <c r="AU62" s="68">
        <v>94.595100000000002</v>
      </c>
      <c r="AV62" s="68">
        <v>95.980099999999993</v>
      </c>
      <c r="AW62" s="68">
        <v>96.650899999999993</v>
      </c>
      <c r="AX62" s="68">
        <v>97.323300000000003</v>
      </c>
      <c r="AY62" s="68">
        <v>98.7911</v>
      </c>
      <c r="AZ62" s="68">
        <v>94.956400000000002</v>
      </c>
      <c r="BA62" s="68">
        <v>97.958600000000004</v>
      </c>
      <c r="BB62" s="68">
        <v>97.573999999999998</v>
      </c>
      <c r="BC62" s="68">
        <v>98.471800000000002</v>
      </c>
      <c r="BD62" s="68">
        <v>98.425700000000006</v>
      </c>
      <c r="BE62" s="68">
        <v>99.652191852000001</v>
      </c>
      <c r="BF62" s="301">
        <v>100.443</v>
      </c>
      <c r="BG62" s="301">
        <v>101.2597</v>
      </c>
      <c r="BH62" s="301">
        <v>102.3379</v>
      </c>
      <c r="BI62" s="301">
        <v>103.0299</v>
      </c>
      <c r="BJ62" s="301">
        <v>103.571</v>
      </c>
      <c r="BK62" s="301">
        <v>103.78230000000001</v>
      </c>
      <c r="BL62" s="301">
        <v>104.1564</v>
      </c>
      <c r="BM62" s="301">
        <v>104.514</v>
      </c>
      <c r="BN62" s="301">
        <v>104.88679999999999</v>
      </c>
      <c r="BO62" s="301">
        <v>105.18810000000001</v>
      </c>
      <c r="BP62" s="301">
        <v>105.4495</v>
      </c>
      <c r="BQ62" s="301">
        <v>105.62949999999999</v>
      </c>
      <c r="BR62" s="301">
        <v>105.842</v>
      </c>
      <c r="BS62" s="301">
        <v>106.0455</v>
      </c>
      <c r="BT62" s="301">
        <v>106.258</v>
      </c>
      <c r="BU62" s="301">
        <v>106.4301</v>
      </c>
      <c r="BV62" s="301">
        <v>106.5797</v>
      </c>
    </row>
    <row r="63" spans="1:74" ht="11.1" customHeight="1" x14ac:dyDescent="0.2">
      <c r="A63" s="37" t="s">
        <v>28</v>
      </c>
      <c r="B63" s="39" t="s">
        <v>9</v>
      </c>
      <c r="C63" s="68">
        <v>-0.20467053757000001</v>
      </c>
      <c r="D63" s="68">
        <v>-7.0391871548999996E-3</v>
      </c>
      <c r="E63" s="68">
        <v>-0.19139410783999999</v>
      </c>
      <c r="F63" s="68">
        <v>1.1421969700000001</v>
      </c>
      <c r="G63" s="68">
        <v>1.0319124367000001</v>
      </c>
      <c r="H63" s="68">
        <v>0.76722069221</v>
      </c>
      <c r="I63" s="68">
        <v>0.39085813959999999</v>
      </c>
      <c r="J63" s="68">
        <v>0.56474303384000002</v>
      </c>
      <c r="K63" s="68">
        <v>0.42863620334000002</v>
      </c>
      <c r="L63" s="68">
        <v>1.3687255423</v>
      </c>
      <c r="M63" s="68">
        <v>1.5095696744</v>
      </c>
      <c r="N63" s="68">
        <v>1.2354357663</v>
      </c>
      <c r="O63" s="68">
        <v>0.58785186494999997</v>
      </c>
      <c r="P63" s="68">
        <v>1.6534203303999999</v>
      </c>
      <c r="Q63" s="68">
        <v>2.0696490125999998</v>
      </c>
      <c r="R63" s="68">
        <v>1.5781269</v>
      </c>
      <c r="S63" s="68">
        <v>0.94161544996000002</v>
      </c>
      <c r="T63" s="68">
        <v>1.6180557359000001</v>
      </c>
      <c r="U63" s="68">
        <v>2.0375604522000001</v>
      </c>
      <c r="V63" s="68">
        <v>2.5544781671000001</v>
      </c>
      <c r="W63" s="68">
        <v>2.4738538222000002</v>
      </c>
      <c r="X63" s="68">
        <v>0.93680093649999996</v>
      </c>
      <c r="Y63" s="68">
        <v>0.47228606701999998</v>
      </c>
      <c r="Z63" s="68">
        <v>0.96359316988999999</v>
      </c>
      <c r="AA63" s="68">
        <v>0.57952376006999995</v>
      </c>
      <c r="AB63" s="68">
        <v>-0.90996869818000004</v>
      </c>
      <c r="AC63" s="68">
        <v>-1.1307928687</v>
      </c>
      <c r="AD63" s="68">
        <v>-2.5479069502999998</v>
      </c>
      <c r="AE63" s="68">
        <v>-1.6804420790000001</v>
      </c>
      <c r="AF63" s="68">
        <v>-2.0801631021999998</v>
      </c>
      <c r="AG63" s="68">
        <v>-2.6831938197</v>
      </c>
      <c r="AH63" s="68">
        <v>-2.3474444952</v>
      </c>
      <c r="AI63" s="68">
        <v>-2.9392154194</v>
      </c>
      <c r="AJ63" s="68">
        <v>-3.1661856449000001</v>
      </c>
      <c r="AK63" s="68">
        <v>-1.9609624944999999</v>
      </c>
      <c r="AL63" s="68">
        <v>-2.2104047564</v>
      </c>
      <c r="AM63" s="68">
        <v>-1.7123722844</v>
      </c>
      <c r="AN63" s="68">
        <v>-1.1346777076000001</v>
      </c>
      <c r="AO63" s="68">
        <v>-5.38174654</v>
      </c>
      <c r="AP63" s="68">
        <v>-19.775158713</v>
      </c>
      <c r="AQ63" s="68">
        <v>-16.077583736000001</v>
      </c>
      <c r="AR63" s="68">
        <v>-10.063597075000001</v>
      </c>
      <c r="AS63" s="68">
        <v>-5.9832342041000004</v>
      </c>
      <c r="AT63" s="68">
        <v>-5.1432540962999997</v>
      </c>
      <c r="AU63" s="68">
        <v>-4.5786464999999996</v>
      </c>
      <c r="AV63" s="68">
        <v>-2.4987835217000001</v>
      </c>
      <c r="AW63" s="68">
        <v>-2.6244310155999999</v>
      </c>
      <c r="AX63" s="68">
        <v>-1.9362204002000001</v>
      </c>
      <c r="AY63" s="68">
        <v>-0.21776304027999999</v>
      </c>
      <c r="AZ63" s="68">
        <v>-4.1077879021000001</v>
      </c>
      <c r="BA63" s="68">
        <v>3.4332167282000001</v>
      </c>
      <c r="BB63" s="68">
        <v>22.465167825999998</v>
      </c>
      <c r="BC63" s="68">
        <v>18.017788036999999</v>
      </c>
      <c r="BD63" s="68">
        <v>9.8660519941999993</v>
      </c>
      <c r="BE63" s="68">
        <v>6.8338861826999997</v>
      </c>
      <c r="BF63" s="301">
        <v>6.1440599999999996</v>
      </c>
      <c r="BG63" s="301">
        <v>7.0453669999999997</v>
      </c>
      <c r="BH63" s="301">
        <v>6.6241149999999998</v>
      </c>
      <c r="BI63" s="301">
        <v>6.5999949999999998</v>
      </c>
      <c r="BJ63" s="301">
        <v>6.4195650000000004</v>
      </c>
      <c r="BK63" s="301">
        <v>5.0522869999999998</v>
      </c>
      <c r="BL63" s="301">
        <v>9.6886209999999995</v>
      </c>
      <c r="BM63" s="301">
        <v>6.6920549999999999</v>
      </c>
      <c r="BN63" s="301">
        <v>7.4946149999999996</v>
      </c>
      <c r="BO63" s="301">
        <v>6.8205609999999997</v>
      </c>
      <c r="BP63" s="301">
        <v>7.1361400000000001</v>
      </c>
      <c r="BQ63" s="301">
        <v>5.9982179999999996</v>
      </c>
      <c r="BR63" s="301">
        <v>5.3752259999999996</v>
      </c>
      <c r="BS63" s="301">
        <v>4.7262729999999999</v>
      </c>
      <c r="BT63" s="301">
        <v>3.8305549999999999</v>
      </c>
      <c r="BU63" s="301">
        <v>3.300252</v>
      </c>
      <c r="BV63" s="301">
        <v>2.904909</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565</v>
      </c>
      <c r="B67" s="41" t="s">
        <v>797</v>
      </c>
      <c r="C67" s="232">
        <v>767.99554477000004</v>
      </c>
      <c r="D67" s="232">
        <v>548.80817923999996</v>
      </c>
      <c r="E67" s="232">
        <v>544.87626555999998</v>
      </c>
      <c r="F67" s="232">
        <v>248.70618390000001</v>
      </c>
      <c r="G67" s="232">
        <v>154.38107622000001</v>
      </c>
      <c r="H67" s="232">
        <v>24.789034548</v>
      </c>
      <c r="I67" s="232">
        <v>5.2257020029000003</v>
      </c>
      <c r="J67" s="232">
        <v>15.227203829</v>
      </c>
      <c r="K67" s="232">
        <v>44.640946958999997</v>
      </c>
      <c r="L67" s="232">
        <v>193.39199260999999</v>
      </c>
      <c r="M67" s="232">
        <v>491.83257314999997</v>
      </c>
      <c r="N67" s="232">
        <v>800.20978566999997</v>
      </c>
      <c r="O67" s="232">
        <v>898.66374611000003</v>
      </c>
      <c r="P67" s="232">
        <v>626.88032684999996</v>
      </c>
      <c r="Q67" s="232">
        <v>610.96560586999999</v>
      </c>
      <c r="R67" s="232">
        <v>412.08706251000001</v>
      </c>
      <c r="S67" s="232">
        <v>85.657945312999999</v>
      </c>
      <c r="T67" s="232">
        <v>26.471681568000001</v>
      </c>
      <c r="U67" s="232">
        <v>3.5468552290000002</v>
      </c>
      <c r="V67" s="232">
        <v>6.9667562562000001</v>
      </c>
      <c r="W67" s="232">
        <v>37.777571794000004</v>
      </c>
      <c r="X67" s="232">
        <v>254.67553018999999</v>
      </c>
      <c r="Y67" s="232">
        <v>595.41541946999996</v>
      </c>
      <c r="Z67" s="232">
        <v>733.53041493000001</v>
      </c>
      <c r="AA67" s="232">
        <v>861.54190299000004</v>
      </c>
      <c r="AB67" s="232">
        <v>721.53463144</v>
      </c>
      <c r="AC67" s="232">
        <v>634.07224597000004</v>
      </c>
      <c r="AD67" s="232">
        <v>289.04415945</v>
      </c>
      <c r="AE67" s="232">
        <v>159.04834342000001</v>
      </c>
      <c r="AF67" s="232">
        <v>34.301378491000001</v>
      </c>
      <c r="AG67" s="232">
        <v>5.2700498714000004</v>
      </c>
      <c r="AH67" s="232">
        <v>10.280453423999999</v>
      </c>
      <c r="AI67" s="232">
        <v>41.395192815999998</v>
      </c>
      <c r="AJ67" s="232">
        <v>254.92159839000001</v>
      </c>
      <c r="AK67" s="232">
        <v>591.28723226</v>
      </c>
      <c r="AL67" s="232">
        <v>717.69573176999995</v>
      </c>
      <c r="AM67" s="232">
        <v>741.25537423000003</v>
      </c>
      <c r="AN67" s="232">
        <v>653.85267068999997</v>
      </c>
      <c r="AO67" s="232">
        <v>485.56583358</v>
      </c>
      <c r="AP67" s="232">
        <v>360.54699638</v>
      </c>
      <c r="AQ67" s="232">
        <v>157.28321312</v>
      </c>
      <c r="AR67" s="232">
        <v>25.642862812000001</v>
      </c>
      <c r="AS67" s="232">
        <v>4.6511699356999996</v>
      </c>
      <c r="AT67" s="232">
        <v>7.2304009934</v>
      </c>
      <c r="AU67" s="232">
        <v>58.634677754000002</v>
      </c>
      <c r="AV67" s="232">
        <v>248.28920278999999</v>
      </c>
      <c r="AW67" s="232">
        <v>422.55511911999997</v>
      </c>
      <c r="AX67" s="232">
        <v>750.95403584999997</v>
      </c>
      <c r="AY67" s="232">
        <v>804.43142819000002</v>
      </c>
      <c r="AZ67" s="232">
        <v>793.93967542999997</v>
      </c>
      <c r="BA67" s="232">
        <v>507.81834821000001</v>
      </c>
      <c r="BB67" s="232">
        <v>308.97979799000001</v>
      </c>
      <c r="BC67" s="232">
        <v>150.81889150000001</v>
      </c>
      <c r="BD67" s="232">
        <v>12.078157411999999</v>
      </c>
      <c r="BE67" s="232">
        <v>4.0030452279000004</v>
      </c>
      <c r="BF67" s="305">
        <v>10.078383746</v>
      </c>
      <c r="BG67" s="305">
        <v>56.247098352000002</v>
      </c>
      <c r="BH67" s="305">
        <v>247.14002937999999</v>
      </c>
      <c r="BI67" s="305">
        <v>494.79018268999999</v>
      </c>
      <c r="BJ67" s="305">
        <v>780.65806974999998</v>
      </c>
      <c r="BK67" s="305">
        <v>856.97709115999999</v>
      </c>
      <c r="BL67" s="305">
        <v>693.06354554999996</v>
      </c>
      <c r="BM67" s="305">
        <v>564.37222771999996</v>
      </c>
      <c r="BN67" s="305">
        <v>316.62033475999999</v>
      </c>
      <c r="BO67" s="305">
        <v>140.99257478000001</v>
      </c>
      <c r="BP67" s="305">
        <v>30.751116535000001</v>
      </c>
      <c r="BQ67" s="305">
        <v>7.2415232439999997</v>
      </c>
      <c r="BR67" s="305">
        <v>11.18147789</v>
      </c>
      <c r="BS67" s="305">
        <v>58.264730860999997</v>
      </c>
      <c r="BT67" s="305">
        <v>247.14004929000001</v>
      </c>
      <c r="BU67" s="305">
        <v>494.27335234999998</v>
      </c>
      <c r="BV67" s="305">
        <v>779.92794975000004</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572</v>
      </c>
      <c r="B69" s="42" t="s">
        <v>3</v>
      </c>
      <c r="C69" s="261">
        <v>16.567552364000001</v>
      </c>
      <c r="D69" s="261">
        <v>21.588470802</v>
      </c>
      <c r="E69" s="261">
        <v>31.704334195000001</v>
      </c>
      <c r="F69" s="261">
        <v>55.546050190000003</v>
      </c>
      <c r="G69" s="261">
        <v>105.03370280999999</v>
      </c>
      <c r="H69" s="261">
        <v>240.40715718999999</v>
      </c>
      <c r="I69" s="261">
        <v>362.08499614999999</v>
      </c>
      <c r="J69" s="261">
        <v>291.08180955</v>
      </c>
      <c r="K69" s="261">
        <v>183.4908476</v>
      </c>
      <c r="L69" s="261">
        <v>77.245885833000003</v>
      </c>
      <c r="M69" s="261">
        <v>27.189342700000001</v>
      </c>
      <c r="N69" s="261">
        <v>10.059064834000001</v>
      </c>
      <c r="O69" s="261">
        <v>7.4961456951000001</v>
      </c>
      <c r="P69" s="261">
        <v>22.753325462999999</v>
      </c>
      <c r="Q69" s="261">
        <v>20.977489721000001</v>
      </c>
      <c r="R69" s="261">
        <v>32.348679269000002</v>
      </c>
      <c r="S69" s="261">
        <v>173.4582498</v>
      </c>
      <c r="T69" s="261">
        <v>268.76992404999999</v>
      </c>
      <c r="U69" s="261">
        <v>375.13392470000002</v>
      </c>
      <c r="V69" s="261">
        <v>350.29853157000002</v>
      </c>
      <c r="W69" s="261">
        <v>230.03030709999999</v>
      </c>
      <c r="X69" s="261">
        <v>68.959078864999995</v>
      </c>
      <c r="Y69" s="261">
        <v>17.662973363999999</v>
      </c>
      <c r="Z69" s="261">
        <v>10.641427438999999</v>
      </c>
      <c r="AA69" s="261">
        <v>8.9648960169999992</v>
      </c>
      <c r="AB69" s="261">
        <v>17.942291274999999</v>
      </c>
      <c r="AC69" s="261">
        <v>18.235214188</v>
      </c>
      <c r="AD69" s="261">
        <v>41.573089688000003</v>
      </c>
      <c r="AE69" s="261">
        <v>128.57937989999999</v>
      </c>
      <c r="AF69" s="261">
        <v>226.00017907</v>
      </c>
      <c r="AG69" s="261">
        <v>372.39535433999998</v>
      </c>
      <c r="AH69" s="261">
        <v>334.98275599999999</v>
      </c>
      <c r="AI69" s="261">
        <v>241.57435902</v>
      </c>
      <c r="AJ69" s="261">
        <v>74.600894253000007</v>
      </c>
      <c r="AK69" s="261">
        <v>15.969872038</v>
      </c>
      <c r="AL69" s="261">
        <v>13.696916286</v>
      </c>
      <c r="AM69" s="261">
        <v>15.050711246000001</v>
      </c>
      <c r="AN69" s="261">
        <v>12.301614358</v>
      </c>
      <c r="AO69" s="261">
        <v>42.242979448</v>
      </c>
      <c r="AP69" s="261">
        <v>42.075154001999998</v>
      </c>
      <c r="AQ69" s="261">
        <v>104.91999729</v>
      </c>
      <c r="AR69" s="261">
        <v>246.04367993</v>
      </c>
      <c r="AS69" s="261">
        <v>396.25855267999998</v>
      </c>
      <c r="AT69" s="261">
        <v>354.97644265000002</v>
      </c>
      <c r="AU69" s="261">
        <v>179.87831664999999</v>
      </c>
      <c r="AV69" s="261">
        <v>82.171484515000003</v>
      </c>
      <c r="AW69" s="261">
        <v>31.703782268000001</v>
      </c>
      <c r="AX69" s="261">
        <v>6.8714280113999999</v>
      </c>
      <c r="AY69" s="261">
        <v>9.7766725806999997</v>
      </c>
      <c r="AZ69" s="261">
        <v>11.867922581</v>
      </c>
      <c r="BA69" s="261">
        <v>27.527342874999999</v>
      </c>
      <c r="BB69" s="261">
        <v>35.950655482999998</v>
      </c>
      <c r="BC69" s="261">
        <v>101.06767254</v>
      </c>
      <c r="BD69" s="261">
        <v>276.11951599000002</v>
      </c>
      <c r="BE69" s="261">
        <v>356.35282555999999</v>
      </c>
      <c r="BF69" s="307">
        <v>325.32942613</v>
      </c>
      <c r="BG69" s="307">
        <v>176.29750643</v>
      </c>
      <c r="BH69" s="307">
        <v>63.036841959999997</v>
      </c>
      <c r="BI69" s="307">
        <v>20.924792001</v>
      </c>
      <c r="BJ69" s="307">
        <v>10.667768948000001</v>
      </c>
      <c r="BK69" s="307">
        <v>11.097565214999999</v>
      </c>
      <c r="BL69" s="307">
        <v>11.705247313999999</v>
      </c>
      <c r="BM69" s="307">
        <v>22.754921719999999</v>
      </c>
      <c r="BN69" s="307">
        <v>39.902960045</v>
      </c>
      <c r="BO69" s="307">
        <v>119.70613398</v>
      </c>
      <c r="BP69" s="307">
        <v>238.53338294</v>
      </c>
      <c r="BQ69" s="307">
        <v>348.61649046000002</v>
      </c>
      <c r="BR69" s="307">
        <v>323.77683746000002</v>
      </c>
      <c r="BS69" s="307">
        <v>177.3144546</v>
      </c>
      <c r="BT69" s="307">
        <v>65.027428603999994</v>
      </c>
      <c r="BU69" s="307">
        <v>21.022899848000002</v>
      </c>
      <c r="BV69" s="307">
        <v>10.713144665</v>
      </c>
    </row>
    <row r="70" spans="1:74" s="389" customFormat="1" ht="12" customHeight="1" x14ac:dyDescent="0.25">
      <c r="A70" s="388"/>
      <c r="B70" s="754" t="s">
        <v>816</v>
      </c>
      <c r="C70" s="755"/>
      <c r="D70" s="755"/>
      <c r="E70" s="755"/>
      <c r="F70" s="755"/>
      <c r="G70" s="755"/>
      <c r="H70" s="755"/>
      <c r="I70" s="755"/>
      <c r="J70" s="755"/>
      <c r="K70" s="755"/>
      <c r="L70" s="755"/>
      <c r="M70" s="755"/>
      <c r="N70" s="755"/>
      <c r="O70" s="755"/>
      <c r="P70" s="755"/>
      <c r="Q70" s="756"/>
      <c r="AY70" s="448"/>
      <c r="AZ70" s="448"/>
      <c r="BA70" s="448"/>
      <c r="BB70" s="448"/>
      <c r="BC70" s="448"/>
      <c r="BD70" s="542"/>
      <c r="BE70" s="542"/>
      <c r="BF70" s="542"/>
      <c r="BG70" s="448"/>
      <c r="BH70" s="448"/>
      <c r="BI70" s="448"/>
      <c r="BJ70" s="448"/>
    </row>
    <row r="71" spans="1:74" s="389" customFormat="1" ht="12" customHeight="1" x14ac:dyDescent="0.25">
      <c r="A71" s="388"/>
      <c r="B71" s="754" t="s">
        <v>817</v>
      </c>
      <c r="C71" s="757"/>
      <c r="D71" s="757"/>
      <c r="E71" s="757"/>
      <c r="F71" s="757"/>
      <c r="G71" s="757"/>
      <c r="H71" s="757"/>
      <c r="I71" s="757"/>
      <c r="J71" s="757"/>
      <c r="K71" s="757"/>
      <c r="L71" s="757"/>
      <c r="M71" s="757"/>
      <c r="N71" s="757"/>
      <c r="O71" s="757"/>
      <c r="P71" s="757"/>
      <c r="Q71" s="756"/>
      <c r="AY71" s="448"/>
      <c r="AZ71" s="448"/>
      <c r="BA71" s="448"/>
      <c r="BB71" s="448"/>
      <c r="BC71" s="448"/>
      <c r="BD71" s="542"/>
      <c r="BE71" s="542"/>
      <c r="BF71" s="542"/>
      <c r="BG71" s="448"/>
      <c r="BH71" s="448"/>
      <c r="BI71" s="448"/>
      <c r="BJ71" s="448"/>
    </row>
    <row r="72" spans="1:74" s="389" customFormat="1" ht="12" customHeight="1" x14ac:dyDescent="0.25">
      <c r="A72" s="388"/>
      <c r="B72" s="754" t="s">
        <v>818</v>
      </c>
      <c r="C72" s="757"/>
      <c r="D72" s="757"/>
      <c r="E72" s="757"/>
      <c r="F72" s="757"/>
      <c r="G72" s="757"/>
      <c r="H72" s="757"/>
      <c r="I72" s="757"/>
      <c r="J72" s="757"/>
      <c r="K72" s="757"/>
      <c r="L72" s="757"/>
      <c r="M72" s="757"/>
      <c r="N72" s="757"/>
      <c r="O72" s="757"/>
      <c r="P72" s="757"/>
      <c r="Q72" s="756"/>
      <c r="AY72" s="448"/>
      <c r="AZ72" s="448"/>
      <c r="BA72" s="448"/>
      <c r="BB72" s="448"/>
      <c r="BC72" s="448"/>
      <c r="BD72" s="542"/>
      <c r="BE72" s="542"/>
      <c r="BF72" s="542"/>
      <c r="BG72" s="448"/>
      <c r="BH72" s="448"/>
      <c r="BI72" s="448"/>
      <c r="BJ72" s="448"/>
    </row>
    <row r="73" spans="1:74" s="389" customFormat="1" ht="12" customHeight="1" x14ac:dyDescent="0.25">
      <c r="A73" s="388"/>
      <c r="B73" s="754" t="s">
        <v>829</v>
      </c>
      <c r="C73" s="756"/>
      <c r="D73" s="756"/>
      <c r="E73" s="756"/>
      <c r="F73" s="756"/>
      <c r="G73" s="756"/>
      <c r="H73" s="756"/>
      <c r="I73" s="756"/>
      <c r="J73" s="756"/>
      <c r="K73" s="756"/>
      <c r="L73" s="756"/>
      <c r="M73" s="756"/>
      <c r="N73" s="756"/>
      <c r="O73" s="756"/>
      <c r="P73" s="756"/>
      <c r="Q73" s="756"/>
      <c r="AY73" s="448"/>
      <c r="AZ73" s="448"/>
      <c r="BA73" s="448"/>
      <c r="BB73" s="448"/>
      <c r="BC73" s="448"/>
      <c r="BD73" s="542"/>
      <c r="BE73" s="542"/>
      <c r="BF73" s="542"/>
      <c r="BG73" s="448"/>
      <c r="BH73" s="448"/>
      <c r="BI73" s="448"/>
      <c r="BJ73" s="448"/>
    </row>
    <row r="74" spans="1:74" s="389" customFormat="1" ht="12" customHeight="1" x14ac:dyDescent="0.25">
      <c r="A74" s="388"/>
      <c r="B74" s="754" t="s">
        <v>832</v>
      </c>
      <c r="C74" s="757"/>
      <c r="D74" s="757"/>
      <c r="E74" s="757"/>
      <c r="F74" s="757"/>
      <c r="G74" s="757"/>
      <c r="H74" s="757"/>
      <c r="I74" s="757"/>
      <c r="J74" s="757"/>
      <c r="K74" s="757"/>
      <c r="L74" s="757"/>
      <c r="M74" s="757"/>
      <c r="N74" s="757"/>
      <c r="O74" s="757"/>
      <c r="P74" s="757"/>
      <c r="Q74" s="756"/>
      <c r="AY74" s="448"/>
      <c r="AZ74" s="448"/>
      <c r="BA74" s="448"/>
      <c r="BB74" s="448"/>
      <c r="BC74" s="448"/>
      <c r="BD74" s="542"/>
      <c r="BE74" s="542"/>
      <c r="BF74" s="542"/>
      <c r="BG74" s="448"/>
      <c r="BH74" s="448"/>
      <c r="BI74" s="448"/>
      <c r="BJ74" s="448"/>
    </row>
    <row r="75" spans="1:74" s="389" customFormat="1" ht="12" customHeight="1" x14ac:dyDescent="0.25">
      <c r="A75" s="388"/>
      <c r="B75" s="760" t="s">
        <v>833</v>
      </c>
      <c r="C75" s="756"/>
      <c r="D75" s="756"/>
      <c r="E75" s="756"/>
      <c r="F75" s="756"/>
      <c r="G75" s="756"/>
      <c r="H75" s="756"/>
      <c r="I75" s="756"/>
      <c r="J75" s="756"/>
      <c r="K75" s="756"/>
      <c r="L75" s="756"/>
      <c r="M75" s="756"/>
      <c r="N75" s="756"/>
      <c r="O75" s="756"/>
      <c r="P75" s="756"/>
      <c r="Q75" s="756"/>
      <c r="AY75" s="448"/>
      <c r="AZ75" s="448"/>
      <c r="BA75" s="448"/>
      <c r="BB75" s="448"/>
      <c r="BC75" s="448"/>
      <c r="BD75" s="542"/>
      <c r="BE75" s="542"/>
      <c r="BF75" s="542"/>
      <c r="BG75" s="448"/>
      <c r="BH75" s="448"/>
      <c r="BI75" s="448"/>
      <c r="BJ75" s="448"/>
    </row>
    <row r="76" spans="1:74" s="389" customFormat="1" ht="12" customHeight="1" x14ac:dyDescent="0.25">
      <c r="A76" s="388"/>
      <c r="B76" s="761" t="s">
        <v>834</v>
      </c>
      <c r="C76" s="762"/>
      <c r="D76" s="762"/>
      <c r="E76" s="762"/>
      <c r="F76" s="762"/>
      <c r="G76" s="762"/>
      <c r="H76" s="762"/>
      <c r="I76" s="762"/>
      <c r="J76" s="762"/>
      <c r="K76" s="762"/>
      <c r="L76" s="762"/>
      <c r="M76" s="762"/>
      <c r="N76" s="762"/>
      <c r="O76" s="762"/>
      <c r="P76" s="762"/>
      <c r="Q76" s="759"/>
      <c r="AY76" s="448"/>
      <c r="AZ76" s="448"/>
      <c r="BA76" s="448"/>
      <c r="BB76" s="448"/>
      <c r="BC76" s="448"/>
      <c r="BD76" s="542"/>
      <c r="BE76" s="542"/>
      <c r="BF76" s="542"/>
      <c r="BG76" s="448"/>
      <c r="BH76" s="448"/>
      <c r="BI76" s="448"/>
      <c r="BJ76" s="448"/>
    </row>
    <row r="77" spans="1:74" s="389" customFormat="1" ht="12" customHeight="1" x14ac:dyDescent="0.25">
      <c r="A77" s="388"/>
      <c r="B77" s="752" t="s">
        <v>815</v>
      </c>
      <c r="C77" s="744"/>
      <c r="D77" s="744"/>
      <c r="E77" s="744"/>
      <c r="F77" s="744"/>
      <c r="G77" s="744"/>
      <c r="H77" s="744"/>
      <c r="I77" s="744"/>
      <c r="J77" s="744"/>
      <c r="K77" s="744"/>
      <c r="L77" s="744"/>
      <c r="M77" s="744"/>
      <c r="N77" s="744"/>
      <c r="O77" s="744"/>
      <c r="P77" s="744"/>
      <c r="Q77" s="744"/>
      <c r="AY77" s="448"/>
      <c r="AZ77" s="448"/>
      <c r="BA77" s="448"/>
      <c r="BB77" s="448"/>
      <c r="BC77" s="448"/>
      <c r="BD77" s="542"/>
      <c r="BE77" s="542"/>
      <c r="BF77" s="542"/>
      <c r="BG77" s="448"/>
      <c r="BH77" s="448"/>
      <c r="BI77" s="448"/>
      <c r="BJ77" s="448"/>
    </row>
    <row r="78" spans="1:74" s="389" customFormat="1" ht="12" customHeight="1" x14ac:dyDescent="0.25">
      <c r="A78" s="388"/>
      <c r="B78" s="768" t="str">
        <f>"Notes: "&amp;"EIA completed modeling and analysis for this report on " &amp;Dates!D2&amp;"."</f>
        <v>Notes: EIA completed modeling and analysis for this report on Thursday August 5, 2021.</v>
      </c>
      <c r="C78" s="769"/>
      <c r="D78" s="769"/>
      <c r="E78" s="769"/>
      <c r="F78" s="769"/>
      <c r="G78" s="769"/>
      <c r="H78" s="769"/>
      <c r="I78" s="769"/>
      <c r="J78" s="769"/>
      <c r="K78" s="769"/>
      <c r="L78" s="769"/>
      <c r="M78" s="769"/>
      <c r="N78" s="769"/>
      <c r="O78" s="769"/>
      <c r="P78" s="769"/>
      <c r="Q78" s="769"/>
      <c r="AY78" s="448"/>
      <c r="AZ78" s="448"/>
      <c r="BA78" s="448"/>
      <c r="BB78" s="448"/>
      <c r="BC78" s="448"/>
      <c r="BD78" s="542"/>
      <c r="BE78" s="542"/>
      <c r="BF78" s="542"/>
      <c r="BG78" s="448"/>
      <c r="BH78" s="448"/>
      <c r="BI78" s="448"/>
      <c r="BJ78" s="448"/>
    </row>
    <row r="79" spans="1:74" s="389" customFormat="1" ht="12" customHeight="1" x14ac:dyDescent="0.25">
      <c r="A79" s="388"/>
      <c r="B79" s="770" t="s">
        <v>353</v>
      </c>
      <c r="C79" s="769"/>
      <c r="D79" s="769"/>
      <c r="E79" s="769"/>
      <c r="F79" s="769"/>
      <c r="G79" s="769"/>
      <c r="H79" s="769"/>
      <c r="I79" s="769"/>
      <c r="J79" s="769"/>
      <c r="K79" s="769"/>
      <c r="L79" s="769"/>
      <c r="M79" s="769"/>
      <c r="N79" s="769"/>
      <c r="O79" s="769"/>
      <c r="P79" s="769"/>
      <c r="Q79" s="769"/>
      <c r="AY79" s="448"/>
      <c r="AZ79" s="448"/>
      <c r="BA79" s="448"/>
      <c r="BB79" s="448"/>
      <c r="BC79" s="448"/>
      <c r="BD79" s="542"/>
      <c r="BE79" s="542"/>
      <c r="BF79" s="542"/>
      <c r="BG79" s="448"/>
      <c r="BH79" s="448"/>
      <c r="BI79" s="448"/>
      <c r="BJ79" s="448"/>
    </row>
    <row r="80" spans="1:74" s="389" customFormat="1" ht="12" customHeight="1" x14ac:dyDescent="0.25">
      <c r="A80" s="388"/>
      <c r="B80" s="753" t="s">
        <v>129</v>
      </c>
      <c r="C80" s="744"/>
      <c r="D80" s="744"/>
      <c r="E80" s="744"/>
      <c r="F80" s="744"/>
      <c r="G80" s="744"/>
      <c r="H80" s="744"/>
      <c r="I80" s="744"/>
      <c r="J80" s="744"/>
      <c r="K80" s="744"/>
      <c r="L80" s="744"/>
      <c r="M80" s="744"/>
      <c r="N80" s="744"/>
      <c r="O80" s="744"/>
      <c r="P80" s="744"/>
      <c r="Q80" s="744"/>
      <c r="AY80" s="448"/>
      <c r="AZ80" s="448"/>
      <c r="BA80" s="448"/>
      <c r="BB80" s="448"/>
      <c r="BC80" s="448"/>
      <c r="BD80" s="542"/>
      <c r="BE80" s="542"/>
      <c r="BF80" s="542"/>
      <c r="BG80" s="448"/>
      <c r="BH80" s="448"/>
      <c r="BI80" s="448"/>
      <c r="BJ80" s="448"/>
    </row>
    <row r="81" spans="1:74" s="389" customFormat="1" ht="12" customHeight="1" x14ac:dyDescent="0.25">
      <c r="A81" s="388"/>
      <c r="B81" s="763" t="s">
        <v>835</v>
      </c>
      <c r="C81" s="762"/>
      <c r="D81" s="762"/>
      <c r="E81" s="762"/>
      <c r="F81" s="762"/>
      <c r="G81" s="762"/>
      <c r="H81" s="762"/>
      <c r="I81" s="762"/>
      <c r="J81" s="762"/>
      <c r="K81" s="762"/>
      <c r="L81" s="762"/>
      <c r="M81" s="762"/>
      <c r="N81" s="762"/>
      <c r="O81" s="762"/>
      <c r="P81" s="762"/>
      <c r="Q81" s="759"/>
      <c r="AY81" s="448"/>
      <c r="AZ81" s="448"/>
      <c r="BA81" s="448"/>
      <c r="BB81" s="448"/>
      <c r="BC81" s="448"/>
      <c r="BD81" s="542"/>
      <c r="BE81" s="542"/>
      <c r="BF81" s="542"/>
      <c r="BG81" s="448"/>
      <c r="BH81" s="448"/>
      <c r="BI81" s="448"/>
      <c r="BJ81" s="448"/>
    </row>
    <row r="82" spans="1:74" s="389" customFormat="1" ht="12" customHeight="1" x14ac:dyDescent="0.25">
      <c r="A82" s="388"/>
      <c r="B82" s="764" t="s">
        <v>836</v>
      </c>
      <c r="C82" s="759"/>
      <c r="D82" s="759"/>
      <c r="E82" s="759"/>
      <c r="F82" s="759"/>
      <c r="G82" s="759"/>
      <c r="H82" s="759"/>
      <c r="I82" s="759"/>
      <c r="J82" s="759"/>
      <c r="K82" s="759"/>
      <c r="L82" s="759"/>
      <c r="M82" s="759"/>
      <c r="N82" s="759"/>
      <c r="O82" s="759"/>
      <c r="P82" s="759"/>
      <c r="Q82" s="759"/>
      <c r="AY82" s="448"/>
      <c r="AZ82" s="448"/>
      <c r="BA82" s="448"/>
      <c r="BB82" s="448"/>
      <c r="BC82" s="448"/>
      <c r="BD82" s="542"/>
      <c r="BE82" s="542"/>
      <c r="BF82" s="542"/>
      <c r="BG82" s="448"/>
      <c r="BH82" s="448"/>
      <c r="BI82" s="448"/>
      <c r="BJ82" s="448"/>
    </row>
    <row r="83" spans="1:74" s="389" customFormat="1" ht="12" customHeight="1" x14ac:dyDescent="0.25">
      <c r="A83" s="388"/>
      <c r="B83" s="764" t="s">
        <v>837</v>
      </c>
      <c r="C83" s="759"/>
      <c r="D83" s="759"/>
      <c r="E83" s="759"/>
      <c r="F83" s="759"/>
      <c r="G83" s="759"/>
      <c r="H83" s="759"/>
      <c r="I83" s="759"/>
      <c r="J83" s="759"/>
      <c r="K83" s="759"/>
      <c r="L83" s="759"/>
      <c r="M83" s="759"/>
      <c r="N83" s="759"/>
      <c r="O83" s="759"/>
      <c r="P83" s="759"/>
      <c r="Q83" s="759"/>
      <c r="AY83" s="448"/>
      <c r="AZ83" s="448"/>
      <c r="BA83" s="448"/>
      <c r="BB83" s="448"/>
      <c r="BC83" s="448"/>
      <c r="BD83" s="542"/>
      <c r="BE83" s="542"/>
      <c r="BF83" s="542"/>
      <c r="BG83" s="448"/>
      <c r="BH83" s="448"/>
      <c r="BI83" s="448"/>
      <c r="BJ83" s="448"/>
    </row>
    <row r="84" spans="1:74" s="389" customFormat="1" ht="12" customHeight="1" x14ac:dyDescent="0.25">
      <c r="A84" s="388"/>
      <c r="B84" s="765" t="s">
        <v>838</v>
      </c>
      <c r="C84" s="766"/>
      <c r="D84" s="766"/>
      <c r="E84" s="766"/>
      <c r="F84" s="766"/>
      <c r="G84" s="766"/>
      <c r="H84" s="766"/>
      <c r="I84" s="766"/>
      <c r="J84" s="766"/>
      <c r="K84" s="766"/>
      <c r="L84" s="766"/>
      <c r="M84" s="766"/>
      <c r="N84" s="766"/>
      <c r="O84" s="766"/>
      <c r="P84" s="766"/>
      <c r="Q84" s="759"/>
      <c r="AY84" s="448"/>
      <c r="AZ84" s="448"/>
      <c r="BA84" s="448"/>
      <c r="BB84" s="448"/>
      <c r="BC84" s="448"/>
      <c r="BD84" s="542"/>
      <c r="BE84" s="542"/>
      <c r="BF84" s="542"/>
      <c r="BG84" s="448"/>
      <c r="BH84" s="448"/>
      <c r="BI84" s="448"/>
      <c r="BJ84" s="448"/>
    </row>
    <row r="85" spans="1:74" s="390" customFormat="1" ht="12" customHeight="1" x14ac:dyDescent="0.25">
      <c r="A85" s="388"/>
      <c r="B85" s="767" t="s">
        <v>1379</v>
      </c>
      <c r="C85" s="759"/>
      <c r="D85" s="759"/>
      <c r="E85" s="759"/>
      <c r="F85" s="759"/>
      <c r="G85" s="759"/>
      <c r="H85" s="759"/>
      <c r="I85" s="759"/>
      <c r="J85" s="759"/>
      <c r="K85" s="759"/>
      <c r="L85" s="759"/>
      <c r="M85" s="759"/>
      <c r="N85" s="759"/>
      <c r="O85" s="759"/>
      <c r="P85" s="759"/>
      <c r="Q85" s="759"/>
      <c r="AY85" s="449"/>
      <c r="AZ85" s="449"/>
      <c r="BA85" s="449"/>
      <c r="BB85" s="449"/>
      <c r="BC85" s="449"/>
      <c r="BD85" s="677"/>
      <c r="BE85" s="677"/>
      <c r="BF85" s="677"/>
      <c r="BG85" s="449"/>
      <c r="BH85" s="449"/>
      <c r="BI85" s="449"/>
      <c r="BJ85" s="449"/>
    </row>
    <row r="86" spans="1:74" s="390" customFormat="1" ht="12" customHeight="1" x14ac:dyDescent="0.25">
      <c r="A86" s="388"/>
      <c r="B86" s="758" t="s">
        <v>1378</v>
      </c>
      <c r="C86" s="759"/>
      <c r="D86" s="759"/>
      <c r="E86" s="759"/>
      <c r="F86" s="759"/>
      <c r="G86" s="759"/>
      <c r="H86" s="759"/>
      <c r="I86" s="759"/>
      <c r="J86" s="759"/>
      <c r="K86" s="759"/>
      <c r="L86" s="759"/>
      <c r="M86" s="759"/>
      <c r="N86" s="759"/>
      <c r="O86" s="759"/>
      <c r="P86" s="759"/>
      <c r="Q86" s="759"/>
      <c r="AY86" s="449"/>
      <c r="AZ86" s="449"/>
      <c r="BA86" s="449"/>
      <c r="BB86" s="449"/>
      <c r="BC86" s="449"/>
      <c r="BD86" s="677"/>
      <c r="BE86" s="677"/>
      <c r="BF86" s="677"/>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1"/>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G14" sqref="BG14"/>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373" customWidth="1"/>
    <col min="56" max="58" width="6.5546875" style="579" customWidth="1"/>
    <col min="59" max="62" width="6.5546875" style="373" customWidth="1"/>
    <col min="63" max="74" width="6.5546875" style="13" customWidth="1"/>
    <col min="75" max="16384" width="9.5546875" style="13"/>
  </cols>
  <sheetData>
    <row r="1" spans="1:74" ht="13.35" customHeight="1" x14ac:dyDescent="0.25">
      <c r="A1" s="741" t="s">
        <v>798</v>
      </c>
      <c r="B1" s="773" t="s">
        <v>987</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54"/>
    </row>
    <row r="2" spans="1:74" ht="13.2" x14ac:dyDescent="0.25">
      <c r="A2" s="742"/>
      <c r="B2" s="486" t="str">
        <f>"U.S. Energy Information Administration  |  Short-Term Energy Outlook  - "&amp;Dates!D1</f>
        <v>U.S. Energy Information Administration  |  Short-Term Energy Outlook  - August 2021</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10">
        <v>61.72</v>
      </c>
      <c r="BC6" s="210">
        <v>65.17</v>
      </c>
      <c r="BD6" s="210">
        <v>71.38</v>
      </c>
      <c r="BE6" s="210">
        <v>72.489999999999995</v>
      </c>
      <c r="BF6" s="299">
        <v>69.5</v>
      </c>
      <c r="BG6" s="299">
        <v>69.5</v>
      </c>
      <c r="BH6" s="299">
        <v>69.5</v>
      </c>
      <c r="BI6" s="299">
        <v>69</v>
      </c>
      <c r="BJ6" s="299">
        <v>67</v>
      </c>
      <c r="BK6" s="299">
        <v>65.5</v>
      </c>
      <c r="BL6" s="299">
        <v>65.5</v>
      </c>
      <c r="BM6" s="299">
        <v>64.5</v>
      </c>
      <c r="BN6" s="299">
        <v>64.5</v>
      </c>
      <c r="BO6" s="299">
        <v>63.5</v>
      </c>
      <c r="BP6" s="299">
        <v>63.5</v>
      </c>
      <c r="BQ6" s="299">
        <v>62.5</v>
      </c>
      <c r="BR6" s="299">
        <v>61.5</v>
      </c>
      <c r="BS6" s="299">
        <v>60</v>
      </c>
      <c r="BT6" s="299">
        <v>60</v>
      </c>
      <c r="BU6" s="299">
        <v>59</v>
      </c>
      <c r="BV6" s="299">
        <v>59</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10">
        <v>64.81</v>
      </c>
      <c r="BC7" s="210">
        <v>68.53</v>
      </c>
      <c r="BD7" s="210">
        <v>73.16</v>
      </c>
      <c r="BE7" s="210">
        <v>75.17</v>
      </c>
      <c r="BF7" s="299">
        <v>72</v>
      </c>
      <c r="BG7" s="299">
        <v>72</v>
      </c>
      <c r="BH7" s="299">
        <v>72</v>
      </c>
      <c r="BI7" s="299">
        <v>72</v>
      </c>
      <c r="BJ7" s="299">
        <v>70</v>
      </c>
      <c r="BK7" s="299">
        <v>69</v>
      </c>
      <c r="BL7" s="299">
        <v>69</v>
      </c>
      <c r="BM7" s="299">
        <v>68</v>
      </c>
      <c r="BN7" s="299">
        <v>68</v>
      </c>
      <c r="BO7" s="299">
        <v>67</v>
      </c>
      <c r="BP7" s="299">
        <v>67</v>
      </c>
      <c r="BQ7" s="299">
        <v>66</v>
      </c>
      <c r="BR7" s="299">
        <v>65</v>
      </c>
      <c r="BS7" s="299">
        <v>64</v>
      </c>
      <c r="BT7" s="299">
        <v>64</v>
      </c>
      <c r="BU7" s="299">
        <v>63</v>
      </c>
      <c r="BV7" s="299">
        <v>63</v>
      </c>
    </row>
    <row r="8" spans="1:74" ht="11.1" customHeight="1" x14ac:dyDescent="0.2">
      <c r="A8" s="52" t="s">
        <v>522</v>
      </c>
      <c r="B8" s="576" t="s">
        <v>990</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53.87</v>
      </c>
      <c r="AN8" s="210">
        <v>47.39</v>
      </c>
      <c r="AO8" s="210">
        <v>28.5</v>
      </c>
      <c r="AP8" s="210">
        <v>16.739999999999998</v>
      </c>
      <c r="AQ8" s="210">
        <v>22.56</v>
      </c>
      <c r="AR8" s="210">
        <v>36.14</v>
      </c>
      <c r="AS8" s="210">
        <v>39.33</v>
      </c>
      <c r="AT8" s="210">
        <v>41.72</v>
      </c>
      <c r="AU8" s="210">
        <v>38.729999999999997</v>
      </c>
      <c r="AV8" s="210">
        <v>37.81</v>
      </c>
      <c r="AW8" s="210">
        <v>39.15</v>
      </c>
      <c r="AX8" s="210">
        <v>45.34</v>
      </c>
      <c r="AY8" s="210">
        <v>49.52</v>
      </c>
      <c r="AZ8" s="210">
        <v>55.67</v>
      </c>
      <c r="BA8" s="210">
        <v>59.78</v>
      </c>
      <c r="BB8" s="210">
        <v>60.86</v>
      </c>
      <c r="BC8" s="210">
        <v>63.32</v>
      </c>
      <c r="BD8" s="210">
        <v>69.38</v>
      </c>
      <c r="BE8" s="210">
        <v>70.489999999999995</v>
      </c>
      <c r="BF8" s="299">
        <v>67.5</v>
      </c>
      <c r="BG8" s="299">
        <v>67.5</v>
      </c>
      <c r="BH8" s="299">
        <v>67.5</v>
      </c>
      <c r="BI8" s="299">
        <v>67</v>
      </c>
      <c r="BJ8" s="299">
        <v>65</v>
      </c>
      <c r="BK8" s="299">
        <v>63.25</v>
      </c>
      <c r="BL8" s="299">
        <v>63.25</v>
      </c>
      <c r="BM8" s="299">
        <v>62.25</v>
      </c>
      <c r="BN8" s="299">
        <v>62.25</v>
      </c>
      <c r="BO8" s="299">
        <v>61.25</v>
      </c>
      <c r="BP8" s="299">
        <v>61.25</v>
      </c>
      <c r="BQ8" s="299">
        <v>60</v>
      </c>
      <c r="BR8" s="299">
        <v>59</v>
      </c>
      <c r="BS8" s="299">
        <v>57.5</v>
      </c>
      <c r="BT8" s="299">
        <v>57.5</v>
      </c>
      <c r="BU8" s="299">
        <v>56.5</v>
      </c>
      <c r="BV8" s="299">
        <v>56.5</v>
      </c>
    </row>
    <row r="9" spans="1:74" ht="11.1" customHeight="1" x14ac:dyDescent="0.2">
      <c r="A9" s="52" t="s">
        <v>785</v>
      </c>
      <c r="B9" s="576" t="s">
        <v>989</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57.92</v>
      </c>
      <c r="AN9" s="210">
        <v>51.37</v>
      </c>
      <c r="AO9" s="210">
        <v>32.549999999999997</v>
      </c>
      <c r="AP9" s="210">
        <v>19.32</v>
      </c>
      <c r="AQ9" s="210">
        <v>23.55</v>
      </c>
      <c r="AR9" s="210">
        <v>36.799999999999997</v>
      </c>
      <c r="AS9" s="210">
        <v>40.08</v>
      </c>
      <c r="AT9" s="210">
        <v>42.42</v>
      </c>
      <c r="AU9" s="210">
        <v>39.81</v>
      </c>
      <c r="AV9" s="210">
        <v>39.21</v>
      </c>
      <c r="AW9" s="210">
        <v>40.68</v>
      </c>
      <c r="AX9" s="210">
        <v>46.2</v>
      </c>
      <c r="AY9" s="210">
        <v>51.36</v>
      </c>
      <c r="AZ9" s="210">
        <v>58.39</v>
      </c>
      <c r="BA9" s="210">
        <v>61.96</v>
      </c>
      <c r="BB9" s="210">
        <v>62.39</v>
      </c>
      <c r="BC9" s="210">
        <v>64.83</v>
      </c>
      <c r="BD9" s="210">
        <v>70.38</v>
      </c>
      <c r="BE9" s="210">
        <v>71.489999999999995</v>
      </c>
      <c r="BF9" s="299">
        <v>68.5</v>
      </c>
      <c r="BG9" s="299">
        <v>68.5</v>
      </c>
      <c r="BH9" s="299">
        <v>68.5</v>
      </c>
      <c r="BI9" s="299">
        <v>68</v>
      </c>
      <c r="BJ9" s="299">
        <v>66</v>
      </c>
      <c r="BK9" s="299">
        <v>64.25</v>
      </c>
      <c r="BL9" s="299">
        <v>64.25</v>
      </c>
      <c r="BM9" s="299">
        <v>63.25</v>
      </c>
      <c r="BN9" s="299">
        <v>63.25</v>
      </c>
      <c r="BO9" s="299">
        <v>62.25</v>
      </c>
      <c r="BP9" s="299">
        <v>62.25</v>
      </c>
      <c r="BQ9" s="299">
        <v>61</v>
      </c>
      <c r="BR9" s="299">
        <v>60</v>
      </c>
      <c r="BS9" s="299">
        <v>58.5</v>
      </c>
      <c r="BT9" s="299">
        <v>58.5</v>
      </c>
      <c r="BU9" s="299">
        <v>57.5</v>
      </c>
      <c r="BV9" s="299">
        <v>57.5</v>
      </c>
    </row>
    <row r="10" spans="1:74" ht="11.1" customHeight="1" x14ac:dyDescent="0.2">
      <c r="A10" s="49"/>
      <c r="B10" s="50" t="s">
        <v>991</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178.4</v>
      </c>
      <c r="BA12" s="232">
        <v>201.1</v>
      </c>
      <c r="BB12" s="232">
        <v>205.5</v>
      </c>
      <c r="BC12" s="232">
        <v>218.1</v>
      </c>
      <c r="BD12" s="232">
        <v>225.63990000000001</v>
      </c>
      <c r="BE12" s="232">
        <v>230.53960000000001</v>
      </c>
      <c r="BF12" s="305">
        <v>224.16249999999999</v>
      </c>
      <c r="BG12" s="305">
        <v>216.24420000000001</v>
      </c>
      <c r="BH12" s="305">
        <v>206.93360000000001</v>
      </c>
      <c r="BI12" s="305">
        <v>202.91630000000001</v>
      </c>
      <c r="BJ12" s="305">
        <v>195.1414</v>
      </c>
      <c r="BK12" s="305">
        <v>186.53190000000001</v>
      </c>
      <c r="BL12" s="305">
        <v>190.75210000000001</v>
      </c>
      <c r="BM12" s="305">
        <v>193.42789999999999</v>
      </c>
      <c r="BN12" s="305">
        <v>201.13120000000001</v>
      </c>
      <c r="BO12" s="305">
        <v>202.38679999999999</v>
      </c>
      <c r="BP12" s="305">
        <v>202.3767</v>
      </c>
      <c r="BQ12" s="305">
        <v>199.8904</v>
      </c>
      <c r="BR12" s="305">
        <v>200.846</v>
      </c>
      <c r="BS12" s="305">
        <v>193.19110000000001</v>
      </c>
      <c r="BT12" s="305">
        <v>187.16309999999999</v>
      </c>
      <c r="BU12" s="305">
        <v>182.7921</v>
      </c>
      <c r="BV12" s="305">
        <v>175.36920000000001</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180.6</v>
      </c>
      <c r="BA13" s="232">
        <v>195.6</v>
      </c>
      <c r="BB13" s="232">
        <v>191.1</v>
      </c>
      <c r="BC13" s="232">
        <v>207.2</v>
      </c>
      <c r="BD13" s="232">
        <v>215.00970000000001</v>
      </c>
      <c r="BE13" s="232">
        <v>213.95740000000001</v>
      </c>
      <c r="BF13" s="305">
        <v>212.02019999999999</v>
      </c>
      <c r="BG13" s="305">
        <v>215.108</v>
      </c>
      <c r="BH13" s="305">
        <v>215.84739999999999</v>
      </c>
      <c r="BI13" s="305">
        <v>216.43430000000001</v>
      </c>
      <c r="BJ13" s="305">
        <v>205.54040000000001</v>
      </c>
      <c r="BK13" s="305">
        <v>203.85589999999999</v>
      </c>
      <c r="BL13" s="305">
        <v>206.18299999999999</v>
      </c>
      <c r="BM13" s="305">
        <v>204.3792</v>
      </c>
      <c r="BN13" s="305">
        <v>203.91659999999999</v>
      </c>
      <c r="BO13" s="305">
        <v>204.1524</v>
      </c>
      <c r="BP13" s="305">
        <v>201.71080000000001</v>
      </c>
      <c r="BQ13" s="305">
        <v>199.3886</v>
      </c>
      <c r="BR13" s="305">
        <v>200.86009999999999</v>
      </c>
      <c r="BS13" s="305">
        <v>196.7799</v>
      </c>
      <c r="BT13" s="305">
        <v>201.58340000000001</v>
      </c>
      <c r="BU13" s="305">
        <v>197.10509999999999</v>
      </c>
      <c r="BV13" s="305">
        <v>185.84219999999999</v>
      </c>
    </row>
    <row r="14" spans="1:74" ht="11.1" customHeight="1" x14ac:dyDescent="0.2">
      <c r="A14" s="52" t="s">
        <v>526</v>
      </c>
      <c r="B14" s="576" t="s">
        <v>1367</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166.7</v>
      </c>
      <c r="BA14" s="232">
        <v>172.6</v>
      </c>
      <c r="BB14" s="232">
        <v>170</v>
      </c>
      <c r="BC14" s="232">
        <v>180.6</v>
      </c>
      <c r="BD14" s="232">
        <v>194.67959999999999</v>
      </c>
      <c r="BE14" s="232">
        <v>200.4913</v>
      </c>
      <c r="BF14" s="305">
        <v>202.636</v>
      </c>
      <c r="BG14" s="305">
        <v>208.92500000000001</v>
      </c>
      <c r="BH14" s="305">
        <v>209.1551</v>
      </c>
      <c r="BI14" s="305">
        <v>211.47020000000001</v>
      </c>
      <c r="BJ14" s="305">
        <v>205.5059</v>
      </c>
      <c r="BK14" s="305">
        <v>204.9238</v>
      </c>
      <c r="BL14" s="305">
        <v>201.94450000000001</v>
      </c>
      <c r="BM14" s="305">
        <v>196.99950000000001</v>
      </c>
      <c r="BN14" s="305">
        <v>193.06909999999999</v>
      </c>
      <c r="BO14" s="305">
        <v>194.38229999999999</v>
      </c>
      <c r="BP14" s="305">
        <v>191.68180000000001</v>
      </c>
      <c r="BQ14" s="305">
        <v>188.97649999999999</v>
      </c>
      <c r="BR14" s="305">
        <v>188.87129999999999</v>
      </c>
      <c r="BS14" s="305">
        <v>186.5703</v>
      </c>
      <c r="BT14" s="305">
        <v>190.91200000000001</v>
      </c>
      <c r="BU14" s="305">
        <v>188.72290000000001</v>
      </c>
      <c r="BV14" s="305">
        <v>182.77459999999999</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164.2</v>
      </c>
      <c r="BA16" s="232">
        <v>176.3</v>
      </c>
      <c r="BB16" s="232">
        <v>172.4</v>
      </c>
      <c r="BC16" s="232">
        <v>182</v>
      </c>
      <c r="BD16" s="232">
        <v>191.6866</v>
      </c>
      <c r="BE16" s="232">
        <v>193.5273</v>
      </c>
      <c r="BF16" s="305">
        <v>192.84190000000001</v>
      </c>
      <c r="BG16" s="305">
        <v>200.26750000000001</v>
      </c>
      <c r="BH16" s="305">
        <v>201.10149999999999</v>
      </c>
      <c r="BI16" s="305">
        <v>203.90870000000001</v>
      </c>
      <c r="BJ16" s="305">
        <v>199.62350000000001</v>
      </c>
      <c r="BK16" s="305">
        <v>199.0745</v>
      </c>
      <c r="BL16" s="305">
        <v>201.48480000000001</v>
      </c>
      <c r="BM16" s="305">
        <v>199.86789999999999</v>
      </c>
      <c r="BN16" s="305">
        <v>199.56909999999999</v>
      </c>
      <c r="BO16" s="305">
        <v>201.08879999999999</v>
      </c>
      <c r="BP16" s="305">
        <v>200.0574</v>
      </c>
      <c r="BQ16" s="305">
        <v>196.85650000000001</v>
      </c>
      <c r="BR16" s="305">
        <v>197.24619999999999</v>
      </c>
      <c r="BS16" s="305">
        <v>195.18119999999999</v>
      </c>
      <c r="BT16" s="305">
        <v>198.1566</v>
      </c>
      <c r="BU16" s="305">
        <v>194.72399999999999</v>
      </c>
      <c r="BV16" s="305">
        <v>187.50049999999999</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161.69999999999999</v>
      </c>
      <c r="BA17" s="232">
        <v>176.6</v>
      </c>
      <c r="BB17" s="232">
        <v>175.6</v>
      </c>
      <c r="BC17" s="232">
        <v>176</v>
      </c>
      <c r="BD17" s="232">
        <v>170.61590000000001</v>
      </c>
      <c r="BE17" s="232">
        <v>167.7441</v>
      </c>
      <c r="BF17" s="305">
        <v>166.8954</v>
      </c>
      <c r="BG17" s="305">
        <v>163.9468</v>
      </c>
      <c r="BH17" s="305">
        <v>161.28960000000001</v>
      </c>
      <c r="BI17" s="305">
        <v>162.8313</v>
      </c>
      <c r="BJ17" s="305">
        <v>159.97720000000001</v>
      </c>
      <c r="BK17" s="305">
        <v>147.17509999999999</v>
      </c>
      <c r="BL17" s="305">
        <v>156.1002</v>
      </c>
      <c r="BM17" s="305">
        <v>154.58860000000001</v>
      </c>
      <c r="BN17" s="305">
        <v>152.25790000000001</v>
      </c>
      <c r="BO17" s="305">
        <v>150.803</v>
      </c>
      <c r="BP17" s="305">
        <v>149.73179999999999</v>
      </c>
      <c r="BQ17" s="305">
        <v>144.45249999999999</v>
      </c>
      <c r="BR17" s="305">
        <v>145.4007</v>
      </c>
      <c r="BS17" s="305">
        <v>141.10550000000001</v>
      </c>
      <c r="BT17" s="305">
        <v>137.8296</v>
      </c>
      <c r="BU17" s="305">
        <v>138.42590000000001</v>
      </c>
      <c r="BV17" s="305">
        <v>138.07560000000001</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232">
        <v>285.82499999999999</v>
      </c>
      <c r="BC19" s="232">
        <v>298.52</v>
      </c>
      <c r="BD19" s="232">
        <v>306.375</v>
      </c>
      <c r="BE19" s="232">
        <v>313.60000000000002</v>
      </c>
      <c r="BF19" s="305">
        <v>312.4692</v>
      </c>
      <c r="BG19" s="305">
        <v>296.76929999999999</v>
      </c>
      <c r="BH19" s="305">
        <v>286.37450000000001</v>
      </c>
      <c r="BI19" s="305">
        <v>283.93540000000002</v>
      </c>
      <c r="BJ19" s="305">
        <v>276.34829999999999</v>
      </c>
      <c r="BK19" s="305">
        <v>264.42079999999999</v>
      </c>
      <c r="BL19" s="305">
        <v>266.12830000000002</v>
      </c>
      <c r="BM19" s="305">
        <v>269.21559999999999</v>
      </c>
      <c r="BN19" s="305">
        <v>278.58409999999998</v>
      </c>
      <c r="BO19" s="305">
        <v>283.07670000000002</v>
      </c>
      <c r="BP19" s="305">
        <v>284.81580000000002</v>
      </c>
      <c r="BQ19" s="305">
        <v>280.72930000000002</v>
      </c>
      <c r="BR19" s="305">
        <v>280.78410000000002</v>
      </c>
      <c r="BS19" s="305">
        <v>271.43610000000001</v>
      </c>
      <c r="BT19" s="305">
        <v>268.31810000000002</v>
      </c>
      <c r="BU19" s="305">
        <v>267.1866</v>
      </c>
      <c r="BV19" s="305">
        <v>257.68819999999999</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232">
        <v>294.77499999999998</v>
      </c>
      <c r="BC20" s="232">
        <v>307.62</v>
      </c>
      <c r="BD20" s="232">
        <v>315.67500000000001</v>
      </c>
      <c r="BE20" s="232">
        <v>323.05</v>
      </c>
      <c r="BF20" s="305">
        <v>323.07459999999998</v>
      </c>
      <c r="BG20" s="305">
        <v>308.2176</v>
      </c>
      <c r="BH20" s="305">
        <v>298.51490000000001</v>
      </c>
      <c r="BI20" s="305">
        <v>296.55439999999999</v>
      </c>
      <c r="BJ20" s="305">
        <v>289.35559999999998</v>
      </c>
      <c r="BK20" s="305">
        <v>277.48020000000002</v>
      </c>
      <c r="BL20" s="305">
        <v>279.3152</v>
      </c>
      <c r="BM20" s="305">
        <v>282.279</v>
      </c>
      <c r="BN20" s="305">
        <v>291.74529999999999</v>
      </c>
      <c r="BO20" s="305">
        <v>296.32650000000001</v>
      </c>
      <c r="BP20" s="305">
        <v>297.98939999999999</v>
      </c>
      <c r="BQ20" s="305">
        <v>294.13310000000001</v>
      </c>
      <c r="BR20" s="305">
        <v>294.27019999999999</v>
      </c>
      <c r="BS20" s="305">
        <v>285.04770000000002</v>
      </c>
      <c r="BT20" s="305">
        <v>282.13400000000001</v>
      </c>
      <c r="BU20" s="305">
        <v>281.15940000000001</v>
      </c>
      <c r="BV20" s="305">
        <v>271.84429999999998</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232">
        <v>313.02499999999998</v>
      </c>
      <c r="BC21" s="232">
        <v>321.7</v>
      </c>
      <c r="BD21" s="232">
        <v>328.67500000000001</v>
      </c>
      <c r="BE21" s="232">
        <v>333.875</v>
      </c>
      <c r="BF21" s="305">
        <v>324.04230000000001</v>
      </c>
      <c r="BG21" s="305">
        <v>322.34559999999999</v>
      </c>
      <c r="BH21" s="305">
        <v>321.93720000000002</v>
      </c>
      <c r="BI21" s="305">
        <v>324.58499999999998</v>
      </c>
      <c r="BJ21" s="305">
        <v>321.06139999999999</v>
      </c>
      <c r="BK21" s="305">
        <v>319.77589999999998</v>
      </c>
      <c r="BL21" s="305">
        <v>310.42090000000002</v>
      </c>
      <c r="BM21" s="305">
        <v>309.39120000000003</v>
      </c>
      <c r="BN21" s="305">
        <v>303.84480000000002</v>
      </c>
      <c r="BO21" s="305">
        <v>306.80250000000001</v>
      </c>
      <c r="BP21" s="305">
        <v>307.25659999999999</v>
      </c>
      <c r="BQ21" s="305">
        <v>307.20659999999998</v>
      </c>
      <c r="BR21" s="305">
        <v>305.9246</v>
      </c>
      <c r="BS21" s="305">
        <v>304.44549999999998</v>
      </c>
      <c r="BT21" s="305">
        <v>304.54020000000003</v>
      </c>
      <c r="BU21" s="305">
        <v>305.92410000000001</v>
      </c>
      <c r="BV21" s="305">
        <v>299.11430000000001</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279</v>
      </c>
      <c r="BA22" s="232">
        <v>287.3</v>
      </c>
      <c r="BB22" s="232">
        <v>278.5</v>
      </c>
      <c r="BC22" s="232">
        <v>282.5</v>
      </c>
      <c r="BD22" s="232">
        <v>295.2</v>
      </c>
      <c r="BE22" s="232">
        <v>300.92290000000003</v>
      </c>
      <c r="BF22" s="305">
        <v>306.85879999999997</v>
      </c>
      <c r="BG22" s="305">
        <v>318.10829999999999</v>
      </c>
      <c r="BH22" s="305">
        <v>326.64210000000003</v>
      </c>
      <c r="BI22" s="305">
        <v>334.7131</v>
      </c>
      <c r="BJ22" s="305">
        <v>335.56180000000001</v>
      </c>
      <c r="BK22" s="305">
        <v>331.61829999999998</v>
      </c>
      <c r="BL22" s="305">
        <v>324.79599999999999</v>
      </c>
      <c r="BM22" s="305">
        <v>315.80739999999997</v>
      </c>
      <c r="BN22" s="305">
        <v>305.67899999999997</v>
      </c>
      <c r="BO22" s="305">
        <v>301.54320000000001</v>
      </c>
      <c r="BP22" s="305">
        <v>295.7287</v>
      </c>
      <c r="BQ22" s="305">
        <v>288.54230000000001</v>
      </c>
      <c r="BR22" s="305">
        <v>284.97239999999999</v>
      </c>
      <c r="BS22" s="305">
        <v>281.76159999999999</v>
      </c>
      <c r="BT22" s="305">
        <v>286.44990000000001</v>
      </c>
      <c r="BU22" s="305">
        <v>284.9436</v>
      </c>
      <c r="BV22" s="305">
        <v>280.61919999999998</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372"/>
      <c r="BG23" s="372"/>
      <c r="BH23" s="372"/>
      <c r="BI23" s="372"/>
      <c r="BJ23" s="372"/>
      <c r="BK23" s="713"/>
      <c r="BL23" s="372"/>
      <c r="BM23" s="372"/>
      <c r="BN23" s="372"/>
      <c r="BO23" s="372"/>
      <c r="BP23" s="372"/>
      <c r="BQ23" s="372"/>
      <c r="BR23" s="372"/>
      <c r="BS23" s="372"/>
      <c r="BT23" s="372"/>
      <c r="BU23" s="372"/>
      <c r="BV23" s="372"/>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10">
        <v>2.7668569999999999</v>
      </c>
      <c r="BC24" s="210">
        <v>3.0234899999999998</v>
      </c>
      <c r="BD24" s="210">
        <v>3.38714</v>
      </c>
      <c r="BE24" s="210">
        <v>3.98976</v>
      </c>
      <c r="BF24" s="299">
        <v>3.8962500000000002</v>
      </c>
      <c r="BG24" s="299">
        <v>3.6780599999999999</v>
      </c>
      <c r="BH24" s="299">
        <v>3.5845500000000001</v>
      </c>
      <c r="BI24" s="299">
        <v>3.5845500000000001</v>
      </c>
      <c r="BJ24" s="299">
        <v>3.61572</v>
      </c>
      <c r="BK24" s="299">
        <v>3.6364999999999998</v>
      </c>
      <c r="BL24" s="299">
        <v>3.5845500000000001</v>
      </c>
      <c r="BM24" s="299">
        <v>3.3248000000000002</v>
      </c>
      <c r="BN24" s="299">
        <v>3.117</v>
      </c>
      <c r="BO24" s="299">
        <v>3.0131000000000001</v>
      </c>
      <c r="BP24" s="299">
        <v>3.0650499999999998</v>
      </c>
      <c r="BQ24" s="299">
        <v>3.117</v>
      </c>
      <c r="BR24" s="299">
        <v>3.0962200000000002</v>
      </c>
      <c r="BS24" s="299">
        <v>3.0650499999999998</v>
      </c>
      <c r="BT24" s="299">
        <v>3.0650499999999998</v>
      </c>
      <c r="BU24" s="299">
        <v>3.1066099999999999</v>
      </c>
      <c r="BV24" s="299">
        <v>3.15856</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10">
        <v>2.6629999999999998</v>
      </c>
      <c r="BC25" s="210">
        <v>2.91</v>
      </c>
      <c r="BD25" s="210">
        <v>3.26</v>
      </c>
      <c r="BE25" s="210">
        <v>3.84</v>
      </c>
      <c r="BF25" s="299">
        <v>3.75</v>
      </c>
      <c r="BG25" s="299">
        <v>3.54</v>
      </c>
      <c r="BH25" s="299">
        <v>3.45</v>
      </c>
      <c r="BI25" s="299">
        <v>3.45</v>
      </c>
      <c r="BJ25" s="299">
        <v>3.48</v>
      </c>
      <c r="BK25" s="299">
        <v>3.5</v>
      </c>
      <c r="BL25" s="299">
        <v>3.45</v>
      </c>
      <c r="BM25" s="299">
        <v>3.2</v>
      </c>
      <c r="BN25" s="299">
        <v>3</v>
      </c>
      <c r="BO25" s="299">
        <v>2.9</v>
      </c>
      <c r="BP25" s="299">
        <v>2.95</v>
      </c>
      <c r="BQ25" s="299">
        <v>3</v>
      </c>
      <c r="BR25" s="299">
        <v>2.98</v>
      </c>
      <c r="BS25" s="299">
        <v>2.95</v>
      </c>
      <c r="BT25" s="299">
        <v>2.95</v>
      </c>
      <c r="BU25" s="299">
        <v>2.99</v>
      </c>
      <c r="BV25" s="299">
        <v>3.04</v>
      </c>
    </row>
    <row r="26" spans="1:74" ht="11.1" customHeight="1" x14ac:dyDescent="0.2">
      <c r="A26" s="52"/>
      <c r="B26" s="53" t="s">
        <v>1012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3.54</v>
      </c>
      <c r="AG27" s="210">
        <v>3.34</v>
      </c>
      <c r="AH27" s="210">
        <v>3.2</v>
      </c>
      <c r="AI27" s="210">
        <v>3.34</v>
      </c>
      <c r="AJ27" s="210">
        <v>3.42</v>
      </c>
      <c r="AK27" s="210">
        <v>3.86</v>
      </c>
      <c r="AL27" s="210">
        <v>3.88</v>
      </c>
      <c r="AM27" s="210">
        <v>3.66</v>
      </c>
      <c r="AN27" s="210">
        <v>3.54</v>
      </c>
      <c r="AO27" s="210">
        <v>3.34</v>
      </c>
      <c r="AP27" s="210">
        <v>2.96</v>
      </c>
      <c r="AQ27" s="210">
        <v>2.86</v>
      </c>
      <c r="AR27" s="210">
        <v>2.72</v>
      </c>
      <c r="AS27" s="210">
        <v>2.5499999999999998</v>
      </c>
      <c r="AT27" s="210">
        <v>2.92</v>
      </c>
      <c r="AU27" s="210">
        <v>3.16</v>
      </c>
      <c r="AV27" s="210">
        <v>3.25</v>
      </c>
      <c r="AW27" s="210">
        <v>3.93</v>
      </c>
      <c r="AX27" s="210">
        <v>4.07</v>
      </c>
      <c r="AY27" s="210">
        <v>4.04</v>
      </c>
      <c r="AZ27" s="210">
        <v>9.34</v>
      </c>
      <c r="BA27" s="210">
        <v>4.37</v>
      </c>
      <c r="BB27" s="210">
        <v>3.97</v>
      </c>
      <c r="BC27" s="210">
        <v>4.09</v>
      </c>
      <c r="BD27" s="210">
        <v>4.1159939999999997</v>
      </c>
      <c r="BE27" s="210">
        <v>4.5956089999999996</v>
      </c>
      <c r="BF27" s="299">
        <v>4.8623940000000001</v>
      </c>
      <c r="BG27" s="299">
        <v>4.7364839999999999</v>
      </c>
      <c r="BH27" s="299">
        <v>4.7604350000000002</v>
      </c>
      <c r="BI27" s="299">
        <v>4.767042</v>
      </c>
      <c r="BJ27" s="299">
        <v>5.1115089999999999</v>
      </c>
      <c r="BK27" s="299">
        <v>5.0890279999999999</v>
      </c>
      <c r="BL27" s="299">
        <v>5.1515610000000001</v>
      </c>
      <c r="BM27" s="299">
        <v>4.7784839999999997</v>
      </c>
      <c r="BN27" s="299">
        <v>4.395365</v>
      </c>
      <c r="BO27" s="299">
        <v>4.1154140000000003</v>
      </c>
      <c r="BP27" s="299">
        <v>3.9431280000000002</v>
      </c>
      <c r="BQ27" s="299">
        <v>4.0107229999999996</v>
      </c>
      <c r="BR27" s="299">
        <v>4.0116189999999996</v>
      </c>
      <c r="BS27" s="299">
        <v>3.9622999999999999</v>
      </c>
      <c r="BT27" s="299">
        <v>4.0566990000000001</v>
      </c>
      <c r="BU27" s="299">
        <v>4.1914680000000004</v>
      </c>
      <c r="BV27" s="299">
        <v>4.5808450000000001</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7.55</v>
      </c>
      <c r="AC28" s="210">
        <v>7.41</v>
      </c>
      <c r="AD28" s="210">
        <v>7.73</v>
      </c>
      <c r="AE28" s="210">
        <v>8.06</v>
      </c>
      <c r="AF28" s="210">
        <v>8.23</v>
      </c>
      <c r="AG28" s="210">
        <v>8.4700000000000006</v>
      </c>
      <c r="AH28" s="210">
        <v>8.42</v>
      </c>
      <c r="AI28" s="210">
        <v>8.34</v>
      </c>
      <c r="AJ28" s="210">
        <v>7.64</v>
      </c>
      <c r="AK28" s="210">
        <v>6.98</v>
      </c>
      <c r="AL28" s="210">
        <v>7.19</v>
      </c>
      <c r="AM28" s="210">
        <v>7.25</v>
      </c>
      <c r="AN28" s="210">
        <v>6.87</v>
      </c>
      <c r="AO28" s="210">
        <v>7.32</v>
      </c>
      <c r="AP28" s="210">
        <v>7.28</v>
      </c>
      <c r="AQ28" s="210">
        <v>7.74</v>
      </c>
      <c r="AR28" s="210">
        <v>8.19</v>
      </c>
      <c r="AS28" s="210">
        <v>8.5</v>
      </c>
      <c r="AT28" s="210">
        <v>8.51</v>
      </c>
      <c r="AU28" s="210">
        <v>8.4700000000000006</v>
      </c>
      <c r="AV28" s="210">
        <v>7.62</v>
      </c>
      <c r="AW28" s="210">
        <v>7.66</v>
      </c>
      <c r="AX28" s="210">
        <v>7.42</v>
      </c>
      <c r="AY28" s="210">
        <v>7.43</v>
      </c>
      <c r="AZ28" s="210">
        <v>7.38</v>
      </c>
      <c r="BA28" s="210">
        <v>8.02</v>
      </c>
      <c r="BB28" s="210">
        <v>8.35</v>
      </c>
      <c r="BC28" s="210">
        <v>8.9700000000000006</v>
      </c>
      <c r="BD28" s="210">
        <v>9.2156979999999997</v>
      </c>
      <c r="BE28" s="210">
        <v>9.3482599999999998</v>
      </c>
      <c r="BF28" s="299">
        <v>9.5117919999999998</v>
      </c>
      <c r="BG28" s="299">
        <v>9.373882</v>
      </c>
      <c r="BH28" s="299">
        <v>8.8785419999999995</v>
      </c>
      <c r="BI28" s="299">
        <v>8.4876059999999995</v>
      </c>
      <c r="BJ28" s="299">
        <v>8.3577680000000001</v>
      </c>
      <c r="BK28" s="299">
        <v>8.2128669999999993</v>
      </c>
      <c r="BL28" s="299">
        <v>8.1702720000000006</v>
      </c>
      <c r="BM28" s="299">
        <v>8.2486560000000004</v>
      </c>
      <c r="BN28" s="299">
        <v>8.2768630000000005</v>
      </c>
      <c r="BO28" s="299">
        <v>8.5075990000000008</v>
      </c>
      <c r="BP28" s="299">
        <v>8.8224689999999999</v>
      </c>
      <c r="BQ28" s="299">
        <v>8.8245649999999998</v>
      </c>
      <c r="BR28" s="299">
        <v>8.7639069999999997</v>
      </c>
      <c r="BS28" s="299">
        <v>8.5293290000000006</v>
      </c>
      <c r="BT28" s="299">
        <v>7.9792610000000002</v>
      </c>
      <c r="BU28" s="299">
        <v>7.6861639999999998</v>
      </c>
      <c r="BV28" s="299">
        <v>7.5884739999999997</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15.55</v>
      </c>
      <c r="AG29" s="210">
        <v>17.739999999999998</v>
      </c>
      <c r="AH29" s="210">
        <v>18.38</v>
      </c>
      <c r="AI29" s="210">
        <v>17.61</v>
      </c>
      <c r="AJ29" s="210">
        <v>12.5</v>
      </c>
      <c r="AK29" s="210">
        <v>9.33</v>
      </c>
      <c r="AL29" s="210">
        <v>9.3000000000000007</v>
      </c>
      <c r="AM29" s="210">
        <v>9.51</v>
      </c>
      <c r="AN29" s="210">
        <v>9.1199999999999992</v>
      </c>
      <c r="AO29" s="210">
        <v>9.85</v>
      </c>
      <c r="AP29" s="210">
        <v>10.66</v>
      </c>
      <c r="AQ29" s="210">
        <v>11.85</v>
      </c>
      <c r="AR29" s="210">
        <v>15.37</v>
      </c>
      <c r="AS29" s="210">
        <v>17.63</v>
      </c>
      <c r="AT29" s="210">
        <v>18.420000000000002</v>
      </c>
      <c r="AU29" s="210">
        <v>16.989999999999998</v>
      </c>
      <c r="AV29" s="210">
        <v>12.36</v>
      </c>
      <c r="AW29" s="210">
        <v>11.07</v>
      </c>
      <c r="AX29" s="210">
        <v>9.81</v>
      </c>
      <c r="AY29" s="210">
        <v>9.73</v>
      </c>
      <c r="AZ29" s="210">
        <v>9.3699999999999992</v>
      </c>
      <c r="BA29" s="210">
        <v>10.54</v>
      </c>
      <c r="BB29" s="210">
        <v>12.21</v>
      </c>
      <c r="BC29" s="210">
        <v>14.01</v>
      </c>
      <c r="BD29" s="210">
        <v>16.589829999999999</v>
      </c>
      <c r="BE29" s="210">
        <v>17.930959999999999</v>
      </c>
      <c r="BF29" s="299">
        <v>18.624949999999998</v>
      </c>
      <c r="BG29" s="299">
        <v>17.648099999999999</v>
      </c>
      <c r="BH29" s="299">
        <v>14.18427</v>
      </c>
      <c r="BI29" s="299">
        <v>11.3878</v>
      </c>
      <c r="BJ29" s="299">
        <v>10.42446</v>
      </c>
      <c r="BK29" s="299">
        <v>10.082839999999999</v>
      </c>
      <c r="BL29" s="299">
        <v>10.052</v>
      </c>
      <c r="BM29" s="299">
        <v>10.55161</v>
      </c>
      <c r="BN29" s="299">
        <v>11.41911</v>
      </c>
      <c r="BO29" s="299">
        <v>13.49081</v>
      </c>
      <c r="BP29" s="299">
        <v>16.024730000000002</v>
      </c>
      <c r="BQ29" s="299">
        <v>17.415459999999999</v>
      </c>
      <c r="BR29" s="299">
        <v>18.0413</v>
      </c>
      <c r="BS29" s="299">
        <v>17.013200000000001</v>
      </c>
      <c r="BT29" s="299">
        <v>13.47715</v>
      </c>
      <c r="BU29" s="299">
        <v>10.7087</v>
      </c>
      <c r="BV29" s="299">
        <v>9.7918380000000003</v>
      </c>
    </row>
    <row r="30" spans="1:74" ht="11.1" customHeight="1" x14ac:dyDescent="0.2">
      <c r="A30" s="49"/>
      <c r="B30" s="54" t="s">
        <v>992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1.94</v>
      </c>
      <c r="AU32" s="210">
        <v>1.94</v>
      </c>
      <c r="AV32" s="210">
        <v>1.92</v>
      </c>
      <c r="AW32" s="210">
        <v>1.91</v>
      </c>
      <c r="AX32" s="210">
        <v>1.92</v>
      </c>
      <c r="AY32" s="210">
        <v>1.9</v>
      </c>
      <c r="AZ32" s="210">
        <v>1.93</v>
      </c>
      <c r="BA32" s="210">
        <v>1.9</v>
      </c>
      <c r="BB32" s="210">
        <v>1.887245845</v>
      </c>
      <c r="BC32" s="210">
        <v>1.8908988338999999</v>
      </c>
      <c r="BD32" s="210">
        <v>1.8756109999999999</v>
      </c>
      <c r="BE32" s="210">
        <v>1.887168</v>
      </c>
      <c r="BF32" s="299">
        <v>1.8768130000000001</v>
      </c>
      <c r="BG32" s="299">
        <v>1.894242</v>
      </c>
      <c r="BH32" s="299">
        <v>1.8513200000000001</v>
      </c>
      <c r="BI32" s="299">
        <v>1.8713360000000001</v>
      </c>
      <c r="BJ32" s="299">
        <v>1.869815</v>
      </c>
      <c r="BK32" s="299">
        <v>1.873964</v>
      </c>
      <c r="BL32" s="299">
        <v>1.89785</v>
      </c>
      <c r="BM32" s="299">
        <v>1.9040049999999999</v>
      </c>
      <c r="BN32" s="299">
        <v>1.917286</v>
      </c>
      <c r="BO32" s="299">
        <v>1.884906</v>
      </c>
      <c r="BP32" s="299">
        <v>1.843809</v>
      </c>
      <c r="BQ32" s="299">
        <v>1.846498</v>
      </c>
      <c r="BR32" s="299">
        <v>1.833947</v>
      </c>
      <c r="BS32" s="299">
        <v>1.849809</v>
      </c>
      <c r="BT32" s="299">
        <v>1.806608</v>
      </c>
      <c r="BU32" s="299">
        <v>1.8286750000000001</v>
      </c>
      <c r="BV32" s="299">
        <v>1.8246519999999999</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2.42</v>
      </c>
      <c r="AV33" s="210">
        <v>2.4900000000000002</v>
      </c>
      <c r="AW33" s="210">
        <v>2.99</v>
      </c>
      <c r="AX33" s="210">
        <v>3.17</v>
      </c>
      <c r="AY33" s="210">
        <v>3.19</v>
      </c>
      <c r="AZ33" s="210">
        <v>15.52</v>
      </c>
      <c r="BA33" s="210">
        <v>3.26</v>
      </c>
      <c r="BB33" s="210">
        <v>3.0373819087</v>
      </c>
      <c r="BC33" s="210">
        <v>3.2479278789000001</v>
      </c>
      <c r="BD33" s="210">
        <v>3.3660320000000001</v>
      </c>
      <c r="BE33" s="210">
        <v>3.9773170000000002</v>
      </c>
      <c r="BF33" s="299">
        <v>3.9367640000000002</v>
      </c>
      <c r="BG33" s="299">
        <v>3.696679</v>
      </c>
      <c r="BH33" s="299">
        <v>3.6668020000000001</v>
      </c>
      <c r="BI33" s="299">
        <v>3.7862360000000002</v>
      </c>
      <c r="BJ33" s="299">
        <v>3.9635389999999999</v>
      </c>
      <c r="BK33" s="299">
        <v>4.1676399999999996</v>
      </c>
      <c r="BL33" s="299">
        <v>4.0359480000000003</v>
      </c>
      <c r="BM33" s="299">
        <v>3.5903399999999999</v>
      </c>
      <c r="BN33" s="299">
        <v>3.2523909999999998</v>
      </c>
      <c r="BO33" s="299">
        <v>3.0705260000000001</v>
      </c>
      <c r="BP33" s="299">
        <v>3.0126170000000001</v>
      </c>
      <c r="BQ33" s="299">
        <v>3.0942729999999998</v>
      </c>
      <c r="BR33" s="299">
        <v>3.0971129999999998</v>
      </c>
      <c r="BS33" s="299">
        <v>3.0458759999999998</v>
      </c>
      <c r="BT33" s="299">
        <v>3.0987770000000001</v>
      </c>
      <c r="BU33" s="299">
        <v>3.2560090000000002</v>
      </c>
      <c r="BV33" s="299">
        <v>3.4552130000000001</v>
      </c>
    </row>
    <row r="34" spans="1:74" ht="11.1" customHeight="1" x14ac:dyDescent="0.2">
      <c r="A34" s="52" t="s">
        <v>529</v>
      </c>
      <c r="B34" s="576" t="s">
        <v>993</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8.83</v>
      </c>
      <c r="AX34" s="210">
        <v>9.1999999999999993</v>
      </c>
      <c r="AY34" s="210">
        <v>10.32</v>
      </c>
      <c r="AZ34" s="210">
        <v>11.37</v>
      </c>
      <c r="BA34" s="210">
        <v>12.41</v>
      </c>
      <c r="BB34" s="210">
        <v>12.81</v>
      </c>
      <c r="BC34" s="210">
        <v>12.53004</v>
      </c>
      <c r="BD34" s="210">
        <v>13.18957</v>
      </c>
      <c r="BE34" s="210">
        <v>13.215260000000001</v>
      </c>
      <c r="BF34" s="299">
        <v>13.168139999999999</v>
      </c>
      <c r="BG34" s="299">
        <v>12.88841</v>
      </c>
      <c r="BH34" s="299">
        <v>12.774839999999999</v>
      </c>
      <c r="BI34" s="299">
        <v>12.80203</v>
      </c>
      <c r="BJ34" s="299">
        <v>13.18849</v>
      </c>
      <c r="BK34" s="299">
        <v>13.12214</v>
      </c>
      <c r="BL34" s="299">
        <v>12.69811</v>
      </c>
      <c r="BM34" s="299">
        <v>12.967000000000001</v>
      </c>
      <c r="BN34" s="299">
        <v>13.5115</v>
      </c>
      <c r="BO34" s="299">
        <v>13.06165</v>
      </c>
      <c r="BP34" s="299">
        <v>13.31195</v>
      </c>
      <c r="BQ34" s="299">
        <v>12.790509999999999</v>
      </c>
      <c r="BR34" s="299">
        <v>12.303140000000001</v>
      </c>
      <c r="BS34" s="299">
        <v>11.954319999999999</v>
      </c>
      <c r="BT34" s="299">
        <v>11.78651</v>
      </c>
      <c r="BU34" s="299">
        <v>11.714499999999999</v>
      </c>
      <c r="BV34" s="299">
        <v>11.948589999999999</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10.68</v>
      </c>
      <c r="AT35" s="210">
        <v>10.44</v>
      </c>
      <c r="AU35" s="210">
        <v>9.83</v>
      </c>
      <c r="AV35" s="210">
        <v>10.07</v>
      </c>
      <c r="AW35" s="210">
        <v>10.35</v>
      </c>
      <c r="AX35" s="210">
        <v>11.14</v>
      </c>
      <c r="AY35" s="210">
        <v>12.16</v>
      </c>
      <c r="AZ35" s="210">
        <v>13.69</v>
      </c>
      <c r="BA35" s="210">
        <v>14.74</v>
      </c>
      <c r="BB35" s="210">
        <v>14.76</v>
      </c>
      <c r="BC35" s="210">
        <v>15.612500000000001</v>
      </c>
      <c r="BD35" s="210">
        <v>16.47578</v>
      </c>
      <c r="BE35" s="210">
        <v>16.696560000000002</v>
      </c>
      <c r="BF35" s="299">
        <v>16.29176</v>
      </c>
      <c r="BG35" s="299">
        <v>16.321020000000001</v>
      </c>
      <c r="BH35" s="299">
        <v>16.459540000000001</v>
      </c>
      <c r="BI35" s="299">
        <v>16.928909999999998</v>
      </c>
      <c r="BJ35" s="299">
        <v>16.17878</v>
      </c>
      <c r="BK35" s="299">
        <v>15.896050000000001</v>
      </c>
      <c r="BL35" s="299">
        <v>16.031479999999998</v>
      </c>
      <c r="BM35" s="299">
        <v>16.152830000000002</v>
      </c>
      <c r="BN35" s="299">
        <v>15.896929999999999</v>
      </c>
      <c r="BO35" s="299">
        <v>15.71514</v>
      </c>
      <c r="BP35" s="299">
        <v>15.769349999999999</v>
      </c>
      <c r="BQ35" s="299">
        <v>15.73847</v>
      </c>
      <c r="BR35" s="299">
        <v>15.451230000000001</v>
      </c>
      <c r="BS35" s="299">
        <v>15.10589</v>
      </c>
      <c r="BT35" s="299">
        <v>15.3909</v>
      </c>
      <c r="BU35" s="299">
        <v>15.60717</v>
      </c>
      <c r="BV35" s="299">
        <v>14.762029999999999</v>
      </c>
    </row>
    <row r="36" spans="1:74" ht="11.1" customHeight="1" x14ac:dyDescent="0.2">
      <c r="A36" s="52"/>
      <c r="B36" s="55" t="s">
        <v>1013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389</v>
      </c>
      <c r="C37" s="437">
        <v>6.59</v>
      </c>
      <c r="D37" s="437">
        <v>6.63</v>
      </c>
      <c r="E37" s="437">
        <v>6.71</v>
      </c>
      <c r="F37" s="437">
        <v>6.6</v>
      </c>
      <c r="G37" s="437">
        <v>6.78</v>
      </c>
      <c r="H37" s="437">
        <v>7.19</v>
      </c>
      <c r="I37" s="437">
        <v>7.31</v>
      </c>
      <c r="J37" s="437">
        <v>7.22</v>
      </c>
      <c r="K37" s="437">
        <v>7.17</v>
      </c>
      <c r="L37" s="437">
        <v>6.91</v>
      </c>
      <c r="M37" s="437">
        <v>6.73</v>
      </c>
      <c r="N37" s="437">
        <v>6.54</v>
      </c>
      <c r="O37" s="437">
        <v>6.94</v>
      </c>
      <c r="P37" s="437">
        <v>6.78</v>
      </c>
      <c r="Q37" s="437">
        <v>6.63</v>
      </c>
      <c r="R37" s="437">
        <v>6.57</v>
      </c>
      <c r="S37" s="437">
        <v>6.79</v>
      </c>
      <c r="T37" s="437">
        <v>7.17</v>
      </c>
      <c r="U37" s="437">
        <v>7.32</v>
      </c>
      <c r="V37" s="437">
        <v>7.25</v>
      </c>
      <c r="W37" s="437">
        <v>7.05</v>
      </c>
      <c r="X37" s="437">
        <v>6.87</v>
      </c>
      <c r="Y37" s="437">
        <v>6.85</v>
      </c>
      <c r="Z37" s="437">
        <v>6.67</v>
      </c>
      <c r="AA37" s="437">
        <v>6.58</v>
      </c>
      <c r="AB37" s="437">
        <v>6.69</v>
      </c>
      <c r="AC37" s="437">
        <v>6.73</v>
      </c>
      <c r="AD37" s="437">
        <v>6.51</v>
      </c>
      <c r="AE37" s="437">
        <v>6.69</v>
      </c>
      <c r="AF37" s="437">
        <v>6.87</v>
      </c>
      <c r="AG37" s="437">
        <v>7.14</v>
      </c>
      <c r="AH37" s="437">
        <v>7.4</v>
      </c>
      <c r="AI37" s="437">
        <v>7.06</v>
      </c>
      <c r="AJ37" s="437">
        <v>6.84</v>
      </c>
      <c r="AK37" s="437">
        <v>6.72</v>
      </c>
      <c r="AL37" s="437">
        <v>6.38</v>
      </c>
      <c r="AM37" s="437">
        <v>6.34</v>
      </c>
      <c r="AN37" s="437">
        <v>6.41</v>
      </c>
      <c r="AO37" s="437">
        <v>6.38</v>
      </c>
      <c r="AP37" s="437">
        <v>6.4</v>
      </c>
      <c r="AQ37" s="437">
        <v>6.53</v>
      </c>
      <c r="AR37" s="437">
        <v>6.93</v>
      </c>
      <c r="AS37" s="437">
        <v>7.17</v>
      </c>
      <c r="AT37" s="437">
        <v>7.07</v>
      </c>
      <c r="AU37" s="437">
        <v>7.01</v>
      </c>
      <c r="AV37" s="437">
        <v>6.71</v>
      </c>
      <c r="AW37" s="437">
        <v>6.48</v>
      </c>
      <c r="AX37" s="437">
        <v>6.4</v>
      </c>
      <c r="AY37" s="437">
        <v>6.35</v>
      </c>
      <c r="AZ37" s="437">
        <v>8.15</v>
      </c>
      <c r="BA37" s="437">
        <v>7.01</v>
      </c>
      <c r="BB37" s="437">
        <v>6.77</v>
      </c>
      <c r="BC37" s="437">
        <v>6.65</v>
      </c>
      <c r="BD37" s="437">
        <v>7.216596</v>
      </c>
      <c r="BE37" s="437">
        <v>7.3883510000000001</v>
      </c>
      <c r="BF37" s="438">
        <v>6.9592980000000004</v>
      </c>
      <c r="BG37" s="438">
        <v>7.1074000000000002</v>
      </c>
      <c r="BH37" s="438">
        <v>6.7529009999999996</v>
      </c>
      <c r="BI37" s="438">
        <v>6.5486829999999996</v>
      </c>
      <c r="BJ37" s="438">
        <v>6.4396789999999999</v>
      </c>
      <c r="BK37" s="438">
        <v>6.400112</v>
      </c>
      <c r="BL37" s="438">
        <v>7.3933590000000002</v>
      </c>
      <c r="BM37" s="438">
        <v>7.0672680000000003</v>
      </c>
      <c r="BN37" s="438">
        <v>6.7657340000000001</v>
      </c>
      <c r="BO37" s="438">
        <v>6.6423129999999997</v>
      </c>
      <c r="BP37" s="438">
        <v>7.0939259999999997</v>
      </c>
      <c r="BQ37" s="438">
        <v>7.2675320000000001</v>
      </c>
      <c r="BR37" s="438">
        <v>7.0116769999999997</v>
      </c>
      <c r="BS37" s="438">
        <v>7.1249250000000002</v>
      </c>
      <c r="BT37" s="438">
        <v>6.7598260000000003</v>
      </c>
      <c r="BU37" s="438">
        <v>6.517665</v>
      </c>
      <c r="BV37" s="438">
        <v>6.4321029999999997</v>
      </c>
    </row>
    <row r="38" spans="1:74" ht="11.1" customHeight="1" x14ac:dyDescent="0.2">
      <c r="A38" s="56" t="s">
        <v>5</v>
      </c>
      <c r="B38" s="151" t="s">
        <v>390</v>
      </c>
      <c r="C38" s="437">
        <v>10.210000000000001</v>
      </c>
      <c r="D38" s="437">
        <v>10.48</v>
      </c>
      <c r="E38" s="437">
        <v>10.46</v>
      </c>
      <c r="F38" s="437">
        <v>10.4</v>
      </c>
      <c r="G38" s="437">
        <v>10.59</v>
      </c>
      <c r="H38" s="437">
        <v>11.01</v>
      </c>
      <c r="I38" s="437">
        <v>10.97</v>
      </c>
      <c r="J38" s="437">
        <v>11.01</v>
      </c>
      <c r="K38" s="437">
        <v>11.03</v>
      </c>
      <c r="L38" s="437">
        <v>10.78</v>
      </c>
      <c r="M38" s="437">
        <v>10.49</v>
      </c>
      <c r="N38" s="437">
        <v>10.28</v>
      </c>
      <c r="O38" s="437">
        <v>10.49</v>
      </c>
      <c r="P38" s="437">
        <v>10.65</v>
      </c>
      <c r="Q38" s="437">
        <v>10.51</v>
      </c>
      <c r="R38" s="437">
        <v>10.46</v>
      </c>
      <c r="S38" s="437">
        <v>10.51</v>
      </c>
      <c r="T38" s="437">
        <v>10.84</v>
      </c>
      <c r="U38" s="437">
        <v>11</v>
      </c>
      <c r="V38" s="437">
        <v>11.03</v>
      </c>
      <c r="W38" s="437">
        <v>10.72</v>
      </c>
      <c r="X38" s="437">
        <v>10.77</v>
      </c>
      <c r="Y38" s="437">
        <v>10.54</v>
      </c>
      <c r="Z38" s="437">
        <v>10.33</v>
      </c>
      <c r="AA38" s="437">
        <v>10.3</v>
      </c>
      <c r="AB38" s="437">
        <v>10.54</v>
      </c>
      <c r="AC38" s="437">
        <v>10.46</v>
      </c>
      <c r="AD38" s="437">
        <v>10.52</v>
      </c>
      <c r="AE38" s="437">
        <v>10.54</v>
      </c>
      <c r="AF38" s="437">
        <v>10.9</v>
      </c>
      <c r="AG38" s="437">
        <v>11.02</v>
      </c>
      <c r="AH38" s="437">
        <v>11.02</v>
      </c>
      <c r="AI38" s="437">
        <v>10.96</v>
      </c>
      <c r="AJ38" s="437">
        <v>10.74</v>
      </c>
      <c r="AK38" s="437">
        <v>10.57</v>
      </c>
      <c r="AL38" s="437">
        <v>10.32</v>
      </c>
      <c r="AM38" s="437">
        <v>10.23</v>
      </c>
      <c r="AN38" s="437">
        <v>10.36</v>
      </c>
      <c r="AO38" s="437">
        <v>10.41</v>
      </c>
      <c r="AP38" s="437">
        <v>10.42</v>
      </c>
      <c r="AQ38" s="437">
        <v>10.45</v>
      </c>
      <c r="AR38" s="437">
        <v>10.95</v>
      </c>
      <c r="AS38" s="437">
        <v>10.9</v>
      </c>
      <c r="AT38" s="437">
        <v>10.95</v>
      </c>
      <c r="AU38" s="437">
        <v>11.07</v>
      </c>
      <c r="AV38" s="437">
        <v>10.79</v>
      </c>
      <c r="AW38" s="437">
        <v>10.59</v>
      </c>
      <c r="AX38" s="437">
        <v>10.48</v>
      </c>
      <c r="AY38" s="437">
        <v>10.31</v>
      </c>
      <c r="AZ38" s="437">
        <v>11.93</v>
      </c>
      <c r="BA38" s="437">
        <v>11.13</v>
      </c>
      <c r="BB38" s="437">
        <v>10.99</v>
      </c>
      <c r="BC38" s="437">
        <v>10.84</v>
      </c>
      <c r="BD38" s="437">
        <v>11.32117</v>
      </c>
      <c r="BE38" s="437">
        <v>11.378729999999999</v>
      </c>
      <c r="BF38" s="438">
        <v>11.49972</v>
      </c>
      <c r="BG38" s="438">
        <v>11.58268</v>
      </c>
      <c r="BH38" s="438">
        <v>11.27807</v>
      </c>
      <c r="BI38" s="438">
        <v>11.0421</v>
      </c>
      <c r="BJ38" s="438">
        <v>10.91384</v>
      </c>
      <c r="BK38" s="438">
        <v>10.68127</v>
      </c>
      <c r="BL38" s="438">
        <v>12.22677</v>
      </c>
      <c r="BM38" s="438">
        <v>11.52693</v>
      </c>
      <c r="BN38" s="438">
        <v>11.33117</v>
      </c>
      <c r="BO38" s="438">
        <v>11.09102</v>
      </c>
      <c r="BP38" s="438">
        <v>11.54734</v>
      </c>
      <c r="BQ38" s="438">
        <v>11.534330000000001</v>
      </c>
      <c r="BR38" s="438">
        <v>11.63165</v>
      </c>
      <c r="BS38" s="438">
        <v>11.688219999999999</v>
      </c>
      <c r="BT38" s="438">
        <v>11.35642</v>
      </c>
      <c r="BU38" s="438">
        <v>11.08968</v>
      </c>
      <c r="BV38" s="438">
        <v>10.9785</v>
      </c>
    </row>
    <row r="39" spans="1:74" ht="11.1" customHeight="1" x14ac:dyDescent="0.2">
      <c r="A39" s="56" t="s">
        <v>532</v>
      </c>
      <c r="B39" s="255" t="s">
        <v>391</v>
      </c>
      <c r="C39" s="439">
        <v>12.21</v>
      </c>
      <c r="D39" s="439">
        <v>12.79</v>
      </c>
      <c r="E39" s="439">
        <v>12.89</v>
      </c>
      <c r="F39" s="439">
        <v>12.72</v>
      </c>
      <c r="G39" s="439">
        <v>13.07</v>
      </c>
      <c r="H39" s="439">
        <v>13.2</v>
      </c>
      <c r="I39" s="439">
        <v>13.08</v>
      </c>
      <c r="J39" s="439">
        <v>13.15</v>
      </c>
      <c r="K39" s="439">
        <v>13.28</v>
      </c>
      <c r="L39" s="439">
        <v>12.8</v>
      </c>
      <c r="M39" s="439">
        <v>12.94</v>
      </c>
      <c r="N39" s="439">
        <v>12.45</v>
      </c>
      <c r="O39" s="439">
        <v>12.22</v>
      </c>
      <c r="P39" s="439">
        <v>12.63</v>
      </c>
      <c r="Q39" s="439">
        <v>12.97</v>
      </c>
      <c r="R39" s="439">
        <v>12.88</v>
      </c>
      <c r="S39" s="439">
        <v>13.12</v>
      </c>
      <c r="T39" s="439">
        <v>13.03</v>
      </c>
      <c r="U39" s="439">
        <v>13.13</v>
      </c>
      <c r="V39" s="439">
        <v>13.26</v>
      </c>
      <c r="W39" s="439">
        <v>13.01</v>
      </c>
      <c r="X39" s="439">
        <v>12.85</v>
      </c>
      <c r="Y39" s="439">
        <v>12.9</v>
      </c>
      <c r="Z39" s="439">
        <v>12.43</v>
      </c>
      <c r="AA39" s="439">
        <v>12.47</v>
      </c>
      <c r="AB39" s="439">
        <v>12.72</v>
      </c>
      <c r="AC39" s="439">
        <v>12.84</v>
      </c>
      <c r="AD39" s="439">
        <v>13.25</v>
      </c>
      <c r="AE39" s="439">
        <v>13.31</v>
      </c>
      <c r="AF39" s="439">
        <v>13.32</v>
      </c>
      <c r="AG39" s="439">
        <v>13.26</v>
      </c>
      <c r="AH39" s="439">
        <v>13.3</v>
      </c>
      <c r="AI39" s="439">
        <v>13.16</v>
      </c>
      <c r="AJ39" s="439">
        <v>12.81</v>
      </c>
      <c r="AK39" s="439">
        <v>13.03</v>
      </c>
      <c r="AL39" s="439">
        <v>12.68</v>
      </c>
      <c r="AM39" s="439">
        <v>12.79</v>
      </c>
      <c r="AN39" s="439">
        <v>12.85</v>
      </c>
      <c r="AO39" s="439">
        <v>13.08</v>
      </c>
      <c r="AP39" s="439">
        <v>13.28</v>
      </c>
      <c r="AQ39" s="439">
        <v>13.15</v>
      </c>
      <c r="AR39" s="439">
        <v>13.27</v>
      </c>
      <c r="AS39" s="439">
        <v>13.25</v>
      </c>
      <c r="AT39" s="439">
        <v>13.31</v>
      </c>
      <c r="AU39" s="439">
        <v>13.54</v>
      </c>
      <c r="AV39" s="439">
        <v>13.7</v>
      </c>
      <c r="AW39" s="439">
        <v>13.35</v>
      </c>
      <c r="AX39" s="439">
        <v>12.8</v>
      </c>
      <c r="AY39" s="439">
        <v>12.69</v>
      </c>
      <c r="AZ39" s="439">
        <v>13.34</v>
      </c>
      <c r="BA39" s="439">
        <v>13.29</v>
      </c>
      <c r="BB39" s="439">
        <v>13.76</v>
      </c>
      <c r="BC39" s="439">
        <v>13.71</v>
      </c>
      <c r="BD39" s="439">
        <v>13.678890000000001</v>
      </c>
      <c r="BE39" s="439">
        <v>13.77083</v>
      </c>
      <c r="BF39" s="440">
        <v>13.816240000000001</v>
      </c>
      <c r="BG39" s="440">
        <v>13.96869</v>
      </c>
      <c r="BH39" s="440">
        <v>14.134510000000001</v>
      </c>
      <c r="BI39" s="440">
        <v>13.82776</v>
      </c>
      <c r="BJ39" s="440">
        <v>13.265180000000001</v>
      </c>
      <c r="BK39" s="440">
        <v>13.18249</v>
      </c>
      <c r="BL39" s="440">
        <v>13.96036</v>
      </c>
      <c r="BM39" s="440">
        <v>13.759510000000001</v>
      </c>
      <c r="BN39" s="440">
        <v>14.22697</v>
      </c>
      <c r="BO39" s="440">
        <v>13.98799</v>
      </c>
      <c r="BP39" s="440">
        <v>13.87998</v>
      </c>
      <c r="BQ39" s="440">
        <v>13.85965</v>
      </c>
      <c r="BR39" s="440">
        <v>13.877879999999999</v>
      </c>
      <c r="BS39" s="440">
        <v>14.049569999999999</v>
      </c>
      <c r="BT39" s="440">
        <v>14.1242</v>
      </c>
      <c r="BU39" s="440">
        <v>13.87133</v>
      </c>
      <c r="BV39" s="440">
        <v>13.31682</v>
      </c>
    </row>
    <row r="40" spans="1:74" s="392" customFormat="1" ht="12" customHeight="1" x14ac:dyDescent="0.25">
      <c r="A40" s="391"/>
      <c r="B40" s="777" t="s">
        <v>839</v>
      </c>
      <c r="C40" s="762"/>
      <c r="D40" s="762"/>
      <c r="E40" s="762"/>
      <c r="F40" s="762"/>
      <c r="G40" s="762"/>
      <c r="H40" s="762"/>
      <c r="I40" s="762"/>
      <c r="J40" s="762"/>
      <c r="K40" s="762"/>
      <c r="L40" s="762"/>
      <c r="M40" s="762"/>
      <c r="N40" s="762"/>
      <c r="O40" s="762"/>
      <c r="P40" s="762"/>
      <c r="Q40" s="759"/>
      <c r="AY40" s="451"/>
      <c r="AZ40" s="451"/>
      <c r="BA40" s="451"/>
      <c r="BB40" s="451"/>
      <c r="BC40" s="451"/>
      <c r="BD40" s="581"/>
      <c r="BE40" s="581"/>
      <c r="BF40" s="581"/>
      <c r="BG40" s="451"/>
      <c r="BH40" s="451"/>
      <c r="BI40" s="451"/>
      <c r="BJ40" s="451"/>
    </row>
    <row r="41" spans="1:74" s="392" customFormat="1" ht="12" customHeight="1" x14ac:dyDescent="0.25">
      <c r="A41" s="391"/>
      <c r="B41" s="777" t="s">
        <v>840</v>
      </c>
      <c r="C41" s="762"/>
      <c r="D41" s="762"/>
      <c r="E41" s="762"/>
      <c r="F41" s="762"/>
      <c r="G41" s="762"/>
      <c r="H41" s="762"/>
      <c r="I41" s="762"/>
      <c r="J41" s="762"/>
      <c r="K41" s="762"/>
      <c r="L41" s="762"/>
      <c r="M41" s="762"/>
      <c r="N41" s="762"/>
      <c r="O41" s="762"/>
      <c r="P41" s="762"/>
      <c r="Q41" s="759"/>
      <c r="AY41" s="451"/>
      <c r="AZ41" s="451"/>
      <c r="BA41" s="451"/>
      <c r="BB41" s="451"/>
      <c r="BC41" s="451"/>
      <c r="BD41" s="581"/>
      <c r="BE41" s="581"/>
      <c r="BF41" s="581"/>
      <c r="BG41" s="451"/>
      <c r="BH41" s="451"/>
      <c r="BI41" s="451"/>
      <c r="BJ41" s="451"/>
    </row>
    <row r="42" spans="1:74" s="392" customFormat="1" ht="12" customHeight="1" x14ac:dyDescent="0.25">
      <c r="A42" s="391"/>
      <c r="B42" s="775" t="s">
        <v>994</v>
      </c>
      <c r="C42" s="762"/>
      <c r="D42" s="762"/>
      <c r="E42" s="762"/>
      <c r="F42" s="762"/>
      <c r="G42" s="762"/>
      <c r="H42" s="762"/>
      <c r="I42" s="762"/>
      <c r="J42" s="762"/>
      <c r="K42" s="762"/>
      <c r="L42" s="762"/>
      <c r="M42" s="762"/>
      <c r="N42" s="762"/>
      <c r="O42" s="762"/>
      <c r="P42" s="762"/>
      <c r="Q42" s="759"/>
      <c r="AY42" s="451"/>
      <c r="AZ42" s="451"/>
      <c r="BA42" s="451"/>
      <c r="BB42" s="451"/>
      <c r="BC42" s="451"/>
      <c r="BD42" s="581"/>
      <c r="BE42" s="581"/>
      <c r="BF42" s="581"/>
      <c r="BG42" s="451"/>
      <c r="BH42" s="451"/>
      <c r="BI42" s="451"/>
      <c r="BJ42" s="451"/>
    </row>
    <row r="43" spans="1:74" s="392" customFormat="1" ht="12" customHeight="1" x14ac:dyDescent="0.25">
      <c r="A43" s="391"/>
      <c r="B43" s="752" t="s">
        <v>815</v>
      </c>
      <c r="C43" s="744"/>
      <c r="D43" s="744"/>
      <c r="E43" s="744"/>
      <c r="F43" s="744"/>
      <c r="G43" s="744"/>
      <c r="H43" s="744"/>
      <c r="I43" s="744"/>
      <c r="J43" s="744"/>
      <c r="K43" s="744"/>
      <c r="L43" s="744"/>
      <c r="M43" s="744"/>
      <c r="N43" s="744"/>
      <c r="O43" s="744"/>
      <c r="P43" s="744"/>
      <c r="Q43" s="744"/>
      <c r="AY43" s="451"/>
      <c r="AZ43" s="451"/>
      <c r="BA43" s="451"/>
      <c r="BB43" s="451"/>
      <c r="BC43" s="451"/>
      <c r="BD43" s="581"/>
      <c r="BE43" s="581"/>
      <c r="BF43" s="581"/>
      <c r="BG43" s="451"/>
      <c r="BH43" s="451"/>
      <c r="BI43" s="451"/>
      <c r="BJ43" s="451"/>
    </row>
    <row r="44" spans="1:74" s="392" customFormat="1" ht="12" customHeight="1" x14ac:dyDescent="0.25">
      <c r="A44" s="391"/>
      <c r="B44" s="778" t="str">
        <f>"Notes: "&amp;"EIA completed modeling and analysis for this report on " &amp;Dates!D2&amp;"."</f>
        <v>Notes: EIA completed modeling and analysis for this report on Thursday August 5, 2021.</v>
      </c>
      <c r="C44" s="769"/>
      <c r="D44" s="769"/>
      <c r="E44" s="769"/>
      <c r="F44" s="769"/>
      <c r="G44" s="769"/>
      <c r="H44" s="769"/>
      <c r="I44" s="769"/>
      <c r="J44" s="769"/>
      <c r="K44" s="769"/>
      <c r="L44" s="769"/>
      <c r="M44" s="769"/>
      <c r="N44" s="769"/>
      <c r="O44" s="769"/>
      <c r="P44" s="769"/>
      <c r="Q44" s="769"/>
      <c r="AY44" s="451"/>
      <c r="AZ44" s="451"/>
      <c r="BA44" s="451"/>
      <c r="BB44" s="451"/>
      <c r="BC44" s="451"/>
      <c r="BD44" s="581"/>
      <c r="BE44" s="581"/>
      <c r="BF44" s="581"/>
      <c r="BG44" s="451"/>
      <c r="BH44" s="451"/>
      <c r="BI44" s="451"/>
      <c r="BJ44" s="451"/>
    </row>
    <row r="45" spans="1:74" s="392" customFormat="1" ht="12" customHeight="1" x14ac:dyDescent="0.25">
      <c r="A45" s="391"/>
      <c r="B45" s="770" t="s">
        <v>353</v>
      </c>
      <c r="C45" s="769"/>
      <c r="D45" s="769"/>
      <c r="E45" s="769"/>
      <c r="F45" s="769"/>
      <c r="G45" s="769"/>
      <c r="H45" s="769"/>
      <c r="I45" s="769"/>
      <c r="J45" s="769"/>
      <c r="K45" s="769"/>
      <c r="L45" s="769"/>
      <c r="M45" s="769"/>
      <c r="N45" s="769"/>
      <c r="O45" s="769"/>
      <c r="P45" s="769"/>
      <c r="Q45" s="769"/>
      <c r="AY45" s="451"/>
      <c r="AZ45" s="451"/>
      <c r="BA45" s="451"/>
      <c r="BB45" s="451"/>
      <c r="BC45" s="451"/>
      <c r="BD45" s="581"/>
      <c r="BE45" s="581"/>
      <c r="BF45" s="581"/>
      <c r="BG45" s="451"/>
      <c r="BH45" s="451"/>
      <c r="BI45" s="451"/>
      <c r="BJ45" s="451"/>
    </row>
    <row r="46" spans="1:74" s="392" customFormat="1" ht="12" customHeight="1" x14ac:dyDescent="0.25">
      <c r="A46" s="391"/>
      <c r="B46" s="776" t="s">
        <v>1382</v>
      </c>
      <c r="C46" s="744"/>
      <c r="D46" s="744"/>
      <c r="E46" s="744"/>
      <c r="F46" s="744"/>
      <c r="G46" s="744"/>
      <c r="H46" s="744"/>
      <c r="I46" s="744"/>
      <c r="J46" s="744"/>
      <c r="K46" s="744"/>
      <c r="L46" s="744"/>
      <c r="M46" s="744"/>
      <c r="N46" s="744"/>
      <c r="O46" s="744"/>
      <c r="P46" s="744"/>
      <c r="Q46" s="744"/>
      <c r="AY46" s="451"/>
      <c r="AZ46" s="451"/>
      <c r="BA46" s="451"/>
      <c r="BB46" s="451"/>
      <c r="BC46" s="451"/>
      <c r="BD46" s="581"/>
      <c r="BE46" s="581"/>
      <c r="BF46" s="581"/>
      <c r="BG46" s="451"/>
      <c r="BH46" s="451"/>
      <c r="BI46" s="451"/>
      <c r="BJ46" s="451"/>
    </row>
    <row r="47" spans="1:74" s="392" customFormat="1" ht="12" customHeight="1" x14ac:dyDescent="0.25">
      <c r="A47" s="391"/>
      <c r="B47" s="763" t="s">
        <v>841</v>
      </c>
      <c r="C47" s="762"/>
      <c r="D47" s="762"/>
      <c r="E47" s="762"/>
      <c r="F47" s="762"/>
      <c r="G47" s="762"/>
      <c r="H47" s="762"/>
      <c r="I47" s="762"/>
      <c r="J47" s="762"/>
      <c r="K47" s="762"/>
      <c r="L47" s="762"/>
      <c r="M47" s="762"/>
      <c r="N47" s="762"/>
      <c r="O47" s="762"/>
      <c r="P47" s="762"/>
      <c r="Q47" s="759"/>
      <c r="AY47" s="451"/>
      <c r="AZ47" s="451"/>
      <c r="BA47" s="451"/>
      <c r="BB47" s="451"/>
      <c r="BC47" s="451"/>
      <c r="BD47" s="581"/>
      <c r="BE47" s="581"/>
      <c r="BF47" s="581"/>
      <c r="BG47" s="451"/>
      <c r="BH47" s="451"/>
      <c r="BI47" s="451"/>
      <c r="BJ47" s="451"/>
    </row>
    <row r="48" spans="1:74" s="392" customFormat="1" ht="12" customHeight="1" x14ac:dyDescent="0.25">
      <c r="A48" s="391"/>
      <c r="B48" s="772" t="s">
        <v>842</v>
      </c>
      <c r="C48" s="759"/>
      <c r="D48" s="759"/>
      <c r="E48" s="759"/>
      <c r="F48" s="759"/>
      <c r="G48" s="759"/>
      <c r="H48" s="759"/>
      <c r="I48" s="759"/>
      <c r="J48" s="759"/>
      <c r="K48" s="759"/>
      <c r="L48" s="759"/>
      <c r="M48" s="759"/>
      <c r="N48" s="759"/>
      <c r="O48" s="759"/>
      <c r="P48" s="759"/>
      <c r="Q48" s="759"/>
      <c r="AY48" s="451"/>
      <c r="AZ48" s="451"/>
      <c r="BA48" s="451"/>
      <c r="BB48" s="451"/>
      <c r="BC48" s="451"/>
      <c r="BD48" s="581"/>
      <c r="BE48" s="581"/>
      <c r="BF48" s="581"/>
      <c r="BG48" s="451"/>
      <c r="BH48" s="451"/>
      <c r="BI48" s="451"/>
      <c r="BJ48" s="451"/>
    </row>
    <row r="49" spans="1:74" s="392" customFormat="1" ht="12" customHeight="1" x14ac:dyDescent="0.25">
      <c r="A49" s="391"/>
      <c r="B49" s="774" t="s">
        <v>680</v>
      </c>
      <c r="C49" s="759"/>
      <c r="D49" s="759"/>
      <c r="E49" s="759"/>
      <c r="F49" s="759"/>
      <c r="G49" s="759"/>
      <c r="H49" s="759"/>
      <c r="I49" s="759"/>
      <c r="J49" s="759"/>
      <c r="K49" s="759"/>
      <c r="L49" s="759"/>
      <c r="M49" s="759"/>
      <c r="N49" s="759"/>
      <c r="O49" s="759"/>
      <c r="P49" s="759"/>
      <c r="Q49" s="759"/>
      <c r="AY49" s="451"/>
      <c r="AZ49" s="451"/>
      <c r="BA49" s="451"/>
      <c r="BB49" s="451"/>
      <c r="BC49" s="451"/>
      <c r="BD49" s="581"/>
      <c r="BE49" s="581"/>
      <c r="BF49" s="581"/>
      <c r="BG49" s="451"/>
      <c r="BH49" s="451"/>
      <c r="BI49" s="451"/>
      <c r="BJ49" s="451"/>
    </row>
    <row r="50" spans="1:74" s="392" customFormat="1" ht="12" customHeight="1" x14ac:dyDescent="0.25">
      <c r="A50" s="391"/>
      <c r="B50" s="765" t="s">
        <v>838</v>
      </c>
      <c r="C50" s="766"/>
      <c r="D50" s="766"/>
      <c r="E50" s="766"/>
      <c r="F50" s="766"/>
      <c r="G50" s="766"/>
      <c r="H50" s="766"/>
      <c r="I50" s="766"/>
      <c r="J50" s="766"/>
      <c r="K50" s="766"/>
      <c r="L50" s="766"/>
      <c r="M50" s="766"/>
      <c r="N50" s="766"/>
      <c r="O50" s="766"/>
      <c r="P50" s="766"/>
      <c r="Q50" s="759"/>
      <c r="AY50" s="451"/>
      <c r="AZ50" s="451"/>
      <c r="BA50" s="451"/>
      <c r="BB50" s="451"/>
      <c r="BC50" s="451"/>
      <c r="BD50" s="581"/>
      <c r="BE50" s="581"/>
      <c r="BF50" s="581"/>
      <c r="BG50" s="451"/>
      <c r="BH50" s="451"/>
      <c r="BI50" s="451"/>
      <c r="BJ50" s="451"/>
    </row>
    <row r="51" spans="1:74" s="394" customFormat="1" ht="12" customHeight="1" x14ac:dyDescent="0.25">
      <c r="A51" s="393"/>
      <c r="B51" s="771" t="s">
        <v>1380</v>
      </c>
      <c r="C51" s="759"/>
      <c r="D51" s="759"/>
      <c r="E51" s="759"/>
      <c r="F51" s="759"/>
      <c r="G51" s="759"/>
      <c r="H51" s="759"/>
      <c r="I51" s="759"/>
      <c r="J51" s="759"/>
      <c r="K51" s="759"/>
      <c r="L51" s="759"/>
      <c r="M51" s="759"/>
      <c r="N51" s="759"/>
      <c r="O51" s="759"/>
      <c r="P51" s="759"/>
      <c r="Q51" s="759"/>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BE5" activePane="bottomRight" state="frozen"/>
      <selection activeCell="BF63" sqref="BF63"/>
      <selection pane="topRight" activeCell="BF63" sqref="BF63"/>
      <selection pane="bottomLeft" activeCell="BF63" sqref="BF63"/>
      <selection pane="bottomRight" activeCell="BR30" sqref="BR30"/>
    </sheetView>
  </sheetViews>
  <sheetFormatPr defaultColWidth="8.5546875" defaultRowHeight="10.199999999999999" x14ac:dyDescent="0.2"/>
  <cols>
    <col min="1" max="1" width="17.44140625" style="159" customWidth="1"/>
    <col min="2" max="2" width="30.109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2" x14ac:dyDescent="0.25">
      <c r="A1" s="741" t="s">
        <v>798</v>
      </c>
      <c r="B1" s="786" t="s">
        <v>1355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3.2" x14ac:dyDescent="0.25">
      <c r="A2" s="742"/>
      <c r="B2" s="486" t="str">
        <f>"U.S. Energy Information Administration  |  Short-Term Energy Outlook  - "&amp;Dates!D1</f>
        <v>U.S. Energy Information Administration  |  Short-Term Energy Outlook  - August 2021</v>
      </c>
      <c r="C2" s="489"/>
      <c r="D2" s="489"/>
      <c r="E2" s="489"/>
      <c r="F2" s="489"/>
      <c r="G2" s="489"/>
      <c r="H2" s="489"/>
      <c r="I2" s="489"/>
      <c r="J2" s="718"/>
    </row>
    <row r="3" spans="1:74" s="12" customFormat="1" ht="13.2" x14ac:dyDescent="0.25">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296</v>
      </c>
      <c r="B6" s="170" t="s">
        <v>245</v>
      </c>
      <c r="C6" s="244">
        <v>27.005933474999999</v>
      </c>
      <c r="D6" s="244">
        <v>27.469572208999999</v>
      </c>
      <c r="E6" s="244">
        <v>27.525234452999999</v>
      </c>
      <c r="F6" s="244">
        <v>26.927205300000001</v>
      </c>
      <c r="G6" s="244">
        <v>27.147793614000001</v>
      </c>
      <c r="H6" s="244">
        <v>27.112853463</v>
      </c>
      <c r="I6" s="244">
        <v>27.571439611999999</v>
      </c>
      <c r="J6" s="244">
        <v>27.478788401999999</v>
      </c>
      <c r="K6" s="244">
        <v>27.046906407000002</v>
      </c>
      <c r="L6" s="244">
        <v>28.041693649999999</v>
      </c>
      <c r="M6" s="244">
        <v>28.896870271000001</v>
      </c>
      <c r="N6" s="244">
        <v>28.480098779999999</v>
      </c>
      <c r="O6" s="244">
        <v>28.706429630999999</v>
      </c>
      <c r="P6" s="244">
        <v>29.152265263</v>
      </c>
      <c r="Q6" s="244">
        <v>29.472090906999998</v>
      </c>
      <c r="R6" s="244">
        <v>29.316395243999999</v>
      </c>
      <c r="S6" s="244">
        <v>29.159617973</v>
      </c>
      <c r="T6" s="244">
        <v>29.412751890999999</v>
      </c>
      <c r="U6" s="244">
        <v>30.206418272000001</v>
      </c>
      <c r="V6" s="244">
        <v>30.950807280999999</v>
      </c>
      <c r="W6" s="244">
        <v>30.316362934000001</v>
      </c>
      <c r="X6" s="244">
        <v>30.977127252999999</v>
      </c>
      <c r="Y6" s="244">
        <v>31.436921609999999</v>
      </c>
      <c r="Z6" s="244">
        <v>31.598298678999999</v>
      </c>
      <c r="AA6" s="244">
        <v>30.835800289000002</v>
      </c>
      <c r="AB6" s="244">
        <v>30.837314519</v>
      </c>
      <c r="AC6" s="244">
        <v>31.135420109999998</v>
      </c>
      <c r="AD6" s="244">
        <v>31.481342551000001</v>
      </c>
      <c r="AE6" s="244">
        <v>31.198603638000002</v>
      </c>
      <c r="AF6" s="244">
        <v>31.149482119000002</v>
      </c>
      <c r="AG6" s="244">
        <v>31.093137269</v>
      </c>
      <c r="AH6" s="244">
        <v>31.639467281999998</v>
      </c>
      <c r="AI6" s="244">
        <v>31.7446679</v>
      </c>
      <c r="AJ6" s="244">
        <v>32.195990549999998</v>
      </c>
      <c r="AK6" s="244">
        <v>33.026271156</v>
      </c>
      <c r="AL6" s="244">
        <v>33.219996672999997</v>
      </c>
      <c r="AM6" s="244">
        <v>33.096357554000001</v>
      </c>
      <c r="AN6" s="244">
        <v>32.942427805000001</v>
      </c>
      <c r="AO6" s="244">
        <v>32.967173950999999</v>
      </c>
      <c r="AP6" s="244">
        <v>30.652499045999999</v>
      </c>
      <c r="AQ6" s="244">
        <v>27.821130450999998</v>
      </c>
      <c r="AR6" s="244">
        <v>29.422422855000001</v>
      </c>
      <c r="AS6" s="244">
        <v>30.362567274</v>
      </c>
      <c r="AT6" s="244">
        <v>29.658192747000001</v>
      </c>
      <c r="AU6" s="244">
        <v>29.822344995000002</v>
      </c>
      <c r="AV6" s="244">
        <v>29.84627601</v>
      </c>
      <c r="AW6" s="244">
        <v>31.026454225999998</v>
      </c>
      <c r="AX6" s="244">
        <v>31.106017094999999</v>
      </c>
      <c r="AY6" s="244">
        <v>31.050025442999999</v>
      </c>
      <c r="AZ6" s="244">
        <v>28.194994529999999</v>
      </c>
      <c r="BA6" s="244">
        <v>31.047104097999998</v>
      </c>
      <c r="BB6" s="244">
        <v>30.737474595999998</v>
      </c>
      <c r="BC6" s="244">
        <v>30.791610650999999</v>
      </c>
      <c r="BD6" s="244">
        <v>31.335761935000001</v>
      </c>
      <c r="BE6" s="244">
        <v>31.699427530000001</v>
      </c>
      <c r="BF6" s="368">
        <v>31.501125030000001</v>
      </c>
      <c r="BG6" s="368">
        <v>31.468691885999998</v>
      </c>
      <c r="BH6" s="368">
        <v>31.713431475</v>
      </c>
      <c r="BI6" s="368">
        <v>31.975041843</v>
      </c>
      <c r="BJ6" s="368">
        <v>32.104785202000002</v>
      </c>
      <c r="BK6" s="368">
        <v>32.116202154</v>
      </c>
      <c r="BL6" s="368">
        <v>32.121316315999998</v>
      </c>
      <c r="BM6" s="368">
        <v>32.262293843000002</v>
      </c>
      <c r="BN6" s="368">
        <v>32.365291030999998</v>
      </c>
      <c r="BO6" s="368">
        <v>32.427929851000002</v>
      </c>
      <c r="BP6" s="368">
        <v>32.613844726000004</v>
      </c>
      <c r="BQ6" s="368">
        <v>32.683476438</v>
      </c>
      <c r="BR6" s="368">
        <v>32.935990992999997</v>
      </c>
      <c r="BS6" s="368">
        <v>32.89284747</v>
      </c>
      <c r="BT6" s="368">
        <v>33.118137701000002</v>
      </c>
      <c r="BU6" s="368">
        <v>33.460232619000003</v>
      </c>
      <c r="BV6" s="368">
        <v>33.51016035</v>
      </c>
    </row>
    <row r="7" spans="1:74" ht="11.1" customHeight="1" x14ac:dyDescent="0.2">
      <c r="A7" s="159" t="s">
        <v>292</v>
      </c>
      <c r="B7" s="170" t="s">
        <v>246</v>
      </c>
      <c r="C7" s="244">
        <v>14.774953418999999</v>
      </c>
      <c r="D7" s="244">
        <v>15.180088286</v>
      </c>
      <c r="E7" s="244">
        <v>15.389416710000001</v>
      </c>
      <c r="F7" s="244">
        <v>15.285701</v>
      </c>
      <c r="G7" s="244">
        <v>15.504149387</v>
      </c>
      <c r="H7" s="244">
        <v>15.525382333</v>
      </c>
      <c r="I7" s="244">
        <v>15.589733677</v>
      </c>
      <c r="J7" s="244">
        <v>15.58919729</v>
      </c>
      <c r="K7" s="244">
        <v>15.648023999999999</v>
      </c>
      <c r="L7" s="244">
        <v>16.192056354999998</v>
      </c>
      <c r="M7" s="244">
        <v>16.835779333000001</v>
      </c>
      <c r="N7" s="244">
        <v>16.538826387</v>
      </c>
      <c r="O7" s="244">
        <v>16.378559097</v>
      </c>
      <c r="P7" s="244">
        <v>16.805528143</v>
      </c>
      <c r="Q7" s="244">
        <v>17.227982129000001</v>
      </c>
      <c r="R7" s="244">
        <v>17.305200667000001</v>
      </c>
      <c r="S7" s="244">
        <v>17.365525870999999</v>
      </c>
      <c r="T7" s="244">
        <v>17.547035000000001</v>
      </c>
      <c r="U7" s="244">
        <v>17.980108161</v>
      </c>
      <c r="V7" s="244">
        <v>18.665169419000001</v>
      </c>
      <c r="W7" s="244">
        <v>18.668482999999998</v>
      </c>
      <c r="X7" s="244">
        <v>18.662313129000001</v>
      </c>
      <c r="Y7" s="244">
        <v>19.068547667000001</v>
      </c>
      <c r="Z7" s="244">
        <v>19.168126903000001</v>
      </c>
      <c r="AA7" s="244">
        <v>18.846938677000001</v>
      </c>
      <c r="AB7" s="244">
        <v>18.701322142999999</v>
      </c>
      <c r="AC7" s="244">
        <v>18.958039065000001</v>
      </c>
      <c r="AD7" s="244">
        <v>19.311767332999999</v>
      </c>
      <c r="AE7" s="244">
        <v>19.386287257999999</v>
      </c>
      <c r="AF7" s="244">
        <v>19.419684</v>
      </c>
      <c r="AG7" s="244">
        <v>19.034112677</v>
      </c>
      <c r="AH7" s="244">
        <v>19.675837419</v>
      </c>
      <c r="AI7" s="244">
        <v>19.841575333000002</v>
      </c>
      <c r="AJ7" s="244">
        <v>20.087994354999999</v>
      </c>
      <c r="AK7" s="244">
        <v>20.434486332999999</v>
      </c>
      <c r="AL7" s="244">
        <v>20.407756194000001</v>
      </c>
      <c r="AM7" s="244">
        <v>20.447546452000001</v>
      </c>
      <c r="AN7" s="244">
        <v>20.078162896999999</v>
      </c>
      <c r="AO7" s="244">
        <v>20.312440839000001</v>
      </c>
      <c r="AP7" s="244">
        <v>18.475646666999999</v>
      </c>
      <c r="AQ7" s="244">
        <v>16.243470968</v>
      </c>
      <c r="AR7" s="244">
        <v>17.638461332999999</v>
      </c>
      <c r="AS7" s="244">
        <v>18.494266</v>
      </c>
      <c r="AT7" s="244">
        <v>18.026362323000001</v>
      </c>
      <c r="AU7" s="244">
        <v>18.346112000000002</v>
      </c>
      <c r="AV7" s="244">
        <v>17.884857580999999</v>
      </c>
      <c r="AW7" s="244">
        <v>18.648698667000001</v>
      </c>
      <c r="AX7" s="244">
        <v>18.319060935</v>
      </c>
      <c r="AY7" s="244">
        <v>18.401943128999999</v>
      </c>
      <c r="AZ7" s="244">
        <v>15.864344714</v>
      </c>
      <c r="BA7" s="244">
        <v>18.415307065</v>
      </c>
      <c r="BB7" s="244">
        <v>18.820644432999998</v>
      </c>
      <c r="BC7" s="244">
        <v>19.085079289999999</v>
      </c>
      <c r="BD7" s="244">
        <v>19.183225591999999</v>
      </c>
      <c r="BE7" s="244">
        <v>19.154850622000001</v>
      </c>
      <c r="BF7" s="368">
        <v>18.941895800000001</v>
      </c>
      <c r="BG7" s="368">
        <v>18.904703399999999</v>
      </c>
      <c r="BH7" s="368">
        <v>18.906968800000001</v>
      </c>
      <c r="BI7" s="368">
        <v>19.1273482</v>
      </c>
      <c r="BJ7" s="368">
        <v>19.2938902</v>
      </c>
      <c r="BK7" s="368">
        <v>19.262367699999999</v>
      </c>
      <c r="BL7" s="368">
        <v>19.292873</v>
      </c>
      <c r="BM7" s="368">
        <v>19.499261600000001</v>
      </c>
      <c r="BN7" s="368">
        <v>19.611852200000001</v>
      </c>
      <c r="BO7" s="368">
        <v>19.805156100000001</v>
      </c>
      <c r="BP7" s="368">
        <v>19.933299300000002</v>
      </c>
      <c r="BQ7" s="368">
        <v>20.0014298</v>
      </c>
      <c r="BR7" s="368">
        <v>20.335274299999998</v>
      </c>
      <c r="BS7" s="368">
        <v>20.3566857</v>
      </c>
      <c r="BT7" s="368">
        <v>20.322537100000002</v>
      </c>
      <c r="BU7" s="368">
        <v>20.619018100000002</v>
      </c>
      <c r="BV7" s="368">
        <v>20.6605585</v>
      </c>
    </row>
    <row r="8" spans="1:74" ht="11.1" customHeight="1" x14ac:dyDescent="0.2">
      <c r="A8" s="159" t="s">
        <v>293</v>
      </c>
      <c r="B8" s="170" t="s">
        <v>267</v>
      </c>
      <c r="C8" s="244">
        <v>5.1051390000000003</v>
      </c>
      <c r="D8" s="244">
        <v>5.1251389999999999</v>
      </c>
      <c r="E8" s="244">
        <v>4.8931389999999997</v>
      </c>
      <c r="F8" s="244">
        <v>4.4901390000000001</v>
      </c>
      <c r="G8" s="244">
        <v>4.6351389999999997</v>
      </c>
      <c r="H8" s="244">
        <v>4.6851390000000004</v>
      </c>
      <c r="I8" s="244">
        <v>4.9651389999999997</v>
      </c>
      <c r="J8" s="244">
        <v>5.1221389999999998</v>
      </c>
      <c r="K8" s="244">
        <v>4.9361389999999998</v>
      </c>
      <c r="L8" s="244">
        <v>4.9601389999999999</v>
      </c>
      <c r="M8" s="244">
        <v>5.2881390000000001</v>
      </c>
      <c r="N8" s="244">
        <v>5.370139</v>
      </c>
      <c r="O8" s="244">
        <v>5.216164</v>
      </c>
      <c r="P8" s="244">
        <v>5.3771639999999996</v>
      </c>
      <c r="Q8" s="244">
        <v>5.4161640000000002</v>
      </c>
      <c r="R8" s="244">
        <v>5.0501639999999997</v>
      </c>
      <c r="S8" s="244">
        <v>5.2011640000000003</v>
      </c>
      <c r="T8" s="244">
        <v>5.1291640000000003</v>
      </c>
      <c r="U8" s="244">
        <v>5.3431639999999998</v>
      </c>
      <c r="V8" s="244">
        <v>5.6291640000000003</v>
      </c>
      <c r="W8" s="244">
        <v>5.2061640000000002</v>
      </c>
      <c r="X8" s="244">
        <v>5.5221640000000001</v>
      </c>
      <c r="Y8" s="244">
        <v>5.6191639999999996</v>
      </c>
      <c r="Z8" s="244">
        <v>5.6491639999999999</v>
      </c>
      <c r="AA8" s="244">
        <v>5.3837619999999999</v>
      </c>
      <c r="AB8" s="244">
        <v>5.4047619999999998</v>
      </c>
      <c r="AC8" s="244">
        <v>5.4897619999999998</v>
      </c>
      <c r="AD8" s="244">
        <v>5.5337620000000003</v>
      </c>
      <c r="AE8" s="244">
        <v>5.3587619999999996</v>
      </c>
      <c r="AF8" s="244">
        <v>5.495762</v>
      </c>
      <c r="AG8" s="244">
        <v>5.4917619999999996</v>
      </c>
      <c r="AH8" s="244">
        <v>5.5187619999999997</v>
      </c>
      <c r="AI8" s="244">
        <v>5.3757619999999999</v>
      </c>
      <c r="AJ8" s="244">
        <v>5.4467619999999997</v>
      </c>
      <c r="AK8" s="244">
        <v>5.6397620000000002</v>
      </c>
      <c r="AL8" s="244">
        <v>5.7847619999999997</v>
      </c>
      <c r="AM8" s="244">
        <v>5.5927619999999996</v>
      </c>
      <c r="AN8" s="244">
        <v>5.7187619999999999</v>
      </c>
      <c r="AO8" s="244">
        <v>5.6087619999999996</v>
      </c>
      <c r="AP8" s="244">
        <v>4.9967620000000004</v>
      </c>
      <c r="AQ8" s="244">
        <v>4.7107619999999999</v>
      </c>
      <c r="AR8" s="244">
        <v>5.0317619999999996</v>
      </c>
      <c r="AS8" s="244">
        <v>4.9847619999999999</v>
      </c>
      <c r="AT8" s="244">
        <v>4.8557620000000004</v>
      </c>
      <c r="AU8" s="244">
        <v>4.9777620000000002</v>
      </c>
      <c r="AV8" s="244">
        <v>5.2767619999999997</v>
      </c>
      <c r="AW8" s="244">
        <v>5.604762</v>
      </c>
      <c r="AX8" s="244">
        <v>5.7577619999999996</v>
      </c>
      <c r="AY8" s="244">
        <v>5.7327620000000001</v>
      </c>
      <c r="AZ8" s="244">
        <v>5.5187619999999997</v>
      </c>
      <c r="BA8" s="244">
        <v>5.6317620000000002</v>
      </c>
      <c r="BB8" s="244">
        <v>5.2777620000000001</v>
      </c>
      <c r="BC8" s="244">
        <v>5.2360746912999998</v>
      </c>
      <c r="BD8" s="244">
        <v>5.7227050578999998</v>
      </c>
      <c r="BE8" s="244">
        <v>5.5539049971000001</v>
      </c>
      <c r="BF8" s="368">
        <v>5.5590393310000001</v>
      </c>
      <c r="BG8" s="368">
        <v>5.7810261747</v>
      </c>
      <c r="BH8" s="368">
        <v>5.7775123260000001</v>
      </c>
      <c r="BI8" s="368">
        <v>5.7939584692999997</v>
      </c>
      <c r="BJ8" s="368">
        <v>5.7556102553999997</v>
      </c>
      <c r="BK8" s="368">
        <v>5.8363440659999997</v>
      </c>
      <c r="BL8" s="368">
        <v>5.8153743752000002</v>
      </c>
      <c r="BM8" s="368">
        <v>5.7749262771999996</v>
      </c>
      <c r="BN8" s="368">
        <v>5.7925280506999997</v>
      </c>
      <c r="BO8" s="368">
        <v>5.7658092035999999</v>
      </c>
      <c r="BP8" s="368">
        <v>5.7862880609999996</v>
      </c>
      <c r="BQ8" s="368">
        <v>5.7718739478999996</v>
      </c>
      <c r="BR8" s="368">
        <v>5.8055343816000002</v>
      </c>
      <c r="BS8" s="368">
        <v>5.8409327643999998</v>
      </c>
      <c r="BT8" s="368">
        <v>5.8353921874000001</v>
      </c>
      <c r="BU8" s="368">
        <v>5.8491064674000004</v>
      </c>
      <c r="BV8" s="368">
        <v>5.8082283184000003</v>
      </c>
    </row>
    <row r="9" spans="1:74" ht="11.1" customHeight="1" x14ac:dyDescent="0.2">
      <c r="A9" s="159" t="s">
        <v>294</v>
      </c>
      <c r="B9" s="170" t="s">
        <v>276</v>
      </c>
      <c r="C9" s="244">
        <v>2.3410039999999999</v>
      </c>
      <c r="D9" s="244">
        <v>2.348004</v>
      </c>
      <c r="E9" s="244">
        <v>2.3430040000000001</v>
      </c>
      <c r="F9" s="244">
        <v>2.328004</v>
      </c>
      <c r="G9" s="244">
        <v>2.3340040000000002</v>
      </c>
      <c r="H9" s="244">
        <v>2.3226040000000001</v>
      </c>
      <c r="I9" s="244">
        <v>2.2939039999999999</v>
      </c>
      <c r="J9" s="244">
        <v>2.2191040000000002</v>
      </c>
      <c r="K9" s="244">
        <v>2.0160040000000001</v>
      </c>
      <c r="L9" s="244">
        <v>2.1869040000000002</v>
      </c>
      <c r="M9" s="244">
        <v>2.1326040000000002</v>
      </c>
      <c r="N9" s="244">
        <v>2.1341039999999998</v>
      </c>
      <c r="O9" s="244">
        <v>2.2015340000000001</v>
      </c>
      <c r="P9" s="244">
        <v>2.1646339999999999</v>
      </c>
      <c r="Q9" s="244">
        <v>2.1275339999999998</v>
      </c>
      <c r="R9" s="244">
        <v>2.160034</v>
      </c>
      <c r="S9" s="244">
        <v>2.1256339999999998</v>
      </c>
      <c r="T9" s="244">
        <v>2.1069339999999999</v>
      </c>
      <c r="U9" s="244">
        <v>2.1048339999999999</v>
      </c>
      <c r="V9" s="244">
        <v>2.0700340000000002</v>
      </c>
      <c r="W9" s="244">
        <v>2.079034</v>
      </c>
      <c r="X9" s="244">
        <v>2.003234</v>
      </c>
      <c r="Y9" s="244">
        <v>1.930334</v>
      </c>
      <c r="Z9" s="244">
        <v>1.9276260000000001</v>
      </c>
      <c r="AA9" s="244">
        <v>1.8623270000000001</v>
      </c>
      <c r="AB9" s="244">
        <v>1.943127</v>
      </c>
      <c r="AC9" s="244">
        <v>1.9366270000000001</v>
      </c>
      <c r="AD9" s="244">
        <v>1.9166270000000001</v>
      </c>
      <c r="AE9" s="244">
        <v>1.9003270000000001</v>
      </c>
      <c r="AF9" s="244">
        <v>1.9043270000000001</v>
      </c>
      <c r="AG9" s="244">
        <v>1.901227</v>
      </c>
      <c r="AH9" s="244">
        <v>1.929527</v>
      </c>
      <c r="AI9" s="244">
        <v>1.957427</v>
      </c>
      <c r="AJ9" s="244">
        <v>1.902827</v>
      </c>
      <c r="AK9" s="244">
        <v>1.9403269999999999</v>
      </c>
      <c r="AL9" s="244">
        <v>1.9561269999999999</v>
      </c>
      <c r="AM9" s="244">
        <v>1.9965269999999999</v>
      </c>
      <c r="AN9" s="244">
        <v>1.999627</v>
      </c>
      <c r="AO9" s="244">
        <v>2.016127</v>
      </c>
      <c r="AP9" s="244">
        <v>2.0009269999999999</v>
      </c>
      <c r="AQ9" s="244">
        <v>1.9163269999999999</v>
      </c>
      <c r="AR9" s="244">
        <v>1.9004270000000001</v>
      </c>
      <c r="AS9" s="244">
        <v>1.8843270000000001</v>
      </c>
      <c r="AT9" s="244">
        <v>1.9260269999999999</v>
      </c>
      <c r="AU9" s="244">
        <v>1.927427</v>
      </c>
      <c r="AV9" s="244">
        <v>1.8924270000000001</v>
      </c>
      <c r="AW9" s="244">
        <v>1.8920269999999999</v>
      </c>
      <c r="AX9" s="244">
        <v>1.917227</v>
      </c>
      <c r="AY9" s="244">
        <v>1.904827</v>
      </c>
      <c r="AZ9" s="244">
        <v>1.9308270000000001</v>
      </c>
      <c r="BA9" s="244">
        <v>1.955527</v>
      </c>
      <c r="BB9" s="244">
        <v>1.951527</v>
      </c>
      <c r="BC9" s="244">
        <v>1.9510772829</v>
      </c>
      <c r="BD9" s="244">
        <v>1.9458134562</v>
      </c>
      <c r="BE9" s="244">
        <v>1.9447361549</v>
      </c>
      <c r="BF9" s="368">
        <v>1.9273491727000001</v>
      </c>
      <c r="BG9" s="368">
        <v>1.9107101512</v>
      </c>
      <c r="BH9" s="368">
        <v>1.8961523742999999</v>
      </c>
      <c r="BI9" s="368">
        <v>1.9038953519999999</v>
      </c>
      <c r="BJ9" s="368">
        <v>1.8774991607</v>
      </c>
      <c r="BK9" s="368">
        <v>1.8502194796</v>
      </c>
      <c r="BL9" s="368">
        <v>1.8359095847</v>
      </c>
      <c r="BM9" s="368">
        <v>1.8209644455</v>
      </c>
      <c r="BN9" s="368">
        <v>1.8063084259</v>
      </c>
      <c r="BO9" s="368">
        <v>1.7975529159999999</v>
      </c>
      <c r="BP9" s="368">
        <v>1.7891714379999999</v>
      </c>
      <c r="BQ9" s="368">
        <v>1.7749160106999999</v>
      </c>
      <c r="BR9" s="368">
        <v>1.7722305550999999</v>
      </c>
      <c r="BS9" s="368">
        <v>1.7583256267</v>
      </c>
      <c r="BT9" s="368">
        <v>1.7442413716</v>
      </c>
      <c r="BU9" s="368">
        <v>1.7283192426</v>
      </c>
      <c r="BV9" s="368">
        <v>1.728545019</v>
      </c>
    </row>
    <row r="10" spans="1:74" ht="11.1" customHeight="1" x14ac:dyDescent="0.2">
      <c r="A10" s="159" t="s">
        <v>295</v>
      </c>
      <c r="B10" s="170" t="s">
        <v>270</v>
      </c>
      <c r="C10" s="244">
        <v>4.7848370551999997</v>
      </c>
      <c r="D10" s="244">
        <v>4.8163409230000003</v>
      </c>
      <c r="E10" s="244">
        <v>4.8996747432000003</v>
      </c>
      <c r="F10" s="244">
        <v>4.8233612995000001</v>
      </c>
      <c r="G10" s="244">
        <v>4.6745012265000003</v>
      </c>
      <c r="H10" s="244">
        <v>4.5797281301000003</v>
      </c>
      <c r="I10" s="244">
        <v>4.7226629345999998</v>
      </c>
      <c r="J10" s="244">
        <v>4.5483481119000002</v>
      </c>
      <c r="K10" s="244">
        <v>4.4467394074</v>
      </c>
      <c r="L10" s="244">
        <v>4.7025942954</v>
      </c>
      <c r="M10" s="244">
        <v>4.6403479378999997</v>
      </c>
      <c r="N10" s="244">
        <v>4.4370293931999996</v>
      </c>
      <c r="O10" s="244">
        <v>4.9101725347</v>
      </c>
      <c r="P10" s="244">
        <v>4.8049391197000002</v>
      </c>
      <c r="Q10" s="244">
        <v>4.7004107775000001</v>
      </c>
      <c r="R10" s="244">
        <v>4.8009965772000003</v>
      </c>
      <c r="S10" s="244">
        <v>4.4672941016000003</v>
      </c>
      <c r="T10" s="244">
        <v>4.6296188906999998</v>
      </c>
      <c r="U10" s="244">
        <v>4.7783121102999999</v>
      </c>
      <c r="V10" s="244">
        <v>4.5864398614999997</v>
      </c>
      <c r="W10" s="244">
        <v>4.3626819343000003</v>
      </c>
      <c r="X10" s="244">
        <v>4.7894161240999997</v>
      </c>
      <c r="Y10" s="244">
        <v>4.8188759434000001</v>
      </c>
      <c r="Z10" s="244">
        <v>4.8533817753999999</v>
      </c>
      <c r="AA10" s="244">
        <v>4.7427726113000004</v>
      </c>
      <c r="AB10" s="244">
        <v>4.7881033761999996</v>
      </c>
      <c r="AC10" s="244">
        <v>4.7509920455000003</v>
      </c>
      <c r="AD10" s="244">
        <v>4.7191862178999999</v>
      </c>
      <c r="AE10" s="244">
        <v>4.5532273795</v>
      </c>
      <c r="AF10" s="244">
        <v>4.3297091192000003</v>
      </c>
      <c r="AG10" s="244">
        <v>4.6660355913</v>
      </c>
      <c r="AH10" s="244">
        <v>4.5153408625000004</v>
      </c>
      <c r="AI10" s="244">
        <v>4.5699035665999999</v>
      </c>
      <c r="AJ10" s="244">
        <v>4.7584071950000002</v>
      </c>
      <c r="AK10" s="244">
        <v>5.0116958223000001</v>
      </c>
      <c r="AL10" s="244">
        <v>5.0713514796999997</v>
      </c>
      <c r="AM10" s="244">
        <v>5.0595221022999999</v>
      </c>
      <c r="AN10" s="244">
        <v>5.1458759088999999</v>
      </c>
      <c r="AO10" s="244">
        <v>5.0298441127000002</v>
      </c>
      <c r="AP10" s="244">
        <v>5.1791633790000002</v>
      </c>
      <c r="AQ10" s="244">
        <v>4.9505704837</v>
      </c>
      <c r="AR10" s="244">
        <v>4.8517725212</v>
      </c>
      <c r="AS10" s="244">
        <v>4.9992122741999996</v>
      </c>
      <c r="AT10" s="244">
        <v>4.8500414242999996</v>
      </c>
      <c r="AU10" s="244">
        <v>4.5710439948000001</v>
      </c>
      <c r="AV10" s="244">
        <v>4.7922294296999999</v>
      </c>
      <c r="AW10" s="244">
        <v>4.8809665597</v>
      </c>
      <c r="AX10" s="244">
        <v>5.1119671599999998</v>
      </c>
      <c r="AY10" s="244">
        <v>5.0104933141999997</v>
      </c>
      <c r="AZ10" s="244">
        <v>4.8810608161999998</v>
      </c>
      <c r="BA10" s="244">
        <v>5.0445080332999996</v>
      </c>
      <c r="BB10" s="244">
        <v>4.6875411624999996</v>
      </c>
      <c r="BC10" s="244">
        <v>4.5193793861999998</v>
      </c>
      <c r="BD10" s="244">
        <v>4.4840178284999999</v>
      </c>
      <c r="BE10" s="244">
        <v>5.0459357561999996</v>
      </c>
      <c r="BF10" s="368">
        <v>5.0728407266</v>
      </c>
      <c r="BG10" s="368">
        <v>4.8722521600000004</v>
      </c>
      <c r="BH10" s="368">
        <v>5.1327979745999999</v>
      </c>
      <c r="BI10" s="368">
        <v>5.1498398213999996</v>
      </c>
      <c r="BJ10" s="368">
        <v>5.1777855855999997</v>
      </c>
      <c r="BK10" s="368">
        <v>5.1672709085999999</v>
      </c>
      <c r="BL10" s="368">
        <v>5.1771593556999997</v>
      </c>
      <c r="BM10" s="368">
        <v>5.1671415203000004</v>
      </c>
      <c r="BN10" s="368">
        <v>5.1546023539999997</v>
      </c>
      <c r="BO10" s="368">
        <v>5.0594116310999997</v>
      </c>
      <c r="BP10" s="368">
        <v>5.1050859274000002</v>
      </c>
      <c r="BQ10" s="368">
        <v>5.1352566795000003</v>
      </c>
      <c r="BR10" s="368">
        <v>5.0229517560000003</v>
      </c>
      <c r="BS10" s="368">
        <v>4.9369033787000003</v>
      </c>
      <c r="BT10" s="368">
        <v>5.2159670425</v>
      </c>
      <c r="BU10" s="368">
        <v>5.2637888086000002</v>
      </c>
      <c r="BV10" s="368">
        <v>5.3128285130000004</v>
      </c>
    </row>
    <row r="11" spans="1:74" ht="11.1" customHeight="1" x14ac:dyDescent="0.2">
      <c r="A11" s="159" t="s">
        <v>302</v>
      </c>
      <c r="B11" s="170" t="s">
        <v>271</v>
      </c>
      <c r="C11" s="244">
        <v>70.314080403999995</v>
      </c>
      <c r="D11" s="244">
        <v>69.733156058999995</v>
      </c>
      <c r="E11" s="244">
        <v>69.378063620999995</v>
      </c>
      <c r="F11" s="244">
        <v>69.784948176</v>
      </c>
      <c r="G11" s="244">
        <v>70.519566780999995</v>
      </c>
      <c r="H11" s="244">
        <v>71.243649943999998</v>
      </c>
      <c r="I11" s="244">
        <v>71.453531394999999</v>
      </c>
      <c r="J11" s="244">
        <v>70.829591527000005</v>
      </c>
      <c r="K11" s="244">
        <v>71.334701152999997</v>
      </c>
      <c r="L11" s="244">
        <v>70.881506559000002</v>
      </c>
      <c r="M11" s="244">
        <v>70.622256550000003</v>
      </c>
      <c r="N11" s="244">
        <v>70.160373561</v>
      </c>
      <c r="O11" s="244">
        <v>70.357606996000001</v>
      </c>
      <c r="P11" s="244">
        <v>70.142605161000006</v>
      </c>
      <c r="Q11" s="244">
        <v>70.131718835000001</v>
      </c>
      <c r="R11" s="244">
        <v>70.385006842999999</v>
      </c>
      <c r="S11" s="244">
        <v>70.527403976000002</v>
      </c>
      <c r="T11" s="244">
        <v>71.031967746000007</v>
      </c>
      <c r="U11" s="244">
        <v>71.040238801000001</v>
      </c>
      <c r="V11" s="244">
        <v>70.864938170000002</v>
      </c>
      <c r="W11" s="244">
        <v>71.202940802000001</v>
      </c>
      <c r="X11" s="244">
        <v>71.473078540000003</v>
      </c>
      <c r="Y11" s="244">
        <v>71.094290467999997</v>
      </c>
      <c r="Z11" s="244">
        <v>70.438013976999997</v>
      </c>
      <c r="AA11" s="244">
        <v>69.585682524999996</v>
      </c>
      <c r="AB11" s="244">
        <v>69.310150171999993</v>
      </c>
      <c r="AC11" s="244">
        <v>69.075129277000002</v>
      </c>
      <c r="AD11" s="244">
        <v>68.985693810000001</v>
      </c>
      <c r="AE11" s="244">
        <v>69.019450565</v>
      </c>
      <c r="AF11" s="244">
        <v>69.525096748999999</v>
      </c>
      <c r="AG11" s="244">
        <v>68.906608766000005</v>
      </c>
      <c r="AH11" s="244">
        <v>69.555938333</v>
      </c>
      <c r="AI11" s="244">
        <v>67.783714212000007</v>
      </c>
      <c r="AJ11" s="244">
        <v>69.207956589000005</v>
      </c>
      <c r="AK11" s="244">
        <v>69.111465335000005</v>
      </c>
      <c r="AL11" s="244">
        <v>68.632802488999999</v>
      </c>
      <c r="AM11" s="244">
        <v>68.233231387000004</v>
      </c>
      <c r="AN11" s="244">
        <v>67.239175005000007</v>
      </c>
      <c r="AO11" s="244">
        <v>67.548129930000002</v>
      </c>
      <c r="AP11" s="244">
        <v>69.320067026000004</v>
      </c>
      <c r="AQ11" s="244">
        <v>60.642382052999999</v>
      </c>
      <c r="AR11" s="244">
        <v>59.165076648000003</v>
      </c>
      <c r="AS11" s="244">
        <v>59.998013448000002</v>
      </c>
      <c r="AT11" s="244">
        <v>61.666896938999997</v>
      </c>
      <c r="AU11" s="244">
        <v>61.520746107000001</v>
      </c>
      <c r="AV11" s="244">
        <v>61.776586172999998</v>
      </c>
      <c r="AW11" s="244">
        <v>62.272392789999998</v>
      </c>
      <c r="AX11" s="244">
        <v>62.230900353000003</v>
      </c>
      <c r="AY11" s="244">
        <v>62.817601169</v>
      </c>
      <c r="AZ11" s="244">
        <v>62.245092909999997</v>
      </c>
      <c r="BA11" s="244">
        <v>62.596005314000003</v>
      </c>
      <c r="BB11" s="244">
        <v>63.152967242999999</v>
      </c>
      <c r="BC11" s="244">
        <v>63.985675014999998</v>
      </c>
      <c r="BD11" s="244">
        <v>64.754573127</v>
      </c>
      <c r="BE11" s="244">
        <v>65.724277465</v>
      </c>
      <c r="BF11" s="368">
        <v>66.652051968999999</v>
      </c>
      <c r="BG11" s="368">
        <v>67.065577403999995</v>
      </c>
      <c r="BH11" s="368">
        <v>67.716686688999999</v>
      </c>
      <c r="BI11" s="368">
        <v>67.769710078000003</v>
      </c>
      <c r="BJ11" s="368">
        <v>67.969115811999998</v>
      </c>
      <c r="BK11" s="368">
        <v>67.925390983</v>
      </c>
      <c r="BL11" s="368">
        <v>67.971433349999998</v>
      </c>
      <c r="BM11" s="368">
        <v>67.973172754999993</v>
      </c>
      <c r="BN11" s="368">
        <v>68.373336280000004</v>
      </c>
      <c r="BO11" s="368">
        <v>68.963884109000006</v>
      </c>
      <c r="BP11" s="368">
        <v>69.550554000000005</v>
      </c>
      <c r="BQ11" s="368">
        <v>69.623159962000003</v>
      </c>
      <c r="BR11" s="368">
        <v>69.790351098000002</v>
      </c>
      <c r="BS11" s="368">
        <v>69.786160601999995</v>
      </c>
      <c r="BT11" s="368">
        <v>69.837455160000005</v>
      </c>
      <c r="BU11" s="368">
        <v>69.650053670000005</v>
      </c>
      <c r="BV11" s="368">
        <v>69.433609402000002</v>
      </c>
    </row>
    <row r="12" spans="1:74" ht="11.1" customHeight="1" x14ac:dyDescent="0.2">
      <c r="A12" s="159" t="s">
        <v>297</v>
      </c>
      <c r="B12" s="170" t="s">
        <v>883</v>
      </c>
      <c r="C12" s="244">
        <v>36.703603028000003</v>
      </c>
      <c r="D12" s="244">
        <v>36.500339959999998</v>
      </c>
      <c r="E12" s="244">
        <v>36.074070427999999</v>
      </c>
      <c r="F12" s="244">
        <v>36.238691715000002</v>
      </c>
      <c r="G12" s="244">
        <v>36.713660177999998</v>
      </c>
      <c r="H12" s="244">
        <v>37.120580357999998</v>
      </c>
      <c r="I12" s="244">
        <v>37.359951762000001</v>
      </c>
      <c r="J12" s="244">
        <v>37.157702710000002</v>
      </c>
      <c r="K12" s="244">
        <v>37.313271149000002</v>
      </c>
      <c r="L12" s="244">
        <v>37.074134256999997</v>
      </c>
      <c r="M12" s="244">
        <v>36.932674859000002</v>
      </c>
      <c r="N12" s="244">
        <v>36.835199056999997</v>
      </c>
      <c r="O12" s="244">
        <v>37.061881677000002</v>
      </c>
      <c r="P12" s="244">
        <v>36.916353135999998</v>
      </c>
      <c r="Q12" s="244">
        <v>36.680675543</v>
      </c>
      <c r="R12" s="244">
        <v>36.592714620000002</v>
      </c>
      <c r="S12" s="244">
        <v>36.440564115999997</v>
      </c>
      <c r="T12" s="244">
        <v>36.539465100000001</v>
      </c>
      <c r="U12" s="244">
        <v>36.551576457000003</v>
      </c>
      <c r="V12" s="244">
        <v>36.831958843000002</v>
      </c>
      <c r="W12" s="244">
        <v>36.923532825000002</v>
      </c>
      <c r="X12" s="244">
        <v>37.101120459999997</v>
      </c>
      <c r="Y12" s="244">
        <v>36.865921401000001</v>
      </c>
      <c r="Z12" s="244">
        <v>36.166352781999997</v>
      </c>
      <c r="AA12" s="244">
        <v>35.636192514999998</v>
      </c>
      <c r="AB12" s="244">
        <v>35.560393591999997</v>
      </c>
      <c r="AC12" s="244">
        <v>35.094197379000001</v>
      </c>
      <c r="AD12" s="244">
        <v>35.142936656000003</v>
      </c>
      <c r="AE12" s="244">
        <v>34.760134688999997</v>
      </c>
      <c r="AF12" s="244">
        <v>34.864925006</v>
      </c>
      <c r="AG12" s="244">
        <v>34.289305896999998</v>
      </c>
      <c r="AH12" s="244">
        <v>34.583010979000001</v>
      </c>
      <c r="AI12" s="244">
        <v>32.991847094999997</v>
      </c>
      <c r="AJ12" s="244">
        <v>34.441172158999997</v>
      </c>
      <c r="AK12" s="244">
        <v>34.378036477999999</v>
      </c>
      <c r="AL12" s="244">
        <v>34.339195834000002</v>
      </c>
      <c r="AM12" s="244">
        <v>33.920590759</v>
      </c>
      <c r="AN12" s="244">
        <v>33.178916786999999</v>
      </c>
      <c r="AO12" s="244">
        <v>33.375051646999999</v>
      </c>
      <c r="AP12" s="244">
        <v>35.481799784000003</v>
      </c>
      <c r="AQ12" s="244">
        <v>29.359594303000002</v>
      </c>
      <c r="AR12" s="244">
        <v>27.367302749</v>
      </c>
      <c r="AS12" s="244">
        <v>27.955374815999999</v>
      </c>
      <c r="AT12" s="244">
        <v>28.973465827999998</v>
      </c>
      <c r="AU12" s="244">
        <v>29.036159133999998</v>
      </c>
      <c r="AV12" s="244">
        <v>29.347835475</v>
      </c>
      <c r="AW12" s="244">
        <v>30.190279138000001</v>
      </c>
      <c r="AX12" s="244">
        <v>30.473693153999999</v>
      </c>
      <c r="AY12" s="244">
        <v>30.628020403000001</v>
      </c>
      <c r="AZ12" s="244">
        <v>30.160203145000001</v>
      </c>
      <c r="BA12" s="244">
        <v>30.300968404999999</v>
      </c>
      <c r="BB12" s="244">
        <v>30.291398569999998</v>
      </c>
      <c r="BC12" s="244">
        <v>30.735605359000001</v>
      </c>
      <c r="BD12" s="244">
        <v>31.317591648000001</v>
      </c>
      <c r="BE12" s="244">
        <v>32.057891341000001</v>
      </c>
      <c r="BF12" s="368">
        <v>32.561018365999999</v>
      </c>
      <c r="BG12" s="368">
        <v>32.765232879999999</v>
      </c>
      <c r="BH12" s="368">
        <v>33.192335757000002</v>
      </c>
      <c r="BI12" s="368">
        <v>33.593720038999997</v>
      </c>
      <c r="BJ12" s="368">
        <v>33.998895775999998</v>
      </c>
      <c r="BK12" s="368">
        <v>34.093927978000004</v>
      </c>
      <c r="BL12" s="368">
        <v>34.018110489000001</v>
      </c>
      <c r="BM12" s="368">
        <v>33.962516313999998</v>
      </c>
      <c r="BN12" s="368">
        <v>33.900601762000001</v>
      </c>
      <c r="BO12" s="368">
        <v>34.105850527999998</v>
      </c>
      <c r="BP12" s="368">
        <v>34.335430092000003</v>
      </c>
      <c r="BQ12" s="368">
        <v>34.276500159999998</v>
      </c>
      <c r="BR12" s="368">
        <v>34.296446250000002</v>
      </c>
      <c r="BS12" s="368">
        <v>34.260401813000001</v>
      </c>
      <c r="BT12" s="368">
        <v>34.255718725000001</v>
      </c>
      <c r="BU12" s="368">
        <v>34.315498957000003</v>
      </c>
      <c r="BV12" s="368">
        <v>34.378638963999997</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31.631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29.004586</v>
      </c>
      <c r="AL13" s="244">
        <v>28.905000000000001</v>
      </c>
      <c r="AM13" s="244">
        <v>28.67</v>
      </c>
      <c r="AN13" s="244">
        <v>27.95</v>
      </c>
      <c r="AO13" s="244">
        <v>28.19</v>
      </c>
      <c r="AP13" s="244">
        <v>30.324999999999999</v>
      </c>
      <c r="AQ13" s="244">
        <v>24.31</v>
      </c>
      <c r="AR13" s="244">
        <v>22.35</v>
      </c>
      <c r="AS13" s="244">
        <v>22.975000000000001</v>
      </c>
      <c r="AT13" s="244">
        <v>23.94</v>
      </c>
      <c r="AU13" s="244">
        <v>23.975000000000001</v>
      </c>
      <c r="AV13" s="244">
        <v>24.32</v>
      </c>
      <c r="AW13" s="244">
        <v>25.07</v>
      </c>
      <c r="AX13" s="244">
        <v>25.254999999999999</v>
      </c>
      <c r="AY13" s="244">
        <v>25.33</v>
      </c>
      <c r="AZ13" s="244">
        <v>24.87</v>
      </c>
      <c r="BA13" s="244">
        <v>25.03</v>
      </c>
      <c r="BB13" s="244">
        <v>25.015000000000001</v>
      </c>
      <c r="BC13" s="244">
        <v>25.466999999999999</v>
      </c>
      <c r="BD13" s="244">
        <v>26.035</v>
      </c>
      <c r="BE13" s="244">
        <v>26.71</v>
      </c>
      <c r="BF13" s="368">
        <v>27.18</v>
      </c>
      <c r="BG13" s="368">
        <v>27.41</v>
      </c>
      <c r="BH13" s="368">
        <v>27.835125000000001</v>
      </c>
      <c r="BI13" s="368">
        <v>28.163785000000001</v>
      </c>
      <c r="BJ13" s="368">
        <v>28.482444000000001</v>
      </c>
      <c r="BK13" s="368">
        <v>28.437533999999999</v>
      </c>
      <c r="BL13" s="368">
        <v>28.447194</v>
      </c>
      <c r="BM13" s="368">
        <v>28.417853999999998</v>
      </c>
      <c r="BN13" s="368">
        <v>28.436513999999999</v>
      </c>
      <c r="BO13" s="368">
        <v>28.645173</v>
      </c>
      <c r="BP13" s="368">
        <v>28.853833000000002</v>
      </c>
      <c r="BQ13" s="368">
        <v>28.762294000000001</v>
      </c>
      <c r="BR13" s="368">
        <v>28.761151999999999</v>
      </c>
      <c r="BS13" s="368">
        <v>28.759812</v>
      </c>
      <c r="BT13" s="368">
        <v>28.768526999999999</v>
      </c>
      <c r="BU13" s="368">
        <v>28.763963</v>
      </c>
      <c r="BV13" s="368">
        <v>28.749410000000001</v>
      </c>
    </row>
    <row r="14" spans="1:74" ht="11.1" customHeight="1" x14ac:dyDescent="0.2">
      <c r="A14" s="159" t="s">
        <v>377</v>
      </c>
      <c r="B14" s="170" t="s">
        <v>1025</v>
      </c>
      <c r="C14" s="244">
        <v>5.3936030280000002</v>
      </c>
      <c r="D14" s="244">
        <v>5.3083399596999996</v>
      </c>
      <c r="E14" s="244">
        <v>5.2590704279000002</v>
      </c>
      <c r="F14" s="244">
        <v>5.3426917146999999</v>
      </c>
      <c r="G14" s="244">
        <v>5.3146601776000004</v>
      </c>
      <c r="H14" s="244">
        <v>5.2905803578999997</v>
      </c>
      <c r="I14" s="244">
        <v>5.3099517623999999</v>
      </c>
      <c r="J14" s="244">
        <v>5.2407027101999999</v>
      </c>
      <c r="K14" s="244">
        <v>5.2482711494999998</v>
      </c>
      <c r="L14" s="244">
        <v>5.2041342566999997</v>
      </c>
      <c r="M14" s="244">
        <v>5.3016748594000003</v>
      </c>
      <c r="N14" s="244">
        <v>5.3581990567000002</v>
      </c>
      <c r="O14" s="244">
        <v>5.3058816773000004</v>
      </c>
      <c r="P14" s="244">
        <v>5.3303531359000003</v>
      </c>
      <c r="Q14" s="244">
        <v>5.2716755427999997</v>
      </c>
      <c r="R14" s="244">
        <v>5.2497146196999998</v>
      </c>
      <c r="S14" s="244">
        <v>5.2125641156000002</v>
      </c>
      <c r="T14" s="244">
        <v>5.3104651001000001</v>
      </c>
      <c r="U14" s="244">
        <v>5.2655764574999999</v>
      </c>
      <c r="V14" s="244">
        <v>5.3019588432999996</v>
      </c>
      <c r="W14" s="244">
        <v>5.2575328250000002</v>
      </c>
      <c r="X14" s="244">
        <v>5.2601204597000004</v>
      </c>
      <c r="Y14" s="244">
        <v>5.2699214010000004</v>
      </c>
      <c r="Z14" s="244">
        <v>5.3503527823999999</v>
      </c>
      <c r="AA14" s="244">
        <v>5.4801925153999997</v>
      </c>
      <c r="AB14" s="244">
        <v>5.4693935923000003</v>
      </c>
      <c r="AC14" s="244">
        <v>5.4991973788999999</v>
      </c>
      <c r="AD14" s="244">
        <v>5.4879366558999996</v>
      </c>
      <c r="AE14" s="244">
        <v>5.4251346893000001</v>
      </c>
      <c r="AF14" s="244">
        <v>5.4399250058000002</v>
      </c>
      <c r="AG14" s="244">
        <v>5.2843058967000003</v>
      </c>
      <c r="AH14" s="244">
        <v>5.3380109786999999</v>
      </c>
      <c r="AI14" s="244">
        <v>5.3068470948000002</v>
      </c>
      <c r="AJ14" s="244">
        <v>5.2961721588000001</v>
      </c>
      <c r="AK14" s="244">
        <v>5.3734504779999996</v>
      </c>
      <c r="AL14" s="244">
        <v>5.4341958341999996</v>
      </c>
      <c r="AM14" s="244">
        <v>5.2505907586999996</v>
      </c>
      <c r="AN14" s="244">
        <v>5.2289167869000002</v>
      </c>
      <c r="AO14" s="244">
        <v>5.1850516474999999</v>
      </c>
      <c r="AP14" s="244">
        <v>5.1567997841000004</v>
      </c>
      <c r="AQ14" s="244">
        <v>5.0495943034000002</v>
      </c>
      <c r="AR14" s="244">
        <v>5.0173027492999998</v>
      </c>
      <c r="AS14" s="244">
        <v>4.9803748158000003</v>
      </c>
      <c r="AT14" s="244">
        <v>5.0334658284999998</v>
      </c>
      <c r="AU14" s="244">
        <v>5.0611591335000004</v>
      </c>
      <c r="AV14" s="244">
        <v>5.0278354746999998</v>
      </c>
      <c r="AW14" s="244">
        <v>5.1202791379999999</v>
      </c>
      <c r="AX14" s="244">
        <v>5.2186931544000004</v>
      </c>
      <c r="AY14" s="244">
        <v>5.2980204025999997</v>
      </c>
      <c r="AZ14" s="244">
        <v>5.2902031453999996</v>
      </c>
      <c r="BA14" s="244">
        <v>5.2709684051999997</v>
      </c>
      <c r="BB14" s="244">
        <v>5.2763985697000004</v>
      </c>
      <c r="BC14" s="244">
        <v>5.2686053589000004</v>
      </c>
      <c r="BD14" s="244">
        <v>5.2825916480000004</v>
      </c>
      <c r="BE14" s="244">
        <v>5.3478913413000004</v>
      </c>
      <c r="BF14" s="368">
        <v>5.3810183657000001</v>
      </c>
      <c r="BG14" s="368">
        <v>5.3552328794999999</v>
      </c>
      <c r="BH14" s="368">
        <v>5.3572107569999998</v>
      </c>
      <c r="BI14" s="368">
        <v>5.4299350391000001</v>
      </c>
      <c r="BJ14" s="368">
        <v>5.5164517761000003</v>
      </c>
      <c r="BK14" s="368">
        <v>5.6563939783999997</v>
      </c>
      <c r="BL14" s="368">
        <v>5.570916489</v>
      </c>
      <c r="BM14" s="368">
        <v>5.5446623144</v>
      </c>
      <c r="BN14" s="368">
        <v>5.4640877618000001</v>
      </c>
      <c r="BO14" s="368">
        <v>5.4606775280999997</v>
      </c>
      <c r="BP14" s="368">
        <v>5.4815970915000003</v>
      </c>
      <c r="BQ14" s="368">
        <v>5.5142061599999996</v>
      </c>
      <c r="BR14" s="368">
        <v>5.5352942494999997</v>
      </c>
      <c r="BS14" s="368">
        <v>5.5005898129000004</v>
      </c>
      <c r="BT14" s="368">
        <v>5.4871917253999998</v>
      </c>
      <c r="BU14" s="368">
        <v>5.5515359566000004</v>
      </c>
      <c r="BV14" s="368">
        <v>5.6292289639000002</v>
      </c>
    </row>
    <row r="15" spans="1:74" ht="11.1" customHeight="1" x14ac:dyDescent="0.2">
      <c r="A15" s="159" t="s">
        <v>299</v>
      </c>
      <c r="B15" s="170" t="s">
        <v>272</v>
      </c>
      <c r="C15" s="244">
        <v>14.539358980999999</v>
      </c>
      <c r="D15" s="244">
        <v>14.269364770999999</v>
      </c>
      <c r="E15" s="244">
        <v>14.446238422</v>
      </c>
      <c r="F15" s="244">
        <v>14.442563463000001</v>
      </c>
      <c r="G15" s="244">
        <v>14.35410272</v>
      </c>
      <c r="H15" s="244">
        <v>14.335310319</v>
      </c>
      <c r="I15" s="244">
        <v>14.296671751</v>
      </c>
      <c r="J15" s="244">
        <v>14.15349419</v>
      </c>
      <c r="K15" s="244">
        <v>14.262233957999999</v>
      </c>
      <c r="L15" s="244">
        <v>14.191656844000001</v>
      </c>
      <c r="M15" s="244">
        <v>14.309756106</v>
      </c>
      <c r="N15" s="244">
        <v>14.349486002000001</v>
      </c>
      <c r="O15" s="244">
        <v>14.378721446</v>
      </c>
      <c r="P15" s="244">
        <v>14.416821241999999</v>
      </c>
      <c r="Q15" s="244">
        <v>14.406143413000001</v>
      </c>
      <c r="R15" s="244">
        <v>14.348213437</v>
      </c>
      <c r="S15" s="244">
        <v>14.409969759999999</v>
      </c>
      <c r="T15" s="244">
        <v>14.508764981000001</v>
      </c>
      <c r="U15" s="244">
        <v>14.653601214</v>
      </c>
      <c r="V15" s="244">
        <v>14.440045603</v>
      </c>
      <c r="W15" s="244">
        <v>14.756020126999999</v>
      </c>
      <c r="X15" s="244">
        <v>14.804990879</v>
      </c>
      <c r="Y15" s="244">
        <v>14.852944639</v>
      </c>
      <c r="Z15" s="244">
        <v>14.970824987</v>
      </c>
      <c r="AA15" s="244">
        <v>14.878777394</v>
      </c>
      <c r="AB15" s="244">
        <v>14.863430148999999</v>
      </c>
      <c r="AC15" s="244">
        <v>14.765022034999999</v>
      </c>
      <c r="AD15" s="244">
        <v>14.366004886000001</v>
      </c>
      <c r="AE15" s="244">
        <v>14.269551707</v>
      </c>
      <c r="AF15" s="244">
        <v>14.630196189999999</v>
      </c>
      <c r="AG15" s="244">
        <v>14.599712593</v>
      </c>
      <c r="AH15" s="244">
        <v>14.610616601</v>
      </c>
      <c r="AI15" s="244">
        <v>14.546238517999999</v>
      </c>
      <c r="AJ15" s="244">
        <v>14.564291315</v>
      </c>
      <c r="AK15" s="244">
        <v>14.707284194</v>
      </c>
      <c r="AL15" s="244">
        <v>14.733928687000001</v>
      </c>
      <c r="AM15" s="244">
        <v>14.741243946999999</v>
      </c>
      <c r="AN15" s="244">
        <v>14.736266049999999</v>
      </c>
      <c r="AO15" s="244">
        <v>14.710639335</v>
      </c>
      <c r="AP15" s="244">
        <v>14.759915782</v>
      </c>
      <c r="AQ15" s="244">
        <v>12.497719159000001</v>
      </c>
      <c r="AR15" s="244">
        <v>12.292770859000001</v>
      </c>
      <c r="AS15" s="244">
        <v>12.342975413</v>
      </c>
      <c r="AT15" s="244">
        <v>12.891576621</v>
      </c>
      <c r="AU15" s="244">
        <v>12.919091398999999</v>
      </c>
      <c r="AV15" s="244">
        <v>13.056881426</v>
      </c>
      <c r="AW15" s="244">
        <v>13.152368439</v>
      </c>
      <c r="AX15" s="244">
        <v>13.187595809999999</v>
      </c>
      <c r="AY15" s="244">
        <v>13.303890255000001</v>
      </c>
      <c r="AZ15" s="244">
        <v>13.361359582</v>
      </c>
      <c r="BA15" s="244">
        <v>13.470432173000001</v>
      </c>
      <c r="BB15" s="244">
        <v>13.620970587</v>
      </c>
      <c r="BC15" s="244">
        <v>13.643952922</v>
      </c>
      <c r="BD15" s="244">
        <v>13.612926016999999</v>
      </c>
      <c r="BE15" s="244">
        <v>13.689349173</v>
      </c>
      <c r="BF15" s="368">
        <v>13.751571558</v>
      </c>
      <c r="BG15" s="368">
        <v>13.935954256</v>
      </c>
      <c r="BH15" s="368">
        <v>14.140129627</v>
      </c>
      <c r="BI15" s="368">
        <v>14.225073696999999</v>
      </c>
      <c r="BJ15" s="368">
        <v>14.319711481000001</v>
      </c>
      <c r="BK15" s="368">
        <v>14.36697854</v>
      </c>
      <c r="BL15" s="368">
        <v>14.445702945000001</v>
      </c>
      <c r="BM15" s="368">
        <v>14.544368885000001</v>
      </c>
      <c r="BN15" s="368">
        <v>14.612162261</v>
      </c>
      <c r="BO15" s="368">
        <v>14.609136476</v>
      </c>
      <c r="BP15" s="368">
        <v>14.747065502</v>
      </c>
      <c r="BQ15" s="368">
        <v>14.794601985</v>
      </c>
      <c r="BR15" s="368">
        <v>14.772417162</v>
      </c>
      <c r="BS15" s="368">
        <v>14.756988271999999</v>
      </c>
      <c r="BT15" s="368">
        <v>14.93119156</v>
      </c>
      <c r="BU15" s="368">
        <v>14.969841172000001</v>
      </c>
      <c r="BV15" s="368">
        <v>15.000626846999999</v>
      </c>
    </row>
    <row r="16" spans="1:74" ht="11.1" customHeight="1" x14ac:dyDescent="0.2">
      <c r="A16" s="159" t="s">
        <v>300</v>
      </c>
      <c r="B16" s="170" t="s">
        <v>273</v>
      </c>
      <c r="C16" s="244">
        <v>4.8380000000000001</v>
      </c>
      <c r="D16" s="244">
        <v>4.7880000000000003</v>
      </c>
      <c r="E16" s="244">
        <v>4.83</v>
      </c>
      <c r="F16" s="244">
        <v>4.8520000000000003</v>
      </c>
      <c r="G16" s="244">
        <v>4.8129999999999997</v>
      </c>
      <c r="H16" s="244">
        <v>4.9400000000000004</v>
      </c>
      <c r="I16" s="244">
        <v>4.8220000000000001</v>
      </c>
      <c r="J16" s="244">
        <v>4.7569999999999997</v>
      </c>
      <c r="K16" s="244">
        <v>4.7779999999999996</v>
      </c>
      <c r="L16" s="244">
        <v>4.7789999999999999</v>
      </c>
      <c r="M16" s="244">
        <v>4.8230000000000004</v>
      </c>
      <c r="N16" s="244">
        <v>4.7690000000000001</v>
      </c>
      <c r="O16" s="244">
        <v>4.8280000000000003</v>
      </c>
      <c r="P16" s="244">
        <v>4.7830000000000004</v>
      </c>
      <c r="Q16" s="244">
        <v>4.8470000000000004</v>
      </c>
      <c r="R16" s="244">
        <v>4.8339999999999996</v>
      </c>
      <c r="S16" s="244">
        <v>4.8209999999999997</v>
      </c>
      <c r="T16" s="244">
        <v>4.9180000000000001</v>
      </c>
      <c r="U16" s="244">
        <v>4.7759999999999998</v>
      </c>
      <c r="V16" s="244">
        <v>4.8109999999999999</v>
      </c>
      <c r="W16" s="244">
        <v>4.7409999999999997</v>
      </c>
      <c r="X16" s="244">
        <v>4.8380000000000001</v>
      </c>
      <c r="Y16" s="244">
        <v>4.8310000000000004</v>
      </c>
      <c r="Z16" s="244">
        <v>4.899</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5.0010000000000003</v>
      </c>
      <c r="AN16" s="244">
        <v>4.9359999999999999</v>
      </c>
      <c r="AO16" s="244">
        <v>4.9429999999999996</v>
      </c>
      <c r="AP16" s="244">
        <v>4.8639999999999999</v>
      </c>
      <c r="AQ16" s="244">
        <v>4.8879999999999999</v>
      </c>
      <c r="AR16" s="244">
        <v>4.984</v>
      </c>
      <c r="AS16" s="244">
        <v>4.9189999999999996</v>
      </c>
      <c r="AT16" s="244">
        <v>4.9660000000000002</v>
      </c>
      <c r="AU16" s="244">
        <v>4.9669999999999996</v>
      </c>
      <c r="AV16" s="244">
        <v>4.907</v>
      </c>
      <c r="AW16" s="244">
        <v>4.9269999999999996</v>
      </c>
      <c r="AX16" s="244">
        <v>4.8705412920000004</v>
      </c>
      <c r="AY16" s="244">
        <v>5.0493362766000001</v>
      </c>
      <c r="AZ16" s="244">
        <v>5.0031663417000001</v>
      </c>
      <c r="BA16" s="244">
        <v>5.0887624246999996</v>
      </c>
      <c r="BB16" s="244">
        <v>5.0584930399000001</v>
      </c>
      <c r="BC16" s="244">
        <v>5.0799111731000002</v>
      </c>
      <c r="BD16" s="244">
        <v>5.1350303220000004</v>
      </c>
      <c r="BE16" s="244">
        <v>4.9841127591000003</v>
      </c>
      <c r="BF16" s="368">
        <v>5.0191785377000002</v>
      </c>
      <c r="BG16" s="368">
        <v>5.0419032599999998</v>
      </c>
      <c r="BH16" s="368">
        <v>5.0603402090999996</v>
      </c>
      <c r="BI16" s="368">
        <v>5.0794392389</v>
      </c>
      <c r="BJ16" s="368">
        <v>5.0380024307999998</v>
      </c>
      <c r="BK16" s="368">
        <v>5.0519701928999998</v>
      </c>
      <c r="BL16" s="368">
        <v>5.0471407283999996</v>
      </c>
      <c r="BM16" s="368">
        <v>5.0441262242000002</v>
      </c>
      <c r="BN16" s="368">
        <v>5.0541912031000003</v>
      </c>
      <c r="BO16" s="368">
        <v>5.0774136726999997</v>
      </c>
      <c r="BP16" s="368">
        <v>5.1124476836000001</v>
      </c>
      <c r="BQ16" s="368">
        <v>5.0506929724000003</v>
      </c>
      <c r="BR16" s="368">
        <v>5.0868720940000003</v>
      </c>
      <c r="BS16" s="368">
        <v>5.1091212484000001</v>
      </c>
      <c r="BT16" s="368">
        <v>5.1277463409999999</v>
      </c>
      <c r="BU16" s="368">
        <v>5.1469158997999997</v>
      </c>
      <c r="BV16" s="368">
        <v>5.1055514631000003</v>
      </c>
    </row>
    <row r="17" spans="1:74" ht="11.1" customHeight="1" x14ac:dyDescent="0.2">
      <c r="A17" s="159" t="s">
        <v>301</v>
      </c>
      <c r="B17" s="170" t="s">
        <v>275</v>
      </c>
      <c r="C17" s="244">
        <v>14.233118395</v>
      </c>
      <c r="D17" s="244">
        <v>14.175451328999999</v>
      </c>
      <c r="E17" s="244">
        <v>14.027754771</v>
      </c>
      <c r="F17" s="244">
        <v>14.251692998999999</v>
      </c>
      <c r="G17" s="244">
        <v>14.638803884</v>
      </c>
      <c r="H17" s="244">
        <v>14.847759267000001</v>
      </c>
      <c r="I17" s="244">
        <v>14.974907882</v>
      </c>
      <c r="J17" s="244">
        <v>14.761394626</v>
      </c>
      <c r="K17" s="244">
        <v>14.981196045000001</v>
      </c>
      <c r="L17" s="244">
        <v>14.836715459000001</v>
      </c>
      <c r="M17" s="244">
        <v>14.556825585</v>
      </c>
      <c r="N17" s="244">
        <v>14.206688503000001</v>
      </c>
      <c r="O17" s="244">
        <v>14.089003872999999</v>
      </c>
      <c r="P17" s="244">
        <v>14.026430783</v>
      </c>
      <c r="Q17" s="244">
        <v>14.197899879</v>
      </c>
      <c r="R17" s="244">
        <v>14.610078786000001</v>
      </c>
      <c r="S17" s="244">
        <v>14.855870101000001</v>
      </c>
      <c r="T17" s="244">
        <v>15.065737665</v>
      </c>
      <c r="U17" s="244">
        <v>15.05906113</v>
      </c>
      <c r="V17" s="244">
        <v>14.781933724</v>
      </c>
      <c r="W17" s="244">
        <v>14.782387848999999</v>
      </c>
      <c r="X17" s="244">
        <v>14.728967201</v>
      </c>
      <c r="Y17" s="244">
        <v>14.544424427999999</v>
      </c>
      <c r="Z17" s="244">
        <v>14.401836207000001</v>
      </c>
      <c r="AA17" s="244">
        <v>14.155712616000001</v>
      </c>
      <c r="AB17" s="244">
        <v>14.002326431</v>
      </c>
      <c r="AC17" s="244">
        <v>14.215909863</v>
      </c>
      <c r="AD17" s="244">
        <v>14.547752268</v>
      </c>
      <c r="AE17" s="244">
        <v>15.060764169</v>
      </c>
      <c r="AF17" s="244">
        <v>15.003975554</v>
      </c>
      <c r="AG17" s="244">
        <v>15.073590275000001</v>
      </c>
      <c r="AH17" s="244">
        <v>15.441310753</v>
      </c>
      <c r="AI17" s="244">
        <v>15.328628599</v>
      </c>
      <c r="AJ17" s="244">
        <v>15.296493115000001</v>
      </c>
      <c r="AK17" s="244">
        <v>15.093144663</v>
      </c>
      <c r="AL17" s="244">
        <v>14.663677968</v>
      </c>
      <c r="AM17" s="244">
        <v>14.570396682</v>
      </c>
      <c r="AN17" s="244">
        <v>14.387992168</v>
      </c>
      <c r="AO17" s="244">
        <v>14.519438947999999</v>
      </c>
      <c r="AP17" s="244">
        <v>14.21435146</v>
      </c>
      <c r="AQ17" s="244">
        <v>13.89706859</v>
      </c>
      <c r="AR17" s="244">
        <v>14.52100304</v>
      </c>
      <c r="AS17" s="244">
        <v>14.780663219999999</v>
      </c>
      <c r="AT17" s="244">
        <v>14.835854489999999</v>
      </c>
      <c r="AU17" s="244">
        <v>14.598495573999999</v>
      </c>
      <c r="AV17" s="244">
        <v>14.464869272</v>
      </c>
      <c r="AW17" s="244">
        <v>14.002745212000001</v>
      </c>
      <c r="AX17" s="244">
        <v>13.699070097</v>
      </c>
      <c r="AY17" s="244">
        <v>13.836354235</v>
      </c>
      <c r="AZ17" s="244">
        <v>13.720363839999999</v>
      </c>
      <c r="BA17" s="244">
        <v>13.735842311000001</v>
      </c>
      <c r="BB17" s="244">
        <v>14.182105046</v>
      </c>
      <c r="BC17" s="244">
        <v>14.526205560999999</v>
      </c>
      <c r="BD17" s="244">
        <v>14.68902514</v>
      </c>
      <c r="BE17" s="244">
        <v>14.992924192</v>
      </c>
      <c r="BF17" s="368">
        <v>15.320283507999999</v>
      </c>
      <c r="BG17" s="368">
        <v>15.322487009</v>
      </c>
      <c r="BH17" s="368">
        <v>15.323881095000001</v>
      </c>
      <c r="BI17" s="368">
        <v>14.871477103</v>
      </c>
      <c r="BJ17" s="368">
        <v>14.612506123999999</v>
      </c>
      <c r="BK17" s="368">
        <v>14.412514270999999</v>
      </c>
      <c r="BL17" s="368">
        <v>14.460479188000001</v>
      </c>
      <c r="BM17" s="368">
        <v>14.422161332</v>
      </c>
      <c r="BN17" s="368">
        <v>14.806381053999999</v>
      </c>
      <c r="BO17" s="368">
        <v>15.171483432</v>
      </c>
      <c r="BP17" s="368">
        <v>15.355610724</v>
      </c>
      <c r="BQ17" s="368">
        <v>15.501364843999999</v>
      </c>
      <c r="BR17" s="368">
        <v>15.634615592999999</v>
      </c>
      <c r="BS17" s="368">
        <v>15.659649269000001</v>
      </c>
      <c r="BT17" s="368">
        <v>15.522798534</v>
      </c>
      <c r="BU17" s="368">
        <v>15.217797641000001</v>
      </c>
      <c r="BV17" s="368">
        <v>14.948792127999999</v>
      </c>
    </row>
    <row r="18" spans="1:74" ht="11.1" customHeight="1" x14ac:dyDescent="0.2">
      <c r="A18" s="159" t="s">
        <v>303</v>
      </c>
      <c r="B18" s="170" t="s">
        <v>494</v>
      </c>
      <c r="C18" s="244">
        <v>97.320013877999997</v>
      </c>
      <c r="D18" s="244">
        <v>97.202728268000001</v>
      </c>
      <c r="E18" s="244">
        <v>96.903298074000006</v>
      </c>
      <c r="F18" s="244">
        <v>96.712153475999997</v>
      </c>
      <c r="G18" s="244">
        <v>97.667360393999999</v>
      </c>
      <c r="H18" s="244">
        <v>98.356503407999995</v>
      </c>
      <c r="I18" s="244">
        <v>99.024971007000005</v>
      </c>
      <c r="J18" s="244">
        <v>98.308379928999997</v>
      </c>
      <c r="K18" s="244">
        <v>98.381607560999996</v>
      </c>
      <c r="L18" s="244">
        <v>98.923200209000001</v>
      </c>
      <c r="M18" s="244">
        <v>99.519126821</v>
      </c>
      <c r="N18" s="244">
        <v>98.640472341999995</v>
      </c>
      <c r="O18" s="244">
        <v>99.064036627999997</v>
      </c>
      <c r="P18" s="244">
        <v>99.294870423000006</v>
      </c>
      <c r="Q18" s="244">
        <v>99.603809741999996</v>
      </c>
      <c r="R18" s="244">
        <v>99.701402087000005</v>
      </c>
      <c r="S18" s="244">
        <v>99.687021948999998</v>
      </c>
      <c r="T18" s="244">
        <v>100.44471964</v>
      </c>
      <c r="U18" s="244">
        <v>101.24665707</v>
      </c>
      <c r="V18" s="244">
        <v>101.81574544999999</v>
      </c>
      <c r="W18" s="244">
        <v>101.51930374</v>
      </c>
      <c r="X18" s="244">
        <v>102.45020579</v>
      </c>
      <c r="Y18" s="244">
        <v>102.53121208</v>
      </c>
      <c r="Z18" s="244">
        <v>102.03631265999999</v>
      </c>
      <c r="AA18" s="244">
        <v>100.42148281</v>
      </c>
      <c r="AB18" s="244">
        <v>100.14746469000001</v>
      </c>
      <c r="AC18" s="244">
        <v>100.21054939</v>
      </c>
      <c r="AD18" s="244">
        <v>100.46703635999999</v>
      </c>
      <c r="AE18" s="244">
        <v>100.2180542</v>
      </c>
      <c r="AF18" s="244">
        <v>100.67457887</v>
      </c>
      <c r="AG18" s="244">
        <v>99.999746033999998</v>
      </c>
      <c r="AH18" s="244">
        <v>101.19540560999999</v>
      </c>
      <c r="AI18" s="244">
        <v>99.528382112000003</v>
      </c>
      <c r="AJ18" s="244">
        <v>101.40394714</v>
      </c>
      <c r="AK18" s="244">
        <v>102.13773648999999</v>
      </c>
      <c r="AL18" s="244">
        <v>101.85279916</v>
      </c>
      <c r="AM18" s="244">
        <v>101.32958893999999</v>
      </c>
      <c r="AN18" s="244">
        <v>100.18160281</v>
      </c>
      <c r="AO18" s="244">
        <v>100.51530388</v>
      </c>
      <c r="AP18" s="244">
        <v>99.972566071000003</v>
      </c>
      <c r="AQ18" s="244">
        <v>88.463512503999993</v>
      </c>
      <c r="AR18" s="244">
        <v>88.587499503000004</v>
      </c>
      <c r="AS18" s="244">
        <v>90.360580722999998</v>
      </c>
      <c r="AT18" s="244">
        <v>91.325089685999998</v>
      </c>
      <c r="AU18" s="244">
        <v>91.343091102000002</v>
      </c>
      <c r="AV18" s="244">
        <v>91.622862182999995</v>
      </c>
      <c r="AW18" s="244">
        <v>93.298847015999996</v>
      </c>
      <c r="AX18" s="244">
        <v>93.336917448999998</v>
      </c>
      <c r="AY18" s="244">
        <v>93.867626612999999</v>
      </c>
      <c r="AZ18" s="244">
        <v>90.440087439999999</v>
      </c>
      <c r="BA18" s="244">
        <v>93.643109412000001</v>
      </c>
      <c r="BB18" s="244">
        <v>93.890441839000005</v>
      </c>
      <c r="BC18" s="244">
        <v>94.777285665999997</v>
      </c>
      <c r="BD18" s="244">
        <v>96.090335061000005</v>
      </c>
      <c r="BE18" s="244">
        <v>97.423704994999994</v>
      </c>
      <c r="BF18" s="368">
        <v>98.153176998999996</v>
      </c>
      <c r="BG18" s="368">
        <v>98.534269289999997</v>
      </c>
      <c r="BH18" s="368">
        <v>99.430118163000003</v>
      </c>
      <c r="BI18" s="368">
        <v>99.744751919999999</v>
      </c>
      <c r="BJ18" s="368">
        <v>100.07390101</v>
      </c>
      <c r="BK18" s="368">
        <v>100.04159314</v>
      </c>
      <c r="BL18" s="368">
        <v>100.09274967</v>
      </c>
      <c r="BM18" s="368">
        <v>100.2354666</v>
      </c>
      <c r="BN18" s="368">
        <v>100.73862731</v>
      </c>
      <c r="BO18" s="368">
        <v>101.39181395999999</v>
      </c>
      <c r="BP18" s="368">
        <v>102.16439873</v>
      </c>
      <c r="BQ18" s="368">
        <v>102.3066364</v>
      </c>
      <c r="BR18" s="368">
        <v>102.72634209</v>
      </c>
      <c r="BS18" s="368">
        <v>102.67900806999999</v>
      </c>
      <c r="BT18" s="368">
        <v>102.95559286</v>
      </c>
      <c r="BU18" s="368">
        <v>103.11028629</v>
      </c>
      <c r="BV18" s="368">
        <v>102.94376975</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378</v>
      </c>
      <c r="B20" s="170" t="s">
        <v>495</v>
      </c>
      <c r="C20" s="244">
        <v>60.616410850000001</v>
      </c>
      <c r="D20" s="244">
        <v>60.702388308000003</v>
      </c>
      <c r="E20" s="244">
        <v>60.829227646</v>
      </c>
      <c r="F20" s="244">
        <v>60.473461761000003</v>
      </c>
      <c r="G20" s="244">
        <v>60.953700216999998</v>
      </c>
      <c r="H20" s="244">
        <v>61.235923049999997</v>
      </c>
      <c r="I20" s="244">
        <v>61.665019245000003</v>
      </c>
      <c r="J20" s="244">
        <v>61.150677219000002</v>
      </c>
      <c r="K20" s="244">
        <v>61.068336410999997</v>
      </c>
      <c r="L20" s="244">
        <v>61.849065953</v>
      </c>
      <c r="M20" s="244">
        <v>62.586451961999998</v>
      </c>
      <c r="N20" s="244">
        <v>61.805273284999998</v>
      </c>
      <c r="O20" s="244">
        <v>62.002154951000001</v>
      </c>
      <c r="P20" s="244">
        <v>62.378517287000001</v>
      </c>
      <c r="Q20" s="244">
        <v>62.923134199000003</v>
      </c>
      <c r="R20" s="244">
        <v>63.108687467000003</v>
      </c>
      <c r="S20" s="244">
        <v>63.246457833000001</v>
      </c>
      <c r="T20" s="244">
        <v>63.905254536999998</v>
      </c>
      <c r="U20" s="244">
        <v>64.695080615999998</v>
      </c>
      <c r="V20" s="244">
        <v>64.983786608000003</v>
      </c>
      <c r="W20" s="244">
        <v>64.595770911000002</v>
      </c>
      <c r="X20" s="244">
        <v>65.349085333000005</v>
      </c>
      <c r="Y20" s="244">
        <v>65.665290677000002</v>
      </c>
      <c r="Z20" s="244">
        <v>65.869959874000003</v>
      </c>
      <c r="AA20" s="244">
        <v>64.785290298000007</v>
      </c>
      <c r="AB20" s="244">
        <v>64.587071098999999</v>
      </c>
      <c r="AC20" s="244">
        <v>65.116352008000007</v>
      </c>
      <c r="AD20" s="244">
        <v>65.324099704999995</v>
      </c>
      <c r="AE20" s="244">
        <v>65.457919512999993</v>
      </c>
      <c r="AF20" s="244">
        <v>65.809653862000005</v>
      </c>
      <c r="AG20" s="244">
        <v>65.710440137999996</v>
      </c>
      <c r="AH20" s="244">
        <v>66.612394636000005</v>
      </c>
      <c r="AI20" s="244">
        <v>66.536535017000006</v>
      </c>
      <c r="AJ20" s="244">
        <v>66.962774980000006</v>
      </c>
      <c r="AK20" s="244">
        <v>67.759700013</v>
      </c>
      <c r="AL20" s="244">
        <v>67.513603328000002</v>
      </c>
      <c r="AM20" s="244">
        <v>67.408998182999994</v>
      </c>
      <c r="AN20" s="244">
        <v>67.002686023999999</v>
      </c>
      <c r="AO20" s="244">
        <v>67.140252234000002</v>
      </c>
      <c r="AP20" s="244">
        <v>64.490766287</v>
      </c>
      <c r="AQ20" s="244">
        <v>59.103918200999999</v>
      </c>
      <c r="AR20" s="244">
        <v>61.220196754</v>
      </c>
      <c r="AS20" s="244">
        <v>62.405205907000003</v>
      </c>
      <c r="AT20" s="244">
        <v>62.351623857</v>
      </c>
      <c r="AU20" s="244">
        <v>62.306931968000001</v>
      </c>
      <c r="AV20" s="244">
        <v>62.275026709000002</v>
      </c>
      <c r="AW20" s="244">
        <v>63.108567878000002</v>
      </c>
      <c r="AX20" s="244">
        <v>62.863224293999998</v>
      </c>
      <c r="AY20" s="244">
        <v>63.239606209999998</v>
      </c>
      <c r="AZ20" s="244">
        <v>60.279884295000002</v>
      </c>
      <c r="BA20" s="244">
        <v>63.342141007000002</v>
      </c>
      <c r="BB20" s="244">
        <v>63.599043268999999</v>
      </c>
      <c r="BC20" s="244">
        <v>64.041680306999993</v>
      </c>
      <c r="BD20" s="244">
        <v>64.772743413000001</v>
      </c>
      <c r="BE20" s="244">
        <v>65.365813653999993</v>
      </c>
      <c r="BF20" s="368">
        <v>65.592158632999997</v>
      </c>
      <c r="BG20" s="368">
        <v>65.769036411000002</v>
      </c>
      <c r="BH20" s="368">
        <v>66.237782405999994</v>
      </c>
      <c r="BI20" s="368">
        <v>66.151031880999994</v>
      </c>
      <c r="BJ20" s="368">
        <v>66.075005236999999</v>
      </c>
      <c r="BK20" s="368">
        <v>65.947665158000007</v>
      </c>
      <c r="BL20" s="368">
        <v>66.074639176999995</v>
      </c>
      <c r="BM20" s="368">
        <v>66.272950283</v>
      </c>
      <c r="BN20" s="368">
        <v>66.838025548999994</v>
      </c>
      <c r="BO20" s="368">
        <v>67.285963430999999</v>
      </c>
      <c r="BP20" s="368">
        <v>67.828968634999995</v>
      </c>
      <c r="BQ20" s="368">
        <v>68.030136240000004</v>
      </c>
      <c r="BR20" s="368">
        <v>68.429895841000004</v>
      </c>
      <c r="BS20" s="368">
        <v>68.418606259000001</v>
      </c>
      <c r="BT20" s="368">
        <v>68.699874136000005</v>
      </c>
      <c r="BU20" s="368">
        <v>68.794787331999999</v>
      </c>
      <c r="BV20" s="368">
        <v>68.565130788000005</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B22" s="246" t="s">
        <v>1026</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284</v>
      </c>
      <c r="B23" s="170" t="s">
        <v>245</v>
      </c>
      <c r="C23" s="244">
        <v>46.026105297999997</v>
      </c>
      <c r="D23" s="244">
        <v>47.007362213999997</v>
      </c>
      <c r="E23" s="244">
        <v>47.777673858999997</v>
      </c>
      <c r="F23" s="244">
        <v>46.160621143</v>
      </c>
      <c r="G23" s="244">
        <v>47.170449265999999</v>
      </c>
      <c r="H23" s="244">
        <v>48.178942419000002</v>
      </c>
      <c r="I23" s="244">
        <v>47.695876407999997</v>
      </c>
      <c r="J23" s="244">
        <v>47.976282589999997</v>
      </c>
      <c r="K23" s="244">
        <v>47.621247717999999</v>
      </c>
      <c r="L23" s="244">
        <v>47.353705798999997</v>
      </c>
      <c r="M23" s="244">
        <v>48.537972490000001</v>
      </c>
      <c r="N23" s="244">
        <v>48.464317385000001</v>
      </c>
      <c r="O23" s="244">
        <v>47.479476986999998</v>
      </c>
      <c r="P23" s="244">
        <v>48.331651985000001</v>
      </c>
      <c r="Q23" s="244">
        <v>48.215350368000003</v>
      </c>
      <c r="R23" s="244">
        <v>46.995834596000002</v>
      </c>
      <c r="S23" s="244">
        <v>47.081449431000003</v>
      </c>
      <c r="T23" s="244">
        <v>47.705564867</v>
      </c>
      <c r="U23" s="244">
        <v>48.358040748000001</v>
      </c>
      <c r="V23" s="244">
        <v>49.008296129000001</v>
      </c>
      <c r="W23" s="244">
        <v>47.344110419000003</v>
      </c>
      <c r="X23" s="244">
        <v>48.160389059000003</v>
      </c>
      <c r="Y23" s="244">
        <v>48.079318917999998</v>
      </c>
      <c r="Z23" s="244">
        <v>47.120692019000003</v>
      </c>
      <c r="AA23" s="244">
        <v>47.575381997000001</v>
      </c>
      <c r="AB23" s="244">
        <v>48.000308552</v>
      </c>
      <c r="AC23" s="244">
        <v>46.662320215999998</v>
      </c>
      <c r="AD23" s="244">
        <v>47.218589838</v>
      </c>
      <c r="AE23" s="244">
        <v>46.459086778</v>
      </c>
      <c r="AF23" s="244">
        <v>47.115860537000003</v>
      </c>
      <c r="AG23" s="244">
        <v>48.308477369999999</v>
      </c>
      <c r="AH23" s="244">
        <v>48.701243308999999</v>
      </c>
      <c r="AI23" s="244">
        <v>47.267987251000001</v>
      </c>
      <c r="AJ23" s="244">
        <v>47.708181840000002</v>
      </c>
      <c r="AK23" s="244">
        <v>47.767651456999999</v>
      </c>
      <c r="AL23" s="244">
        <v>47.694457939000003</v>
      </c>
      <c r="AM23" s="244">
        <v>45.962646532000001</v>
      </c>
      <c r="AN23" s="244">
        <v>46.878680142999997</v>
      </c>
      <c r="AO23" s="244">
        <v>43.038621173000003</v>
      </c>
      <c r="AP23" s="244">
        <v>34.999282076</v>
      </c>
      <c r="AQ23" s="244">
        <v>37.091610064999998</v>
      </c>
      <c r="AR23" s="244">
        <v>40.099442562999997</v>
      </c>
      <c r="AS23" s="244">
        <v>42.070321993</v>
      </c>
      <c r="AT23" s="244">
        <v>41.799113712</v>
      </c>
      <c r="AU23" s="244">
        <v>42.506502627000003</v>
      </c>
      <c r="AV23" s="244">
        <v>42.648365646999999</v>
      </c>
      <c r="AW23" s="244">
        <v>42.641580734999998</v>
      </c>
      <c r="AX23" s="244">
        <v>43.064856612</v>
      </c>
      <c r="AY23" s="244">
        <v>41.357566290000001</v>
      </c>
      <c r="AZ23" s="244">
        <v>41.630786936</v>
      </c>
      <c r="BA23" s="244">
        <v>43.662050416</v>
      </c>
      <c r="BB23" s="244">
        <v>42.720325692000003</v>
      </c>
      <c r="BC23" s="244">
        <v>43.847695361</v>
      </c>
      <c r="BD23" s="244">
        <v>45.109664416999998</v>
      </c>
      <c r="BE23" s="244">
        <v>45.442381404000002</v>
      </c>
      <c r="BF23" s="368">
        <v>45.636080982000003</v>
      </c>
      <c r="BG23" s="368">
        <v>45.460598214000001</v>
      </c>
      <c r="BH23" s="368">
        <v>45.755996144999997</v>
      </c>
      <c r="BI23" s="368">
        <v>45.919842690999999</v>
      </c>
      <c r="BJ23" s="368">
        <v>46.290734125</v>
      </c>
      <c r="BK23" s="368">
        <v>44.878017378000003</v>
      </c>
      <c r="BL23" s="368">
        <v>45.973240949999997</v>
      </c>
      <c r="BM23" s="368">
        <v>45.606694847</v>
      </c>
      <c r="BN23" s="368">
        <v>45.164356220000002</v>
      </c>
      <c r="BO23" s="368">
        <v>45.119656065000001</v>
      </c>
      <c r="BP23" s="368">
        <v>45.889876323000003</v>
      </c>
      <c r="BQ23" s="368">
        <v>46.189152573000001</v>
      </c>
      <c r="BR23" s="368">
        <v>46.652140717999998</v>
      </c>
      <c r="BS23" s="368">
        <v>46.183210207000002</v>
      </c>
      <c r="BT23" s="368">
        <v>46.367576624999998</v>
      </c>
      <c r="BU23" s="368">
        <v>46.32887247</v>
      </c>
      <c r="BV23" s="368">
        <v>46.575651436000001</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19.905342999999998</v>
      </c>
      <c r="AN24" s="244">
        <v>19.83887</v>
      </c>
      <c r="AO24" s="244">
        <v>18.283773</v>
      </c>
      <c r="AP24" s="244">
        <v>14.690989</v>
      </c>
      <c r="AQ24" s="244">
        <v>16.103228999999999</v>
      </c>
      <c r="AR24" s="244">
        <v>17.435207999999999</v>
      </c>
      <c r="AS24" s="244">
        <v>18.322590000000002</v>
      </c>
      <c r="AT24" s="244">
        <v>18.439346</v>
      </c>
      <c r="AU24" s="244">
        <v>18.307296999999998</v>
      </c>
      <c r="AV24" s="244">
        <v>18.623835</v>
      </c>
      <c r="AW24" s="244">
        <v>18.702424000000001</v>
      </c>
      <c r="AX24" s="244">
        <v>18.795701999999999</v>
      </c>
      <c r="AY24" s="244">
        <v>18.595400999999999</v>
      </c>
      <c r="AZ24" s="244">
        <v>17.444201</v>
      </c>
      <c r="BA24" s="244">
        <v>19.203831000000001</v>
      </c>
      <c r="BB24" s="244">
        <v>19.459364999999998</v>
      </c>
      <c r="BC24" s="244">
        <v>20.093644000000001</v>
      </c>
      <c r="BD24" s="244">
        <v>20.518114400000002</v>
      </c>
      <c r="BE24" s="244">
        <v>20.431729710999999</v>
      </c>
      <c r="BF24" s="368">
        <v>20.301089999999999</v>
      </c>
      <c r="BG24" s="368">
        <v>19.80744</v>
      </c>
      <c r="BH24" s="368">
        <v>20.084849999999999</v>
      </c>
      <c r="BI24" s="368">
        <v>20.141169999999999</v>
      </c>
      <c r="BJ24" s="368">
        <v>20.12668</v>
      </c>
      <c r="BK24" s="368">
        <v>19.94849</v>
      </c>
      <c r="BL24" s="368">
        <v>19.639009999999999</v>
      </c>
      <c r="BM24" s="368">
        <v>20.0273</v>
      </c>
      <c r="BN24" s="368">
        <v>20.252230000000001</v>
      </c>
      <c r="BO24" s="368">
        <v>20.613669999999999</v>
      </c>
      <c r="BP24" s="368">
        <v>20.77946</v>
      </c>
      <c r="BQ24" s="368">
        <v>20.86478</v>
      </c>
      <c r="BR24" s="368">
        <v>21.243639999999999</v>
      </c>
      <c r="BS24" s="368">
        <v>20.67022</v>
      </c>
      <c r="BT24" s="368">
        <v>20.960190000000001</v>
      </c>
      <c r="BU24" s="368">
        <v>20.861429999999999</v>
      </c>
      <c r="BV24" s="368">
        <v>20.727889999999999</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0.17672499699999999</v>
      </c>
      <c r="AB25" s="244">
        <v>0.175644838</v>
      </c>
      <c r="AC25" s="244">
        <v>0.23397340999999999</v>
      </c>
      <c r="AD25" s="244">
        <v>0.141619838</v>
      </c>
      <c r="AE25" s="244">
        <v>0.19454761700000001</v>
      </c>
      <c r="AF25" s="244">
        <v>0.18266587000000001</v>
      </c>
      <c r="AG25" s="244">
        <v>0.176184918</v>
      </c>
      <c r="AH25" s="244">
        <v>0.195087696</v>
      </c>
      <c r="AI25" s="244">
        <v>0.164843251</v>
      </c>
      <c r="AJ25" s="244">
        <v>0.22263174299999999</v>
      </c>
      <c r="AK25" s="244">
        <v>0.19346745700000001</v>
      </c>
      <c r="AL25" s="244">
        <v>0.153501584</v>
      </c>
      <c r="AM25" s="244">
        <v>0.155457177</v>
      </c>
      <c r="AN25" s="244">
        <v>0.154641109</v>
      </c>
      <c r="AO25" s="244">
        <v>0.20439062499999999</v>
      </c>
      <c r="AP25" s="244">
        <v>0.120795743</v>
      </c>
      <c r="AQ25" s="244">
        <v>0.167334871</v>
      </c>
      <c r="AR25" s="244">
        <v>0.15950356299999999</v>
      </c>
      <c r="AS25" s="244">
        <v>0.15383892800000001</v>
      </c>
      <c r="AT25" s="244">
        <v>0.17027990600000001</v>
      </c>
      <c r="AU25" s="244">
        <v>0.14395129400000001</v>
      </c>
      <c r="AV25" s="244">
        <v>0.194806066</v>
      </c>
      <c r="AW25" s="244">
        <v>0.169315402</v>
      </c>
      <c r="AX25" s="244">
        <v>0.134751386</v>
      </c>
      <c r="AY25" s="244">
        <v>0.18134293500000001</v>
      </c>
      <c r="AZ25" s="244">
        <v>0.18061622199999999</v>
      </c>
      <c r="BA25" s="244">
        <v>0.23564602900000001</v>
      </c>
      <c r="BB25" s="244">
        <v>0.149415359</v>
      </c>
      <c r="BC25" s="244">
        <v>0.199441648</v>
      </c>
      <c r="BD25" s="244">
        <v>0.18799321799999999</v>
      </c>
      <c r="BE25" s="244">
        <v>0.18161918899999999</v>
      </c>
      <c r="BF25" s="368">
        <v>0.19944142100000001</v>
      </c>
      <c r="BG25" s="368">
        <v>0.17110795500000001</v>
      </c>
      <c r="BH25" s="368">
        <v>0.225959611</v>
      </c>
      <c r="BI25" s="368">
        <v>0.198537674</v>
      </c>
      <c r="BJ25" s="368">
        <v>0.16079346</v>
      </c>
      <c r="BK25" s="368">
        <v>0.18624126199999999</v>
      </c>
      <c r="BL25" s="368">
        <v>0.18525517799999999</v>
      </c>
      <c r="BM25" s="368">
        <v>0.24129751299999999</v>
      </c>
      <c r="BN25" s="368">
        <v>0.15300687900000001</v>
      </c>
      <c r="BO25" s="368">
        <v>0.203795858</v>
      </c>
      <c r="BP25" s="368">
        <v>0.19234617500000001</v>
      </c>
      <c r="BQ25" s="368">
        <v>0.18611193000000001</v>
      </c>
      <c r="BR25" s="368">
        <v>0.204214545</v>
      </c>
      <c r="BS25" s="368">
        <v>0.17519633900000001</v>
      </c>
      <c r="BT25" s="368">
        <v>0.23070807700000001</v>
      </c>
      <c r="BU25" s="368">
        <v>0.202787155</v>
      </c>
      <c r="BV25" s="368">
        <v>0.164529491</v>
      </c>
    </row>
    <row r="26" spans="1:74" ht="11.1" customHeight="1" x14ac:dyDescent="0.2">
      <c r="A26" s="159" t="s">
        <v>280</v>
      </c>
      <c r="B26" s="170" t="s">
        <v>267</v>
      </c>
      <c r="C26" s="244">
        <v>2.3911935484</v>
      </c>
      <c r="D26" s="244">
        <v>2.3696428571000001</v>
      </c>
      <c r="E26" s="244">
        <v>2.4168387096999999</v>
      </c>
      <c r="F26" s="244">
        <v>2.2014333332999998</v>
      </c>
      <c r="G26" s="244">
        <v>2.4533870968000002</v>
      </c>
      <c r="H26" s="244">
        <v>2.4792333332999998</v>
      </c>
      <c r="I26" s="244">
        <v>2.505483871</v>
      </c>
      <c r="J26" s="244">
        <v>2.6016129031999999</v>
      </c>
      <c r="K26" s="244">
        <v>2.5175666667000001</v>
      </c>
      <c r="L26" s="244">
        <v>2.5226451612999998</v>
      </c>
      <c r="M26" s="244">
        <v>2.6053000000000002</v>
      </c>
      <c r="N26" s="244">
        <v>2.4930645161</v>
      </c>
      <c r="O26" s="244">
        <v>2.4542580644999998</v>
      </c>
      <c r="P26" s="244">
        <v>2.4815</v>
      </c>
      <c r="Q26" s="244">
        <v>2.3306129032</v>
      </c>
      <c r="R26" s="244">
        <v>2.3505666666999998</v>
      </c>
      <c r="S26" s="244">
        <v>2.5031612903</v>
      </c>
      <c r="T26" s="244">
        <v>2.4690333333000001</v>
      </c>
      <c r="U26" s="244">
        <v>2.6423225806000001</v>
      </c>
      <c r="V26" s="244">
        <v>2.6325806452</v>
      </c>
      <c r="W26" s="244">
        <v>2.6878666667000002</v>
      </c>
      <c r="X26" s="244">
        <v>2.7310645161</v>
      </c>
      <c r="Y26" s="244">
        <v>2.6126333332999998</v>
      </c>
      <c r="Z26" s="244">
        <v>2.4032903226000002</v>
      </c>
      <c r="AA26" s="244">
        <v>2.1531470000000001</v>
      </c>
      <c r="AB26" s="244">
        <v>2.2103459999999999</v>
      </c>
      <c r="AC26" s="244">
        <v>2.0926040000000001</v>
      </c>
      <c r="AD26" s="244">
        <v>2.1832639999999999</v>
      </c>
      <c r="AE26" s="244">
        <v>2.2123529999999998</v>
      </c>
      <c r="AF26" s="244">
        <v>2.4078300000000001</v>
      </c>
      <c r="AG26" s="244">
        <v>2.463679</v>
      </c>
      <c r="AH26" s="244">
        <v>2.697085</v>
      </c>
      <c r="AI26" s="244">
        <v>2.5429909999999998</v>
      </c>
      <c r="AJ26" s="244">
        <v>2.4939469999999999</v>
      </c>
      <c r="AK26" s="244">
        <v>2.4529869999999998</v>
      </c>
      <c r="AL26" s="244">
        <v>2.512273</v>
      </c>
      <c r="AM26" s="244">
        <v>2.2983720000000001</v>
      </c>
      <c r="AN26" s="244">
        <v>2.5021719999999998</v>
      </c>
      <c r="AO26" s="244">
        <v>2.193235</v>
      </c>
      <c r="AP26" s="244">
        <v>1.659899</v>
      </c>
      <c r="AQ26" s="244">
        <v>1.881799</v>
      </c>
      <c r="AR26" s="244">
        <v>2.083456</v>
      </c>
      <c r="AS26" s="244">
        <v>2.1047069999999999</v>
      </c>
      <c r="AT26" s="244">
        <v>2.2299600000000002</v>
      </c>
      <c r="AU26" s="244">
        <v>2.1455039999999999</v>
      </c>
      <c r="AV26" s="244">
        <v>1.9721340000000001</v>
      </c>
      <c r="AW26" s="244">
        <v>2.1677029999999999</v>
      </c>
      <c r="AX26" s="244">
        <v>2.0044230000000001</v>
      </c>
      <c r="AY26" s="244">
        <v>1.913168</v>
      </c>
      <c r="AZ26" s="244">
        <v>2.0844200000000002</v>
      </c>
      <c r="BA26" s="244">
        <v>2.105791</v>
      </c>
      <c r="BB26" s="244">
        <v>1.8748480000000001</v>
      </c>
      <c r="BC26" s="244">
        <v>2.107047932</v>
      </c>
      <c r="BD26" s="244">
        <v>2.2096743160000001</v>
      </c>
      <c r="BE26" s="244">
        <v>2.228063573</v>
      </c>
      <c r="BF26" s="368">
        <v>2.3279020560000001</v>
      </c>
      <c r="BG26" s="368">
        <v>2.306324429</v>
      </c>
      <c r="BH26" s="368">
        <v>2.2864394309999998</v>
      </c>
      <c r="BI26" s="368">
        <v>2.32083847</v>
      </c>
      <c r="BJ26" s="368">
        <v>2.3225451270000002</v>
      </c>
      <c r="BK26" s="368">
        <v>2.2774537829999999</v>
      </c>
      <c r="BL26" s="368">
        <v>2.3208077870000001</v>
      </c>
      <c r="BM26" s="368">
        <v>2.221831146</v>
      </c>
      <c r="BN26" s="368">
        <v>2.169210514</v>
      </c>
      <c r="BO26" s="368">
        <v>2.225942318</v>
      </c>
      <c r="BP26" s="368">
        <v>2.2831128669999998</v>
      </c>
      <c r="BQ26" s="368">
        <v>2.3037812149999999</v>
      </c>
      <c r="BR26" s="368">
        <v>2.3612868790000001</v>
      </c>
      <c r="BS26" s="368">
        <v>2.3150990970000001</v>
      </c>
      <c r="BT26" s="368">
        <v>2.2921290590000001</v>
      </c>
      <c r="BU26" s="368">
        <v>2.3165227449999999</v>
      </c>
      <c r="BV26" s="368">
        <v>2.3199826099999998</v>
      </c>
    </row>
    <row r="27" spans="1:74" ht="11.1" customHeight="1" x14ac:dyDescent="0.2">
      <c r="A27" s="159" t="s">
        <v>281</v>
      </c>
      <c r="B27" s="170" t="s">
        <v>268</v>
      </c>
      <c r="C27" s="244">
        <v>13.593806452000001</v>
      </c>
      <c r="D27" s="244">
        <v>13.990214286</v>
      </c>
      <c r="E27" s="244">
        <v>14.212741935</v>
      </c>
      <c r="F27" s="244">
        <v>13.949333333</v>
      </c>
      <c r="G27" s="244">
        <v>14.349354839</v>
      </c>
      <c r="H27" s="244">
        <v>14.8414</v>
      </c>
      <c r="I27" s="244">
        <v>14.734645161</v>
      </c>
      <c r="J27" s="244">
        <v>14.677774193999999</v>
      </c>
      <c r="K27" s="244">
        <v>15.085833333</v>
      </c>
      <c r="L27" s="244">
        <v>14.614967741999999</v>
      </c>
      <c r="M27" s="244">
        <v>14.634133332999999</v>
      </c>
      <c r="N27" s="244">
        <v>14.274580645</v>
      </c>
      <c r="O27" s="244">
        <v>13.418709677000001</v>
      </c>
      <c r="P27" s="244">
        <v>14.660214286</v>
      </c>
      <c r="Q27" s="244">
        <v>14.331064516</v>
      </c>
      <c r="R27" s="244">
        <v>14.2913</v>
      </c>
      <c r="S27" s="244">
        <v>14.107935484</v>
      </c>
      <c r="T27" s="244">
        <v>14.4476</v>
      </c>
      <c r="U27" s="244">
        <v>14.856580644999999</v>
      </c>
      <c r="V27" s="244">
        <v>14.754387097</v>
      </c>
      <c r="W27" s="244">
        <v>14.520200000000001</v>
      </c>
      <c r="X27" s="244">
        <v>14.618580645</v>
      </c>
      <c r="Y27" s="244">
        <v>14.202500000000001</v>
      </c>
      <c r="Z27" s="244">
        <v>13.654193548</v>
      </c>
      <c r="AA27" s="244">
        <v>13.940258065</v>
      </c>
      <c r="AB27" s="244">
        <v>14.298999999999999</v>
      </c>
      <c r="AC27" s="244">
        <v>13.861322581</v>
      </c>
      <c r="AD27" s="244">
        <v>14.443266667</v>
      </c>
      <c r="AE27" s="244">
        <v>13.930677419</v>
      </c>
      <c r="AF27" s="244">
        <v>14.173866667</v>
      </c>
      <c r="AG27" s="244">
        <v>14.928612902999999</v>
      </c>
      <c r="AH27" s="244">
        <v>14.517096774000001</v>
      </c>
      <c r="AI27" s="244">
        <v>14.539199999999999</v>
      </c>
      <c r="AJ27" s="244">
        <v>14.510612903</v>
      </c>
      <c r="AK27" s="244">
        <v>13.975733333000001</v>
      </c>
      <c r="AL27" s="244">
        <v>13.683258065</v>
      </c>
      <c r="AM27" s="244">
        <v>13.389096774</v>
      </c>
      <c r="AN27" s="244">
        <v>13.915689655</v>
      </c>
      <c r="AO27" s="244">
        <v>12.717000000000001</v>
      </c>
      <c r="AP27" s="244">
        <v>10.341566667</v>
      </c>
      <c r="AQ27" s="244">
        <v>10.687774193999999</v>
      </c>
      <c r="AR27" s="244">
        <v>11.973333332999999</v>
      </c>
      <c r="AS27" s="244">
        <v>12.985677419</v>
      </c>
      <c r="AT27" s="244">
        <v>12.446548387</v>
      </c>
      <c r="AU27" s="244">
        <v>13.183366667</v>
      </c>
      <c r="AV27" s="244">
        <v>12.936709677</v>
      </c>
      <c r="AW27" s="244">
        <v>12.325200000000001</v>
      </c>
      <c r="AX27" s="244">
        <v>12.236000000000001</v>
      </c>
      <c r="AY27" s="244">
        <v>11.207935484</v>
      </c>
      <c r="AZ27" s="244">
        <v>11.998321429000001</v>
      </c>
      <c r="BA27" s="244">
        <v>12.447967741999999</v>
      </c>
      <c r="BB27" s="244">
        <v>12.1936</v>
      </c>
      <c r="BC27" s="244">
        <v>12.628658252999999</v>
      </c>
      <c r="BD27" s="244">
        <v>13.334284009999999</v>
      </c>
      <c r="BE27" s="244">
        <v>13.680084167</v>
      </c>
      <c r="BF27" s="368">
        <v>13.553118352</v>
      </c>
      <c r="BG27" s="368">
        <v>14.029797988</v>
      </c>
      <c r="BH27" s="368">
        <v>13.867121446000001</v>
      </c>
      <c r="BI27" s="368">
        <v>13.564937235</v>
      </c>
      <c r="BJ27" s="368">
        <v>13.329815631000001</v>
      </c>
      <c r="BK27" s="368">
        <v>12.68374302</v>
      </c>
      <c r="BL27" s="368">
        <v>13.587854577</v>
      </c>
      <c r="BM27" s="368">
        <v>13.337695938</v>
      </c>
      <c r="BN27" s="368">
        <v>13.384621682000001</v>
      </c>
      <c r="BO27" s="368">
        <v>13.050951703999999</v>
      </c>
      <c r="BP27" s="368">
        <v>13.557408671999999</v>
      </c>
      <c r="BQ27" s="368">
        <v>13.655409446</v>
      </c>
      <c r="BR27" s="368">
        <v>13.493979069</v>
      </c>
      <c r="BS27" s="368">
        <v>13.870981558</v>
      </c>
      <c r="BT27" s="368">
        <v>13.647068311</v>
      </c>
      <c r="BU27" s="368">
        <v>13.307307432</v>
      </c>
      <c r="BV27" s="368">
        <v>13.103852204000001</v>
      </c>
    </row>
    <row r="28" spans="1:74" ht="11.1" customHeight="1" x14ac:dyDescent="0.2">
      <c r="A28" s="159" t="s">
        <v>282</v>
      </c>
      <c r="B28" s="170" t="s">
        <v>269</v>
      </c>
      <c r="C28" s="244">
        <v>4.1673870967999997</v>
      </c>
      <c r="D28" s="244">
        <v>4.5548214286000004</v>
      </c>
      <c r="E28" s="244">
        <v>4.2699032258000003</v>
      </c>
      <c r="F28" s="244">
        <v>3.8311666667000002</v>
      </c>
      <c r="G28" s="244">
        <v>3.5437419354999999</v>
      </c>
      <c r="H28" s="244">
        <v>3.5138333333</v>
      </c>
      <c r="I28" s="244">
        <v>3.6263870967999998</v>
      </c>
      <c r="J28" s="244">
        <v>3.7366774193999999</v>
      </c>
      <c r="K28" s="244">
        <v>3.6689333333</v>
      </c>
      <c r="L28" s="244">
        <v>3.6391935484000002</v>
      </c>
      <c r="M28" s="244">
        <v>4.1383666666999996</v>
      </c>
      <c r="N28" s="244">
        <v>4.5405483871000003</v>
      </c>
      <c r="O28" s="244">
        <v>4.300516129</v>
      </c>
      <c r="P28" s="244">
        <v>4.6036428570999997</v>
      </c>
      <c r="Q28" s="244">
        <v>4.0751290322999996</v>
      </c>
      <c r="R28" s="244">
        <v>3.5968666667</v>
      </c>
      <c r="S28" s="244">
        <v>3.43</v>
      </c>
      <c r="T28" s="244">
        <v>3.2311999999999999</v>
      </c>
      <c r="U28" s="244">
        <v>3.4980000000000002</v>
      </c>
      <c r="V28" s="244">
        <v>3.5927741934999999</v>
      </c>
      <c r="W28" s="244">
        <v>3.4896666666999998</v>
      </c>
      <c r="X28" s="244">
        <v>3.6167096773999998</v>
      </c>
      <c r="Y28" s="244">
        <v>3.8548</v>
      </c>
      <c r="Z28" s="244">
        <v>4.1917741934999997</v>
      </c>
      <c r="AA28" s="244">
        <v>4.0535483871000002</v>
      </c>
      <c r="AB28" s="244">
        <v>4.2978928570999999</v>
      </c>
      <c r="AC28" s="244">
        <v>3.8169354839</v>
      </c>
      <c r="AD28" s="244">
        <v>3.5719666666999998</v>
      </c>
      <c r="AE28" s="244">
        <v>3.3067419354999998</v>
      </c>
      <c r="AF28" s="244">
        <v>3.2981333333</v>
      </c>
      <c r="AG28" s="244">
        <v>3.3910645161000001</v>
      </c>
      <c r="AH28" s="244">
        <v>3.4247096774000001</v>
      </c>
      <c r="AI28" s="244">
        <v>3.4733666667</v>
      </c>
      <c r="AJ28" s="244">
        <v>3.3489032258</v>
      </c>
      <c r="AK28" s="244">
        <v>3.7365333333000001</v>
      </c>
      <c r="AL28" s="244">
        <v>4.1484838709999998</v>
      </c>
      <c r="AM28" s="244">
        <v>3.7093548386999999</v>
      </c>
      <c r="AN28" s="244">
        <v>3.9429655172000002</v>
      </c>
      <c r="AO28" s="244">
        <v>3.425516129</v>
      </c>
      <c r="AP28" s="244">
        <v>3.0783666667</v>
      </c>
      <c r="AQ28" s="244">
        <v>2.7280967742</v>
      </c>
      <c r="AR28" s="244">
        <v>2.8604333333</v>
      </c>
      <c r="AS28" s="244">
        <v>2.981483871</v>
      </c>
      <c r="AT28" s="244">
        <v>3.0372258065</v>
      </c>
      <c r="AU28" s="244">
        <v>3.0596999999999999</v>
      </c>
      <c r="AV28" s="244">
        <v>3.1539999999999999</v>
      </c>
      <c r="AW28" s="244">
        <v>3.4366666666999999</v>
      </c>
      <c r="AX28" s="244">
        <v>3.8949677418999999</v>
      </c>
      <c r="AY28" s="244">
        <v>3.7404193548000002</v>
      </c>
      <c r="AZ28" s="244">
        <v>3.7919285714000002</v>
      </c>
      <c r="BA28" s="244">
        <v>3.5432258065000002</v>
      </c>
      <c r="BB28" s="244">
        <v>3.2189999999999999</v>
      </c>
      <c r="BC28" s="244">
        <v>2.8143487189999998</v>
      </c>
      <c r="BD28" s="244">
        <v>2.8404077179999998</v>
      </c>
      <c r="BE28" s="244">
        <v>2.9710439700000002</v>
      </c>
      <c r="BF28" s="368">
        <v>3.102996482</v>
      </c>
      <c r="BG28" s="368">
        <v>3.0316036120000001</v>
      </c>
      <c r="BH28" s="368">
        <v>3.0863227279999998</v>
      </c>
      <c r="BI28" s="368">
        <v>3.324944211</v>
      </c>
      <c r="BJ28" s="368">
        <v>3.8421195379999999</v>
      </c>
      <c r="BK28" s="368">
        <v>3.591661507</v>
      </c>
      <c r="BL28" s="368">
        <v>3.8351898709999999</v>
      </c>
      <c r="BM28" s="368">
        <v>3.4936440700000002</v>
      </c>
      <c r="BN28" s="368">
        <v>3.1405722049999998</v>
      </c>
      <c r="BO28" s="368">
        <v>2.8652348860000001</v>
      </c>
      <c r="BP28" s="368">
        <v>2.8875848980000001</v>
      </c>
      <c r="BQ28" s="368">
        <v>3.011950412</v>
      </c>
      <c r="BR28" s="368">
        <v>3.1048200530000001</v>
      </c>
      <c r="BS28" s="368">
        <v>3.018879391</v>
      </c>
      <c r="BT28" s="368">
        <v>3.04227034</v>
      </c>
      <c r="BU28" s="368">
        <v>3.278421217</v>
      </c>
      <c r="BV28" s="368">
        <v>3.7632201670000001</v>
      </c>
    </row>
    <row r="29" spans="1:74" ht="11.1" customHeight="1" x14ac:dyDescent="0.2">
      <c r="A29" s="159" t="s">
        <v>283</v>
      </c>
      <c r="B29" s="170" t="s">
        <v>270</v>
      </c>
      <c r="C29" s="244">
        <v>6.4491612903000002</v>
      </c>
      <c r="D29" s="244">
        <v>6.8144642856999997</v>
      </c>
      <c r="E29" s="244">
        <v>6.6802903226000003</v>
      </c>
      <c r="F29" s="244">
        <v>6.4174666667000002</v>
      </c>
      <c r="G29" s="244">
        <v>6.6308387096999999</v>
      </c>
      <c r="H29" s="244">
        <v>6.6300666667000003</v>
      </c>
      <c r="I29" s="244">
        <v>6.5421612903000002</v>
      </c>
      <c r="J29" s="244">
        <v>6.5239032257999998</v>
      </c>
      <c r="K29" s="244">
        <v>6.5552333333000004</v>
      </c>
      <c r="L29" s="244">
        <v>6.4529032258000001</v>
      </c>
      <c r="M29" s="244">
        <v>6.6979666667000002</v>
      </c>
      <c r="N29" s="244">
        <v>6.6828387097000004</v>
      </c>
      <c r="O29" s="244">
        <v>6.6135483870999998</v>
      </c>
      <c r="P29" s="244">
        <v>6.7681428571</v>
      </c>
      <c r="Q29" s="244">
        <v>6.6141290323000002</v>
      </c>
      <c r="R29" s="244">
        <v>6.5845333332999996</v>
      </c>
      <c r="S29" s="244">
        <v>6.6491290323000003</v>
      </c>
      <c r="T29" s="244">
        <v>6.6450666667</v>
      </c>
      <c r="U29" s="244">
        <v>6.5351935483999997</v>
      </c>
      <c r="V29" s="244">
        <v>6.5172903226000001</v>
      </c>
      <c r="W29" s="244">
        <v>6.4062000000000001</v>
      </c>
      <c r="X29" s="244">
        <v>6.2617096773999998</v>
      </c>
      <c r="Y29" s="244">
        <v>6.4901666667000004</v>
      </c>
      <c r="Z29" s="244">
        <v>6.3968387096999999</v>
      </c>
      <c r="AA29" s="244">
        <v>6.6367205483999996</v>
      </c>
      <c r="AB29" s="244">
        <v>6.7335558570999998</v>
      </c>
      <c r="AC29" s="244">
        <v>6.4812377419000002</v>
      </c>
      <c r="AD29" s="244">
        <v>6.5458716667000001</v>
      </c>
      <c r="AE29" s="244">
        <v>6.4276788065000003</v>
      </c>
      <c r="AF29" s="244">
        <v>6.3993856666999998</v>
      </c>
      <c r="AG29" s="244">
        <v>6.6143620322999999</v>
      </c>
      <c r="AH29" s="244">
        <v>6.7093511612999999</v>
      </c>
      <c r="AI29" s="244">
        <v>6.2991033332999997</v>
      </c>
      <c r="AJ29" s="244">
        <v>6.4181009677</v>
      </c>
      <c r="AK29" s="244">
        <v>6.6727783333000001</v>
      </c>
      <c r="AL29" s="244">
        <v>6.7540724193999999</v>
      </c>
      <c r="AM29" s="244">
        <v>6.5050227419000004</v>
      </c>
      <c r="AN29" s="244">
        <v>6.5243418621</v>
      </c>
      <c r="AO29" s="244">
        <v>6.2147064193999997</v>
      </c>
      <c r="AP29" s="244">
        <v>5.1076649999999999</v>
      </c>
      <c r="AQ29" s="244">
        <v>5.5233762257999999</v>
      </c>
      <c r="AR29" s="244">
        <v>5.5875083332999997</v>
      </c>
      <c r="AS29" s="244">
        <v>5.5220247742000002</v>
      </c>
      <c r="AT29" s="244">
        <v>5.4757536129000002</v>
      </c>
      <c r="AU29" s="244">
        <v>5.6666836667</v>
      </c>
      <c r="AV29" s="244">
        <v>5.7668809031999997</v>
      </c>
      <c r="AW29" s="244">
        <v>5.8402716666999996</v>
      </c>
      <c r="AX29" s="244">
        <v>5.9990124838999996</v>
      </c>
      <c r="AY29" s="244">
        <v>5.7192995161000004</v>
      </c>
      <c r="AZ29" s="244">
        <v>6.1312997142999999</v>
      </c>
      <c r="BA29" s="244">
        <v>6.1255888386999997</v>
      </c>
      <c r="BB29" s="244">
        <v>5.8240973333000001</v>
      </c>
      <c r="BC29" s="244">
        <v>6.004554809</v>
      </c>
      <c r="BD29" s="244">
        <v>6.0191907550000003</v>
      </c>
      <c r="BE29" s="244">
        <v>5.949840794</v>
      </c>
      <c r="BF29" s="368">
        <v>6.151532671</v>
      </c>
      <c r="BG29" s="368">
        <v>6.1143242300000002</v>
      </c>
      <c r="BH29" s="368">
        <v>6.2053029290000001</v>
      </c>
      <c r="BI29" s="368">
        <v>6.3694151010000004</v>
      </c>
      <c r="BJ29" s="368">
        <v>6.5087803690000001</v>
      </c>
      <c r="BK29" s="368">
        <v>6.1904278059999998</v>
      </c>
      <c r="BL29" s="368">
        <v>6.4051235369999997</v>
      </c>
      <c r="BM29" s="368">
        <v>6.2849261800000003</v>
      </c>
      <c r="BN29" s="368">
        <v>6.06471494</v>
      </c>
      <c r="BO29" s="368">
        <v>6.1600612989999997</v>
      </c>
      <c r="BP29" s="368">
        <v>6.1899637109999999</v>
      </c>
      <c r="BQ29" s="368">
        <v>6.1671195699999997</v>
      </c>
      <c r="BR29" s="368">
        <v>6.2442001720000002</v>
      </c>
      <c r="BS29" s="368">
        <v>6.1328338220000003</v>
      </c>
      <c r="BT29" s="368">
        <v>6.1952108380000004</v>
      </c>
      <c r="BU29" s="368">
        <v>6.3624039210000003</v>
      </c>
      <c r="BV29" s="368">
        <v>6.496176964</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51.91727959</v>
      </c>
      <c r="AB30" s="244">
        <v>53.095325920000001</v>
      </c>
      <c r="AC30" s="244">
        <v>52.788069325000002</v>
      </c>
      <c r="AD30" s="244">
        <v>53.001051478000001</v>
      </c>
      <c r="AE30" s="244">
        <v>53.460622942999997</v>
      </c>
      <c r="AF30" s="244">
        <v>53.844750734000002</v>
      </c>
      <c r="AG30" s="244">
        <v>53.878661287</v>
      </c>
      <c r="AH30" s="244">
        <v>53.438430351999997</v>
      </c>
      <c r="AI30" s="244">
        <v>53.895405603999997</v>
      </c>
      <c r="AJ30" s="244">
        <v>52.814347445000003</v>
      </c>
      <c r="AK30" s="244">
        <v>53.768543145000002</v>
      </c>
      <c r="AL30" s="244">
        <v>54.466381550000001</v>
      </c>
      <c r="AM30" s="244">
        <v>51.203168937000001</v>
      </c>
      <c r="AN30" s="244">
        <v>51.296376731999999</v>
      </c>
      <c r="AO30" s="244">
        <v>48.550211759</v>
      </c>
      <c r="AP30" s="244">
        <v>45.346130535999997</v>
      </c>
      <c r="AQ30" s="244">
        <v>47.251592840000001</v>
      </c>
      <c r="AR30" s="244">
        <v>49.743145826999999</v>
      </c>
      <c r="AS30" s="244">
        <v>50.752449564000003</v>
      </c>
      <c r="AT30" s="244">
        <v>50.742629457</v>
      </c>
      <c r="AU30" s="244">
        <v>52.158092811000003</v>
      </c>
      <c r="AV30" s="244">
        <v>51.677470036999999</v>
      </c>
      <c r="AW30" s="244">
        <v>52.689088998000003</v>
      </c>
      <c r="AX30" s="244">
        <v>53.417964769000001</v>
      </c>
      <c r="AY30" s="244">
        <v>51.621599029999999</v>
      </c>
      <c r="AZ30" s="244">
        <v>52.939306672999997</v>
      </c>
      <c r="BA30" s="244">
        <v>52.579265919000001</v>
      </c>
      <c r="BB30" s="244">
        <v>52.708832725000001</v>
      </c>
      <c r="BC30" s="244">
        <v>52.385554364000001</v>
      </c>
      <c r="BD30" s="244">
        <v>53.388899244000001</v>
      </c>
      <c r="BE30" s="244">
        <v>53.335307966000002</v>
      </c>
      <c r="BF30" s="368">
        <v>53.168943593999998</v>
      </c>
      <c r="BG30" s="368">
        <v>54.150374536999998</v>
      </c>
      <c r="BH30" s="368">
        <v>53.162754333000002</v>
      </c>
      <c r="BI30" s="368">
        <v>54.120146640000002</v>
      </c>
      <c r="BJ30" s="368">
        <v>54.937345251000004</v>
      </c>
      <c r="BK30" s="368">
        <v>53.194928271999999</v>
      </c>
      <c r="BL30" s="368">
        <v>54.830444419000003</v>
      </c>
      <c r="BM30" s="368">
        <v>54.645953998000003</v>
      </c>
      <c r="BN30" s="368">
        <v>55.167089355999998</v>
      </c>
      <c r="BO30" s="368">
        <v>55.481049923999997</v>
      </c>
      <c r="BP30" s="368">
        <v>55.980871935000003</v>
      </c>
      <c r="BQ30" s="368">
        <v>55.714340948</v>
      </c>
      <c r="BR30" s="368">
        <v>55.292399252999999</v>
      </c>
      <c r="BS30" s="368">
        <v>56.145648508000001</v>
      </c>
      <c r="BT30" s="368">
        <v>55.032041272000001</v>
      </c>
      <c r="BU30" s="368">
        <v>55.925228582000003</v>
      </c>
      <c r="BV30" s="368">
        <v>56.632347160999998</v>
      </c>
    </row>
    <row r="31" spans="1:74" ht="11.1" customHeight="1" x14ac:dyDescent="0.2">
      <c r="A31" s="159" t="s">
        <v>285</v>
      </c>
      <c r="B31" s="170" t="s">
        <v>923</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4.636722454</v>
      </c>
      <c r="AB31" s="244">
        <v>4.8603093419999999</v>
      </c>
      <c r="AC31" s="244">
        <v>4.7293066640000001</v>
      </c>
      <c r="AD31" s="244">
        <v>4.6469712369999998</v>
      </c>
      <c r="AE31" s="244">
        <v>4.7705058129999998</v>
      </c>
      <c r="AF31" s="244">
        <v>4.9689810779999997</v>
      </c>
      <c r="AG31" s="244">
        <v>5.1235503519999996</v>
      </c>
      <c r="AH31" s="244">
        <v>5.2170971110000002</v>
      </c>
      <c r="AI31" s="244">
        <v>5.1382366079999997</v>
      </c>
      <c r="AJ31" s="244">
        <v>4.9523609940000002</v>
      </c>
      <c r="AK31" s="244">
        <v>5.0195794210000004</v>
      </c>
      <c r="AL31" s="244">
        <v>5.0751019529999999</v>
      </c>
      <c r="AM31" s="244">
        <v>4.7953272550000001</v>
      </c>
      <c r="AN31" s="244">
        <v>5.023362541</v>
      </c>
      <c r="AO31" s="244">
        <v>4.757999367</v>
      </c>
      <c r="AP31" s="244">
        <v>4.2511182459999999</v>
      </c>
      <c r="AQ31" s="244">
        <v>4.381087666</v>
      </c>
      <c r="AR31" s="244">
        <v>4.8256663</v>
      </c>
      <c r="AS31" s="244">
        <v>5.1697844550000003</v>
      </c>
      <c r="AT31" s="244">
        <v>5.3561922400000004</v>
      </c>
      <c r="AU31" s="244">
        <v>5.3045478170000004</v>
      </c>
      <c r="AV31" s="244">
        <v>5.1125091889999998</v>
      </c>
      <c r="AW31" s="244">
        <v>5.1843051090000003</v>
      </c>
      <c r="AX31" s="244">
        <v>5.2105003769999998</v>
      </c>
      <c r="AY31" s="244">
        <v>4.7972232830000001</v>
      </c>
      <c r="AZ31" s="244">
        <v>5.0386908019999996</v>
      </c>
      <c r="BA31" s="244">
        <v>4.903685265</v>
      </c>
      <c r="BB31" s="244">
        <v>4.8228125630000003</v>
      </c>
      <c r="BC31" s="244">
        <v>4.9684990449999997</v>
      </c>
      <c r="BD31" s="244">
        <v>5.1839670849999999</v>
      </c>
      <c r="BE31" s="244">
        <v>5.3488465679999999</v>
      </c>
      <c r="BF31" s="368">
        <v>5.4534405179999998</v>
      </c>
      <c r="BG31" s="368">
        <v>5.3694542619999996</v>
      </c>
      <c r="BH31" s="368">
        <v>5.1740650280000002</v>
      </c>
      <c r="BI31" s="368">
        <v>5.2492661280000004</v>
      </c>
      <c r="BJ31" s="368">
        <v>5.3086000220000003</v>
      </c>
      <c r="BK31" s="368">
        <v>4.9222506260000003</v>
      </c>
      <c r="BL31" s="368">
        <v>5.1794469740000002</v>
      </c>
      <c r="BM31" s="368">
        <v>5.0450422770000003</v>
      </c>
      <c r="BN31" s="368">
        <v>4.9581074139999997</v>
      </c>
      <c r="BO31" s="368">
        <v>5.0989964839999997</v>
      </c>
      <c r="BP31" s="368">
        <v>5.3206637700000003</v>
      </c>
      <c r="BQ31" s="368">
        <v>5.48538791</v>
      </c>
      <c r="BR31" s="368">
        <v>5.5961831350000004</v>
      </c>
      <c r="BS31" s="368">
        <v>5.5121420240000001</v>
      </c>
      <c r="BT31" s="368">
        <v>5.3115640969999998</v>
      </c>
      <c r="BU31" s="368">
        <v>5.3904807139999997</v>
      </c>
      <c r="BV31" s="368">
        <v>5.4544963009999998</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0.72467899899999999</v>
      </c>
      <c r="AZ32" s="244">
        <v>0.73104214999999995</v>
      </c>
      <c r="BA32" s="244">
        <v>0.73309855499999999</v>
      </c>
      <c r="BB32" s="244">
        <v>0.72645528199999998</v>
      </c>
      <c r="BC32" s="244">
        <v>0.73546109599999998</v>
      </c>
      <c r="BD32" s="244">
        <v>0.74293716799999998</v>
      </c>
      <c r="BE32" s="244">
        <v>0.73857458300000001</v>
      </c>
      <c r="BF32" s="368">
        <v>0.74344051799999999</v>
      </c>
      <c r="BG32" s="368">
        <v>0.74954251800000005</v>
      </c>
      <c r="BH32" s="368">
        <v>0.75915660200000001</v>
      </c>
      <c r="BI32" s="368">
        <v>0.74539295999999999</v>
      </c>
      <c r="BJ32" s="368">
        <v>0.73773111099999999</v>
      </c>
      <c r="BK32" s="368">
        <v>0.72685343700000005</v>
      </c>
      <c r="BL32" s="368">
        <v>0.738485057</v>
      </c>
      <c r="BM32" s="368">
        <v>0.75354090299999998</v>
      </c>
      <c r="BN32" s="368">
        <v>0.73967878099999995</v>
      </c>
      <c r="BO32" s="368">
        <v>0.74094287800000003</v>
      </c>
      <c r="BP32" s="368">
        <v>0.75593698399999998</v>
      </c>
      <c r="BQ32" s="368">
        <v>0.75208867199999996</v>
      </c>
      <c r="BR32" s="368">
        <v>0.75702060900000001</v>
      </c>
      <c r="BS32" s="368">
        <v>0.76277399800000001</v>
      </c>
      <c r="BT32" s="368">
        <v>0.77159913700000005</v>
      </c>
      <c r="BU32" s="368">
        <v>0.76032965399999997</v>
      </c>
      <c r="BV32" s="368">
        <v>0.75670031900000001</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14.35562848</v>
      </c>
      <c r="AN33" s="244">
        <v>13.733777480000001</v>
      </c>
      <c r="AO33" s="244">
        <v>13.55943355</v>
      </c>
      <c r="AP33" s="244">
        <v>14.1630669</v>
      </c>
      <c r="AQ33" s="244">
        <v>14.130823639999999</v>
      </c>
      <c r="AR33" s="244">
        <v>13.95173436</v>
      </c>
      <c r="AS33" s="244">
        <v>14.488147489999999</v>
      </c>
      <c r="AT33" s="244">
        <v>14.333060079999999</v>
      </c>
      <c r="AU33" s="244">
        <v>15.135654819999999</v>
      </c>
      <c r="AV33" s="244">
        <v>14.33704972</v>
      </c>
      <c r="AW33" s="244">
        <v>15.27682461</v>
      </c>
      <c r="AX33" s="244">
        <v>15.7080667</v>
      </c>
      <c r="AY33" s="244">
        <v>14.98927419</v>
      </c>
      <c r="AZ33" s="244">
        <v>15.44438353</v>
      </c>
      <c r="BA33" s="244">
        <v>15.351864750000001</v>
      </c>
      <c r="BB33" s="244">
        <v>15.67214611</v>
      </c>
      <c r="BC33" s="244">
        <v>15.44706266</v>
      </c>
      <c r="BD33" s="244">
        <v>15.273237719999999</v>
      </c>
      <c r="BE33" s="244">
        <v>15.213258959999999</v>
      </c>
      <c r="BF33" s="368">
        <v>14.74678084</v>
      </c>
      <c r="BG33" s="368">
        <v>15.54735159</v>
      </c>
      <c r="BH33" s="368">
        <v>14.636040680000001</v>
      </c>
      <c r="BI33" s="368">
        <v>15.55451412</v>
      </c>
      <c r="BJ33" s="368">
        <v>15.988968249999999</v>
      </c>
      <c r="BK33" s="368">
        <v>15.51043688</v>
      </c>
      <c r="BL33" s="368">
        <v>16.000411249999999</v>
      </c>
      <c r="BM33" s="368">
        <v>15.92398962</v>
      </c>
      <c r="BN33" s="368">
        <v>16.27388041</v>
      </c>
      <c r="BO33" s="368">
        <v>16.044607509999999</v>
      </c>
      <c r="BP33" s="368">
        <v>15.869562</v>
      </c>
      <c r="BQ33" s="368">
        <v>15.811865579999999</v>
      </c>
      <c r="BR33" s="368">
        <v>15.327785</v>
      </c>
      <c r="BS33" s="368">
        <v>16.19289689</v>
      </c>
      <c r="BT33" s="368">
        <v>15.235038680000001</v>
      </c>
      <c r="BU33" s="368">
        <v>16.22408858</v>
      </c>
      <c r="BV33" s="368">
        <v>16.697245590000001</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13.912527061</v>
      </c>
      <c r="AB34" s="244">
        <v>14.068553765000001</v>
      </c>
      <c r="AC34" s="244">
        <v>14.044572948000001</v>
      </c>
      <c r="AD34" s="244">
        <v>14.137115233999999</v>
      </c>
      <c r="AE34" s="244">
        <v>14.208768201</v>
      </c>
      <c r="AF34" s="244">
        <v>13.968557840000001</v>
      </c>
      <c r="AG34" s="244">
        <v>13.882526402</v>
      </c>
      <c r="AH34" s="244">
        <v>13.744535316</v>
      </c>
      <c r="AI34" s="244">
        <v>13.540602225000001</v>
      </c>
      <c r="AJ34" s="244">
        <v>13.776038967</v>
      </c>
      <c r="AK34" s="244">
        <v>14.253259826000001</v>
      </c>
      <c r="AL34" s="244">
        <v>14.202363685</v>
      </c>
      <c r="AM34" s="244">
        <v>13.770688128</v>
      </c>
      <c r="AN34" s="244">
        <v>13.850630517000001</v>
      </c>
      <c r="AO34" s="244">
        <v>12.475657476</v>
      </c>
      <c r="AP34" s="244">
        <v>10.393873312</v>
      </c>
      <c r="AQ34" s="244">
        <v>11.802364071</v>
      </c>
      <c r="AR34" s="244">
        <v>12.692820623999999</v>
      </c>
      <c r="AS34" s="244">
        <v>12.631357746999999</v>
      </c>
      <c r="AT34" s="244">
        <v>12.344241437999999</v>
      </c>
      <c r="AU34" s="244">
        <v>12.813014924999999</v>
      </c>
      <c r="AV34" s="244">
        <v>13.438139016999999</v>
      </c>
      <c r="AW34" s="244">
        <v>13.694768191</v>
      </c>
      <c r="AX34" s="244">
        <v>13.700640378999999</v>
      </c>
      <c r="AY34" s="244">
        <v>13.560170866</v>
      </c>
      <c r="AZ34" s="244">
        <v>13.962427332000001</v>
      </c>
      <c r="BA34" s="244">
        <v>13.876429829999999</v>
      </c>
      <c r="BB34" s="244">
        <v>13.686459664999999</v>
      </c>
      <c r="BC34" s="244">
        <v>13.076255808000001</v>
      </c>
      <c r="BD34" s="244">
        <v>13.374399984</v>
      </c>
      <c r="BE34" s="244">
        <v>13.223989783</v>
      </c>
      <c r="BF34" s="368">
        <v>13.219394523</v>
      </c>
      <c r="BG34" s="368">
        <v>13.463252373</v>
      </c>
      <c r="BH34" s="368">
        <v>13.78103636</v>
      </c>
      <c r="BI34" s="368">
        <v>14.048136724000001</v>
      </c>
      <c r="BJ34" s="368">
        <v>14.157269399</v>
      </c>
      <c r="BK34" s="368">
        <v>14.056674066999999</v>
      </c>
      <c r="BL34" s="368">
        <v>14.566619425000001</v>
      </c>
      <c r="BM34" s="368">
        <v>14.552276580999999</v>
      </c>
      <c r="BN34" s="368">
        <v>14.587390945999999</v>
      </c>
      <c r="BO34" s="368">
        <v>14.680176372</v>
      </c>
      <c r="BP34" s="368">
        <v>14.533869285</v>
      </c>
      <c r="BQ34" s="368">
        <v>14.261596912</v>
      </c>
      <c r="BR34" s="368">
        <v>14.140139019999999</v>
      </c>
      <c r="BS34" s="368">
        <v>14.195179792999999</v>
      </c>
      <c r="BT34" s="368">
        <v>14.411838338000001</v>
      </c>
      <c r="BU34" s="368">
        <v>14.677614051000001</v>
      </c>
      <c r="BV34" s="368">
        <v>14.791762566999999</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18.179989702</v>
      </c>
      <c r="AB35" s="244">
        <v>18.535377575999998</v>
      </c>
      <c r="AC35" s="244">
        <v>18.470507166000001</v>
      </c>
      <c r="AD35" s="244">
        <v>18.374243625999998</v>
      </c>
      <c r="AE35" s="244">
        <v>18.854865476000001</v>
      </c>
      <c r="AF35" s="244">
        <v>19.432120745999999</v>
      </c>
      <c r="AG35" s="244">
        <v>19.458195651</v>
      </c>
      <c r="AH35" s="244">
        <v>19.505820702000001</v>
      </c>
      <c r="AI35" s="244">
        <v>19.467370973000001</v>
      </c>
      <c r="AJ35" s="244">
        <v>19.205042250000002</v>
      </c>
      <c r="AK35" s="244">
        <v>18.739790554999999</v>
      </c>
      <c r="AL35" s="244">
        <v>19.015820333000001</v>
      </c>
      <c r="AM35" s="244">
        <v>17.576096722999999</v>
      </c>
      <c r="AN35" s="244">
        <v>17.977713165000001</v>
      </c>
      <c r="AO35" s="244">
        <v>17.050407894999999</v>
      </c>
      <c r="AP35" s="244">
        <v>15.855766811000001</v>
      </c>
      <c r="AQ35" s="244">
        <v>16.252689005000001</v>
      </c>
      <c r="AR35" s="244">
        <v>17.560383829999999</v>
      </c>
      <c r="AS35" s="244">
        <v>17.753968872000002</v>
      </c>
      <c r="AT35" s="244">
        <v>17.995289698000001</v>
      </c>
      <c r="AU35" s="244">
        <v>18.185025881000001</v>
      </c>
      <c r="AV35" s="244">
        <v>18.060228021</v>
      </c>
      <c r="AW35" s="244">
        <v>17.814612961000002</v>
      </c>
      <c r="AX35" s="244">
        <v>18.080632658999999</v>
      </c>
      <c r="AY35" s="244">
        <v>17.550251692</v>
      </c>
      <c r="AZ35" s="244">
        <v>17.762762858999999</v>
      </c>
      <c r="BA35" s="244">
        <v>17.714187518999999</v>
      </c>
      <c r="BB35" s="244">
        <v>17.800959105</v>
      </c>
      <c r="BC35" s="244">
        <v>18.158275754999998</v>
      </c>
      <c r="BD35" s="244">
        <v>18.814357287</v>
      </c>
      <c r="BE35" s="244">
        <v>18.810638072</v>
      </c>
      <c r="BF35" s="368">
        <v>19.005887195</v>
      </c>
      <c r="BG35" s="368">
        <v>19.020773794</v>
      </c>
      <c r="BH35" s="368">
        <v>18.812455663000001</v>
      </c>
      <c r="BI35" s="368">
        <v>18.522836708</v>
      </c>
      <c r="BJ35" s="368">
        <v>18.744776469000001</v>
      </c>
      <c r="BK35" s="368">
        <v>17.978713261999999</v>
      </c>
      <c r="BL35" s="368">
        <v>18.345481713000002</v>
      </c>
      <c r="BM35" s="368">
        <v>18.371104617</v>
      </c>
      <c r="BN35" s="368">
        <v>18.608031805</v>
      </c>
      <c r="BO35" s="368">
        <v>18.916326680000001</v>
      </c>
      <c r="BP35" s="368">
        <v>19.500839895999999</v>
      </c>
      <c r="BQ35" s="368">
        <v>19.403401874</v>
      </c>
      <c r="BR35" s="368">
        <v>19.471271488999999</v>
      </c>
      <c r="BS35" s="368">
        <v>19.482655803</v>
      </c>
      <c r="BT35" s="368">
        <v>19.302001019999999</v>
      </c>
      <c r="BU35" s="368">
        <v>18.872715583000002</v>
      </c>
      <c r="BV35" s="368">
        <v>18.932142383999999</v>
      </c>
    </row>
    <row r="36" spans="1:74" ht="11.1" customHeight="1" x14ac:dyDescent="0.2">
      <c r="A36" s="159" t="s">
        <v>291</v>
      </c>
      <c r="B36" s="170" t="s">
        <v>222</v>
      </c>
      <c r="C36" s="244">
        <v>95.407380079000006</v>
      </c>
      <c r="D36" s="244">
        <v>97.146182922999998</v>
      </c>
      <c r="E36" s="244">
        <v>99.117042292999997</v>
      </c>
      <c r="F36" s="244">
        <v>96.868870192000003</v>
      </c>
      <c r="G36" s="244">
        <v>99.307435239</v>
      </c>
      <c r="H36" s="244">
        <v>101.08563546000001</v>
      </c>
      <c r="I36" s="244">
        <v>99.048380136000006</v>
      </c>
      <c r="J36" s="244">
        <v>99.307112408999998</v>
      </c>
      <c r="K36" s="244">
        <v>100.25457333</v>
      </c>
      <c r="L36" s="244">
        <v>98.621792131999996</v>
      </c>
      <c r="M36" s="244">
        <v>101.31984484</v>
      </c>
      <c r="N36" s="244">
        <v>99.743397345999995</v>
      </c>
      <c r="O36" s="244">
        <v>98.218274891999997</v>
      </c>
      <c r="P36" s="244">
        <v>99.865695481000003</v>
      </c>
      <c r="Q36" s="244">
        <v>100.02921560999999</v>
      </c>
      <c r="R36" s="244">
        <v>98.969079182000002</v>
      </c>
      <c r="S36" s="244">
        <v>99.630321381000002</v>
      </c>
      <c r="T36" s="244">
        <v>100.61229723</v>
      </c>
      <c r="U36" s="244">
        <v>101.0318498</v>
      </c>
      <c r="V36" s="244">
        <v>101.38039356</v>
      </c>
      <c r="W36" s="244">
        <v>100.12065187</v>
      </c>
      <c r="X36" s="244">
        <v>100.06144199000001</v>
      </c>
      <c r="Y36" s="244">
        <v>100.48329396</v>
      </c>
      <c r="Z36" s="244">
        <v>100.22688399</v>
      </c>
      <c r="AA36" s="244">
        <v>99.492661587000001</v>
      </c>
      <c r="AB36" s="244">
        <v>101.09563446999999</v>
      </c>
      <c r="AC36" s="244">
        <v>99.450389541000007</v>
      </c>
      <c r="AD36" s="244">
        <v>100.21964131999999</v>
      </c>
      <c r="AE36" s="244">
        <v>99.919709721000004</v>
      </c>
      <c r="AF36" s="244">
        <v>100.96061127</v>
      </c>
      <c r="AG36" s="244">
        <v>102.18713866</v>
      </c>
      <c r="AH36" s="244">
        <v>102.13967366</v>
      </c>
      <c r="AI36" s="244">
        <v>101.16339286</v>
      </c>
      <c r="AJ36" s="244">
        <v>100.52252928</v>
      </c>
      <c r="AK36" s="244">
        <v>101.5361946</v>
      </c>
      <c r="AL36" s="244">
        <v>102.16083949</v>
      </c>
      <c r="AM36" s="244">
        <v>97.165815468999995</v>
      </c>
      <c r="AN36" s="244">
        <v>98.175056874999996</v>
      </c>
      <c r="AO36" s="244">
        <v>91.588832932000003</v>
      </c>
      <c r="AP36" s="244">
        <v>80.345412612000004</v>
      </c>
      <c r="AQ36" s="244">
        <v>84.343202904999998</v>
      </c>
      <c r="AR36" s="244">
        <v>89.842588390000003</v>
      </c>
      <c r="AS36" s="244">
        <v>92.822771556999996</v>
      </c>
      <c r="AT36" s="244">
        <v>92.541743169</v>
      </c>
      <c r="AU36" s="244">
        <v>94.664595438000006</v>
      </c>
      <c r="AV36" s="244">
        <v>94.325835683999998</v>
      </c>
      <c r="AW36" s="244">
        <v>95.330669732999993</v>
      </c>
      <c r="AX36" s="244">
        <v>96.482821380999994</v>
      </c>
      <c r="AY36" s="244">
        <v>92.979165320000007</v>
      </c>
      <c r="AZ36" s="244">
        <v>94.570093608999997</v>
      </c>
      <c r="BA36" s="244">
        <v>96.241316334999993</v>
      </c>
      <c r="BB36" s="244">
        <v>95.429158416999996</v>
      </c>
      <c r="BC36" s="244">
        <v>96.233249724999993</v>
      </c>
      <c r="BD36" s="244">
        <v>98.498563661000006</v>
      </c>
      <c r="BE36" s="244">
        <v>98.777689370000004</v>
      </c>
      <c r="BF36" s="368">
        <v>98.805024575999994</v>
      </c>
      <c r="BG36" s="368">
        <v>99.610972751000006</v>
      </c>
      <c r="BH36" s="368">
        <v>98.918750478000007</v>
      </c>
      <c r="BI36" s="368">
        <v>100.03998933</v>
      </c>
      <c r="BJ36" s="368">
        <v>101.22807938</v>
      </c>
      <c r="BK36" s="368">
        <v>98.072945649999994</v>
      </c>
      <c r="BL36" s="368">
        <v>100.80368537</v>
      </c>
      <c r="BM36" s="368">
        <v>100.25264885</v>
      </c>
      <c r="BN36" s="368">
        <v>100.33144557999999</v>
      </c>
      <c r="BO36" s="368">
        <v>100.60070598999999</v>
      </c>
      <c r="BP36" s="368">
        <v>101.87074826</v>
      </c>
      <c r="BQ36" s="368">
        <v>101.90349352</v>
      </c>
      <c r="BR36" s="368">
        <v>101.94453996999999</v>
      </c>
      <c r="BS36" s="368">
        <v>102.32885872</v>
      </c>
      <c r="BT36" s="368">
        <v>101.3996179</v>
      </c>
      <c r="BU36" s="368">
        <v>102.25410105</v>
      </c>
      <c r="BV36" s="368">
        <v>103.2079986</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986</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-0.54179238709999999</v>
      </c>
      <c r="AN39" s="244">
        <v>0.66441044827999995</v>
      </c>
      <c r="AO39" s="244">
        <v>-1.3336363548000001</v>
      </c>
      <c r="AP39" s="244">
        <v>-2.6535582333000001</v>
      </c>
      <c r="AQ39" s="244">
        <v>-1.2420200967999999</v>
      </c>
      <c r="AR39" s="244">
        <v>-1.1681381</v>
      </c>
      <c r="AS39" s="244">
        <v>5.6597645161E-2</v>
      </c>
      <c r="AT39" s="244">
        <v>0.75631580644999996</v>
      </c>
      <c r="AU39" s="244">
        <v>0.64969849999999996</v>
      </c>
      <c r="AV39" s="244">
        <v>1.2879075161</v>
      </c>
      <c r="AW39" s="244">
        <v>-0.10928146666999999</v>
      </c>
      <c r="AX39" s="244">
        <v>1.4557393547999999</v>
      </c>
      <c r="AY39" s="244">
        <v>0.45989164515999997</v>
      </c>
      <c r="AZ39" s="244">
        <v>1.2722857142999999</v>
      </c>
      <c r="BA39" s="244">
        <v>-0.22509035484000001</v>
      </c>
      <c r="BB39" s="244">
        <v>0.55736946666999998</v>
      </c>
      <c r="BC39" s="244">
        <v>4.8531870967999997E-2</v>
      </c>
      <c r="BD39" s="244">
        <v>0.87129781887000002</v>
      </c>
      <c r="BE39" s="244">
        <v>-1.610589862E-2</v>
      </c>
      <c r="BF39" s="368">
        <v>-0.12333621641</v>
      </c>
      <c r="BG39" s="368">
        <v>-0.30990000000000001</v>
      </c>
      <c r="BH39" s="368">
        <v>0.29932258065</v>
      </c>
      <c r="BI39" s="368">
        <v>0.24263333333000001</v>
      </c>
      <c r="BJ39" s="368">
        <v>0.82274193547999996</v>
      </c>
      <c r="BK39" s="368">
        <v>-0.20583870968000001</v>
      </c>
      <c r="BL39" s="368">
        <v>0.18192857142999999</v>
      </c>
      <c r="BM39" s="368">
        <v>7.3741935484000001E-2</v>
      </c>
      <c r="BN39" s="368">
        <v>-0.66343333332999999</v>
      </c>
      <c r="BO39" s="368">
        <v>-0.63606451613000003</v>
      </c>
      <c r="BP39" s="368">
        <v>-0.40336666666999998</v>
      </c>
      <c r="BQ39" s="368">
        <v>-9.1290322581000002E-3</v>
      </c>
      <c r="BR39" s="368">
        <v>0.17277419355000001</v>
      </c>
      <c r="BS39" s="368">
        <v>-6.9366666667000004E-2</v>
      </c>
      <c r="BT39" s="368">
        <v>0.35245161289999999</v>
      </c>
      <c r="BU39" s="368">
        <v>0.12086666667</v>
      </c>
      <c r="BV39" s="368">
        <v>0.78403225805999999</v>
      </c>
    </row>
    <row r="40" spans="1:74" ht="11.1" customHeight="1" x14ac:dyDescent="0.2">
      <c r="A40" s="159" t="s">
        <v>308</v>
      </c>
      <c r="B40" s="170" t="s">
        <v>569</v>
      </c>
      <c r="C40" s="244">
        <v>-1.6161612903</v>
      </c>
      <c r="D40" s="244">
        <v>0.19939285713999999</v>
      </c>
      <c r="E40" s="244">
        <v>0.45961290322999998</v>
      </c>
      <c r="F40" s="244">
        <v>-0.59526666667000006</v>
      </c>
      <c r="G40" s="244">
        <v>0.26112903226</v>
      </c>
      <c r="H40" s="244">
        <v>0.58143333333000002</v>
      </c>
      <c r="I40" s="244">
        <v>-0.60796774194000003</v>
      </c>
      <c r="J40" s="244">
        <v>0.34196774194000001</v>
      </c>
      <c r="K40" s="244">
        <v>1.1317666666999999</v>
      </c>
      <c r="L40" s="244">
        <v>0.43651612902999998</v>
      </c>
      <c r="M40" s="244">
        <v>0.35849999999999999</v>
      </c>
      <c r="N40" s="244">
        <v>0.61593548386999997</v>
      </c>
      <c r="O40" s="244">
        <v>-1.0546129032</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-0.10967741935</v>
      </c>
      <c r="AB40" s="244">
        <v>-0.54521428570999997</v>
      </c>
      <c r="AC40" s="244">
        <v>1.0193548387E-2</v>
      </c>
      <c r="AD40" s="244">
        <v>0.40146666667000003</v>
      </c>
      <c r="AE40" s="244">
        <v>-0.12074193548000001</v>
      </c>
      <c r="AF40" s="244">
        <v>-0.23876666666999999</v>
      </c>
      <c r="AG40" s="244">
        <v>-0.46048387096999999</v>
      </c>
      <c r="AH40" s="244">
        <v>-1.102483871</v>
      </c>
      <c r="AI40" s="244">
        <v>1.1175666666999999</v>
      </c>
      <c r="AJ40" s="244">
        <v>1.1551935484</v>
      </c>
      <c r="AK40" s="244">
        <v>-0.27706666667000002</v>
      </c>
      <c r="AL40" s="244">
        <v>0.26641935484000001</v>
      </c>
      <c r="AM40" s="244">
        <v>-0.15654838709999999</v>
      </c>
      <c r="AN40" s="244">
        <v>0.27717241379000002</v>
      </c>
      <c r="AO40" s="244">
        <v>-1.5871612903000001</v>
      </c>
      <c r="AP40" s="244">
        <v>-2.3828666667</v>
      </c>
      <c r="AQ40" s="244">
        <v>-1.9633225806000001</v>
      </c>
      <c r="AR40" s="244">
        <v>0.89756666666999996</v>
      </c>
      <c r="AS40" s="244">
        <v>-0.26380645160999999</v>
      </c>
      <c r="AT40" s="244">
        <v>-0.44283870968</v>
      </c>
      <c r="AU40" s="244">
        <v>0.84353333333000002</v>
      </c>
      <c r="AV40" s="244">
        <v>0.40164516129</v>
      </c>
      <c r="AW40" s="244">
        <v>0.72926666666999995</v>
      </c>
      <c r="AX40" s="244">
        <v>0.92803225806</v>
      </c>
      <c r="AY40" s="244">
        <v>-0.48835483871000002</v>
      </c>
      <c r="AZ40" s="244">
        <v>1.0078928571000001</v>
      </c>
      <c r="BA40" s="244">
        <v>1.7726129032</v>
      </c>
      <c r="BB40" s="244">
        <v>-0.45036666667000003</v>
      </c>
      <c r="BC40" s="244">
        <v>0.43909101139000001</v>
      </c>
      <c r="BD40" s="244">
        <v>0.48467930781000002</v>
      </c>
      <c r="BE40" s="244">
        <v>0.43737865706000001</v>
      </c>
      <c r="BF40" s="368">
        <v>0.25016930072999999</v>
      </c>
      <c r="BG40" s="368">
        <v>0.44572911408999999</v>
      </c>
      <c r="BH40" s="368">
        <v>-0.26398983398999998</v>
      </c>
      <c r="BI40" s="368">
        <v>1.6972256947999999E-2</v>
      </c>
      <c r="BJ40" s="368">
        <v>0.10692442653000001</v>
      </c>
      <c r="BK40" s="368">
        <v>-0.56251258719999997</v>
      </c>
      <c r="BL40" s="368">
        <v>0.17163865820999999</v>
      </c>
      <c r="BM40" s="368">
        <v>-1.8033733954999999E-2</v>
      </c>
      <c r="BN40" s="368">
        <v>7.9718215504000003E-2</v>
      </c>
      <c r="BO40" s="368">
        <v>-4.7501356775000003E-2</v>
      </c>
      <c r="BP40" s="368">
        <v>3.3974295707000002E-2</v>
      </c>
      <c r="BQ40" s="368">
        <v>-0.12312823118000001</v>
      </c>
      <c r="BR40" s="368">
        <v>-0.30054625100999999</v>
      </c>
      <c r="BS40" s="368">
        <v>-8.7726248364999995E-2</v>
      </c>
      <c r="BT40" s="368">
        <v>-0.60279061100999998</v>
      </c>
      <c r="BU40" s="368">
        <v>-0.30571564743000001</v>
      </c>
      <c r="BV40" s="368">
        <v>-0.16289690753</v>
      </c>
    </row>
    <row r="41" spans="1:74" ht="11.1" customHeight="1" x14ac:dyDescent="0.2">
      <c r="A41" s="159" t="s">
        <v>309</v>
      </c>
      <c r="B41" s="170" t="s">
        <v>570</v>
      </c>
      <c r="C41" s="244">
        <v>0.48248097500999998</v>
      </c>
      <c r="D41" s="244">
        <v>-0.33954902378000001</v>
      </c>
      <c r="E41" s="244">
        <v>1.1543972831</v>
      </c>
      <c r="F41" s="244">
        <v>0.65655351595</v>
      </c>
      <c r="G41" s="244">
        <v>1.579303361</v>
      </c>
      <c r="H41" s="244">
        <v>1.3414195506</v>
      </c>
      <c r="I41" s="244">
        <v>0.25649438745999997</v>
      </c>
      <c r="J41" s="244">
        <v>0.27126864106999998</v>
      </c>
      <c r="K41" s="244">
        <v>0.43786696744999998</v>
      </c>
      <c r="L41" s="244">
        <v>-1.8991374969000001</v>
      </c>
      <c r="M41" s="244">
        <v>0.84292821959999997</v>
      </c>
      <c r="N41" s="244">
        <v>-0.43595557663000001</v>
      </c>
      <c r="O41" s="244">
        <v>-0.19630463946000001</v>
      </c>
      <c r="P41" s="244">
        <v>-1.4363977973E-2</v>
      </c>
      <c r="Q41" s="244">
        <v>-0.98221287494999998</v>
      </c>
      <c r="R41" s="244">
        <v>-0.67905093849999998</v>
      </c>
      <c r="S41" s="244">
        <v>-1.0283245324E-2</v>
      </c>
      <c r="T41" s="244">
        <v>-0.21895017595999999</v>
      </c>
      <c r="U41" s="244">
        <v>0.54417927982000003</v>
      </c>
      <c r="V41" s="244">
        <v>0.44262859723999998</v>
      </c>
      <c r="W41" s="244">
        <v>-1.3079362661</v>
      </c>
      <c r="X41" s="244">
        <v>-2.7794837698000001</v>
      </c>
      <c r="Y41" s="244">
        <v>-2.2694751158000002</v>
      </c>
      <c r="Z41" s="244">
        <v>-1.4115934394</v>
      </c>
      <c r="AA41" s="244">
        <v>-0.62317167850999999</v>
      </c>
      <c r="AB41" s="244">
        <v>0.89653142369000005</v>
      </c>
      <c r="AC41" s="244">
        <v>-0.87049723269000001</v>
      </c>
      <c r="AD41" s="244">
        <v>-5.2719111812000001E-2</v>
      </c>
      <c r="AE41" s="244">
        <v>1.103741938</v>
      </c>
      <c r="AF41" s="244">
        <v>0.42621646911</v>
      </c>
      <c r="AG41" s="244">
        <v>2.8062027512999999</v>
      </c>
      <c r="AH41" s="244">
        <v>1.7761068525999999</v>
      </c>
      <c r="AI41" s="244">
        <v>0.44084947614999997</v>
      </c>
      <c r="AJ41" s="244">
        <v>-2.5683222091000002</v>
      </c>
      <c r="AK41" s="244">
        <v>-0.608375522</v>
      </c>
      <c r="AL41" s="244">
        <v>-2.1891248941999998E-3</v>
      </c>
      <c r="AM41" s="244">
        <v>-3.4654326982999999</v>
      </c>
      <c r="AN41" s="244">
        <v>-2.9481287972999999</v>
      </c>
      <c r="AO41" s="244">
        <v>-6.0056733042000001</v>
      </c>
      <c r="AP41" s="244">
        <v>-14.590728559</v>
      </c>
      <c r="AQ41" s="244">
        <v>-0.91496692239999999</v>
      </c>
      <c r="AR41" s="244">
        <v>1.5256603204999999</v>
      </c>
      <c r="AS41" s="244">
        <v>2.6693996404</v>
      </c>
      <c r="AT41" s="244">
        <v>0.90317638677000001</v>
      </c>
      <c r="AU41" s="244">
        <v>1.8282725031</v>
      </c>
      <c r="AV41" s="244">
        <v>1.0134208228999999</v>
      </c>
      <c r="AW41" s="244">
        <v>1.4118375169999999</v>
      </c>
      <c r="AX41" s="244">
        <v>0.76213231925000002</v>
      </c>
      <c r="AY41" s="244">
        <v>-0.85999809922000003</v>
      </c>
      <c r="AZ41" s="244">
        <v>1.8498275979000001</v>
      </c>
      <c r="BA41" s="244">
        <v>1.0506843745000001</v>
      </c>
      <c r="BB41" s="244">
        <v>1.4317137788000001</v>
      </c>
      <c r="BC41" s="244">
        <v>0.96834117676999998</v>
      </c>
      <c r="BD41" s="244">
        <v>1.0522514730999999</v>
      </c>
      <c r="BE41" s="244">
        <v>0.93271161656000001</v>
      </c>
      <c r="BF41" s="368">
        <v>0.52501449275000001</v>
      </c>
      <c r="BG41" s="368">
        <v>0.94087434648000001</v>
      </c>
      <c r="BH41" s="368">
        <v>-0.54670043213999997</v>
      </c>
      <c r="BI41" s="368">
        <v>3.5631820375999997E-2</v>
      </c>
      <c r="BJ41" s="368">
        <v>0.22451200061000001</v>
      </c>
      <c r="BK41" s="368">
        <v>-1.2002961899</v>
      </c>
      <c r="BL41" s="368">
        <v>0.35736847325999999</v>
      </c>
      <c r="BM41" s="368">
        <v>-3.8525954268999997E-2</v>
      </c>
      <c r="BN41" s="368">
        <v>0.17653338295000001</v>
      </c>
      <c r="BO41" s="368">
        <v>-0.10754209766</v>
      </c>
      <c r="BP41" s="368">
        <v>7.5741902190000002E-2</v>
      </c>
      <c r="BQ41" s="368">
        <v>-0.27088561553000001</v>
      </c>
      <c r="BR41" s="368">
        <v>-0.65403006220000004</v>
      </c>
      <c r="BS41" s="368">
        <v>-0.19305644167</v>
      </c>
      <c r="BT41" s="368">
        <v>-1.3056359662000001</v>
      </c>
      <c r="BU41" s="368">
        <v>-0.67133625544999997</v>
      </c>
      <c r="BV41" s="368">
        <v>-0.35690650586</v>
      </c>
    </row>
    <row r="42" spans="1:74" ht="11.1" customHeight="1" x14ac:dyDescent="0.2">
      <c r="A42" s="159" t="s">
        <v>310</v>
      </c>
      <c r="B42" s="170" t="s">
        <v>571</v>
      </c>
      <c r="C42" s="244">
        <v>-1.9126337992</v>
      </c>
      <c r="D42" s="244">
        <v>-5.6545345205999999E-2</v>
      </c>
      <c r="E42" s="244">
        <v>2.2137442186</v>
      </c>
      <c r="F42" s="244">
        <v>0.15671671595</v>
      </c>
      <c r="G42" s="244">
        <v>1.6400748449</v>
      </c>
      <c r="H42" s="244">
        <v>2.7291320506000001</v>
      </c>
      <c r="I42" s="244">
        <v>2.3409129399999999E-2</v>
      </c>
      <c r="J42" s="244">
        <v>0.99873247978000002</v>
      </c>
      <c r="K42" s="244">
        <v>1.8729657675</v>
      </c>
      <c r="L42" s="244">
        <v>-0.30140807755999999</v>
      </c>
      <c r="M42" s="244">
        <v>1.8007180196000001</v>
      </c>
      <c r="N42" s="244">
        <v>1.102925004</v>
      </c>
      <c r="O42" s="244">
        <v>-0.84576173623999995</v>
      </c>
      <c r="P42" s="244">
        <v>0.57082505774000003</v>
      </c>
      <c r="Q42" s="244">
        <v>0.42540586698999999</v>
      </c>
      <c r="R42" s="244">
        <v>-0.73232290516999998</v>
      </c>
      <c r="S42" s="244">
        <v>-5.6700567904999999E-2</v>
      </c>
      <c r="T42" s="244">
        <v>0.1675775907</v>
      </c>
      <c r="U42" s="244">
        <v>-0.21480726856999999</v>
      </c>
      <c r="V42" s="244">
        <v>-0.43535188663000002</v>
      </c>
      <c r="W42" s="244">
        <v>-1.3986518661</v>
      </c>
      <c r="X42" s="244">
        <v>-2.3887638020000002</v>
      </c>
      <c r="Y42" s="244">
        <v>-2.0479181157999999</v>
      </c>
      <c r="Z42" s="244">
        <v>-1.8094286652</v>
      </c>
      <c r="AA42" s="244">
        <v>-0.92882122690000002</v>
      </c>
      <c r="AB42" s="244">
        <v>0.94816978084000003</v>
      </c>
      <c r="AC42" s="244">
        <v>-0.76015984560000005</v>
      </c>
      <c r="AD42" s="244">
        <v>-0.24739504514999999</v>
      </c>
      <c r="AE42" s="244">
        <v>-0.29834448139999997</v>
      </c>
      <c r="AF42" s="244">
        <v>0.28603240244</v>
      </c>
      <c r="AG42" s="244">
        <v>2.1873926223</v>
      </c>
      <c r="AH42" s="244">
        <v>0.94426804613000004</v>
      </c>
      <c r="AI42" s="244">
        <v>1.6350107428</v>
      </c>
      <c r="AJ42" s="244">
        <v>-0.88141785423999996</v>
      </c>
      <c r="AK42" s="244">
        <v>-0.60154188866000002</v>
      </c>
      <c r="AL42" s="244">
        <v>0.30804032671999998</v>
      </c>
      <c r="AM42" s="244">
        <v>-4.1637734724</v>
      </c>
      <c r="AN42" s="244">
        <v>-2.0065459352000001</v>
      </c>
      <c r="AO42" s="244">
        <v>-8.9264709493000005</v>
      </c>
      <c r="AP42" s="244">
        <v>-19.627153458999999</v>
      </c>
      <c r="AQ42" s="244">
        <v>-4.1203095997999997</v>
      </c>
      <c r="AR42" s="244">
        <v>1.2550888871000001</v>
      </c>
      <c r="AS42" s="244">
        <v>2.4621908339999998</v>
      </c>
      <c r="AT42" s="244">
        <v>1.2166534835</v>
      </c>
      <c r="AU42" s="244">
        <v>3.3215043363999999</v>
      </c>
      <c r="AV42" s="244">
        <v>2.7029735003000002</v>
      </c>
      <c r="AW42" s="244">
        <v>2.0318227169999998</v>
      </c>
      <c r="AX42" s="244">
        <v>3.1459039321</v>
      </c>
      <c r="AY42" s="244">
        <v>-0.88846129276999997</v>
      </c>
      <c r="AZ42" s="244">
        <v>4.1300061692999996</v>
      </c>
      <c r="BA42" s="244">
        <v>2.5982069229000002</v>
      </c>
      <c r="BB42" s="244">
        <v>1.5387165787999999</v>
      </c>
      <c r="BC42" s="244">
        <v>1.4559640591</v>
      </c>
      <c r="BD42" s="244">
        <v>2.4082285998000001</v>
      </c>
      <c r="BE42" s="244">
        <v>1.353984375</v>
      </c>
      <c r="BF42" s="368">
        <v>0.65184757706999996</v>
      </c>
      <c r="BG42" s="368">
        <v>1.0767034606000001</v>
      </c>
      <c r="BH42" s="368">
        <v>-0.51136768548</v>
      </c>
      <c r="BI42" s="368">
        <v>0.29523741065999998</v>
      </c>
      <c r="BJ42" s="368">
        <v>1.1541783626</v>
      </c>
      <c r="BK42" s="368">
        <v>-1.9686474867999999</v>
      </c>
      <c r="BL42" s="368">
        <v>0.71093570288999997</v>
      </c>
      <c r="BM42" s="368">
        <v>1.7182247259999998E-2</v>
      </c>
      <c r="BN42" s="368">
        <v>-0.40718173487999998</v>
      </c>
      <c r="BO42" s="368">
        <v>-0.79110797056000004</v>
      </c>
      <c r="BP42" s="368">
        <v>-0.29365046877000001</v>
      </c>
      <c r="BQ42" s="368">
        <v>-0.40314287897000001</v>
      </c>
      <c r="BR42" s="368">
        <v>-0.78180211967000002</v>
      </c>
      <c r="BS42" s="368">
        <v>-0.35014935670000003</v>
      </c>
      <c r="BT42" s="368">
        <v>-1.5559749643</v>
      </c>
      <c r="BU42" s="368">
        <v>-0.85618523620999998</v>
      </c>
      <c r="BV42" s="368">
        <v>0.26422884467000002</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1105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1298.6751850000001</v>
      </c>
      <c r="AN45" s="249">
        <v>1279.4072819999999</v>
      </c>
      <c r="AO45" s="249">
        <v>1320.7500090000001</v>
      </c>
      <c r="AP45" s="249">
        <v>1397.497756</v>
      </c>
      <c r="AQ45" s="249">
        <v>1425.5003790000001</v>
      </c>
      <c r="AR45" s="249">
        <v>1452.847522</v>
      </c>
      <c r="AS45" s="249">
        <v>1450.975995</v>
      </c>
      <c r="AT45" s="249">
        <v>1436.1402049999999</v>
      </c>
      <c r="AU45" s="249">
        <v>1421.99325</v>
      </c>
      <c r="AV45" s="249">
        <v>1385.6981169999999</v>
      </c>
      <c r="AW45" s="249">
        <v>1389.447561</v>
      </c>
      <c r="AX45" s="249">
        <v>1344.3186410000001</v>
      </c>
      <c r="AY45" s="249">
        <v>1330.0630000000001</v>
      </c>
      <c r="AZ45" s="249">
        <v>1294.751</v>
      </c>
      <c r="BA45" s="249">
        <v>1301.727801</v>
      </c>
      <c r="BB45" s="249">
        <v>1289.352717</v>
      </c>
      <c r="BC45" s="249">
        <v>1293.691229</v>
      </c>
      <c r="BD45" s="249">
        <v>1273.8332944000001</v>
      </c>
      <c r="BE45" s="249">
        <v>1274.3325775000001</v>
      </c>
      <c r="BF45" s="312">
        <v>1278.1559999999999</v>
      </c>
      <c r="BG45" s="312">
        <v>1287.453</v>
      </c>
      <c r="BH45" s="312">
        <v>1279.5989999999999</v>
      </c>
      <c r="BI45" s="312">
        <v>1273.7449999999999</v>
      </c>
      <c r="BJ45" s="312">
        <v>1249.665</v>
      </c>
      <c r="BK45" s="312">
        <v>1257.471</v>
      </c>
      <c r="BL45" s="312">
        <v>1253.8019999999999</v>
      </c>
      <c r="BM45" s="312">
        <v>1252.941</v>
      </c>
      <c r="BN45" s="312">
        <v>1274.269</v>
      </c>
      <c r="BO45" s="312">
        <v>1295.412</v>
      </c>
      <c r="BP45" s="312">
        <v>1308.9380000000001</v>
      </c>
      <c r="BQ45" s="312">
        <v>1310.646</v>
      </c>
      <c r="BR45" s="312">
        <v>1305.915</v>
      </c>
      <c r="BS45" s="312">
        <v>1308.6210000000001</v>
      </c>
      <c r="BT45" s="312">
        <v>1300.92</v>
      </c>
      <c r="BU45" s="312">
        <v>1300.519</v>
      </c>
      <c r="BV45" s="312">
        <v>1279.4390000000001</v>
      </c>
    </row>
    <row r="46" spans="1:74" ht="11.1" customHeight="1" x14ac:dyDescent="0.2">
      <c r="A46" s="159" t="s">
        <v>306</v>
      </c>
      <c r="B46" s="248" t="s">
        <v>305</v>
      </c>
      <c r="C46" s="247">
        <v>3068.5582979999999</v>
      </c>
      <c r="D46" s="247">
        <v>3060.8871949999998</v>
      </c>
      <c r="E46" s="247">
        <v>3031.3624399999999</v>
      </c>
      <c r="F46" s="247">
        <v>3049.0805439999999</v>
      </c>
      <c r="G46" s="247">
        <v>3051.5056279999999</v>
      </c>
      <c r="H46" s="247">
        <v>3015.178253</v>
      </c>
      <c r="I46" s="247">
        <v>3022.694896</v>
      </c>
      <c r="J46" s="247">
        <v>3000.2275169999998</v>
      </c>
      <c r="K46" s="247">
        <v>2962.3335529999999</v>
      </c>
      <c r="L46" s="247">
        <v>2917.492941</v>
      </c>
      <c r="M46" s="247">
        <v>2896.4322470000002</v>
      </c>
      <c r="N46" s="247">
        <v>2847.173949</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2868.9353529999998</v>
      </c>
      <c r="AB46" s="247">
        <v>2867.5024790000002</v>
      </c>
      <c r="AC46" s="247">
        <v>2864.0820199999998</v>
      </c>
      <c r="AD46" s="247">
        <v>2870.460298</v>
      </c>
      <c r="AE46" s="247">
        <v>2917.6949770000001</v>
      </c>
      <c r="AF46" s="247">
        <v>2921.9004989999999</v>
      </c>
      <c r="AG46" s="247">
        <v>2941.0836129999998</v>
      </c>
      <c r="AH46" s="247">
        <v>2966.8706160000002</v>
      </c>
      <c r="AI46" s="247">
        <v>2931.0457780000002</v>
      </c>
      <c r="AJ46" s="247">
        <v>2882.4167430000002</v>
      </c>
      <c r="AK46" s="247">
        <v>2888.3977340000001</v>
      </c>
      <c r="AL46" s="247">
        <v>2878.7806209999999</v>
      </c>
      <c r="AM46" s="247">
        <v>2900.429185</v>
      </c>
      <c r="AN46" s="247">
        <v>2873.123282</v>
      </c>
      <c r="AO46" s="247">
        <v>2963.668009</v>
      </c>
      <c r="AP46" s="247">
        <v>3111.9017560000002</v>
      </c>
      <c r="AQ46" s="247">
        <v>3200.7673789999999</v>
      </c>
      <c r="AR46" s="247">
        <v>3201.1875220000002</v>
      </c>
      <c r="AS46" s="247">
        <v>3207.4939949999998</v>
      </c>
      <c r="AT46" s="247">
        <v>3206.3862049999998</v>
      </c>
      <c r="AU46" s="247">
        <v>3166.93325</v>
      </c>
      <c r="AV46" s="247">
        <v>3118.1871169999999</v>
      </c>
      <c r="AW46" s="247">
        <v>3100.0585609999998</v>
      </c>
      <c r="AX46" s="247">
        <v>3026.1606409999999</v>
      </c>
      <c r="AY46" s="247">
        <v>3027.0439999999999</v>
      </c>
      <c r="AZ46" s="247">
        <v>2963.511</v>
      </c>
      <c r="BA46" s="247">
        <v>2915.5368010000002</v>
      </c>
      <c r="BB46" s="247">
        <v>2916.6727169999999</v>
      </c>
      <c r="BC46" s="247">
        <v>2907.3994075999999</v>
      </c>
      <c r="BD46" s="247">
        <v>2873.0010938</v>
      </c>
      <c r="BE46" s="247">
        <v>2859.9416385999998</v>
      </c>
      <c r="BF46" s="313">
        <v>2856.0098127000001</v>
      </c>
      <c r="BG46" s="313">
        <v>2851.9349393000002</v>
      </c>
      <c r="BH46" s="313">
        <v>2852.2646242000001</v>
      </c>
      <c r="BI46" s="313">
        <v>2845.9014563999999</v>
      </c>
      <c r="BJ46" s="313">
        <v>2818.5067991999999</v>
      </c>
      <c r="BK46" s="313">
        <v>2843.7506893999998</v>
      </c>
      <c r="BL46" s="313">
        <v>2835.275807</v>
      </c>
      <c r="BM46" s="313">
        <v>2834.9738527</v>
      </c>
      <c r="BN46" s="313">
        <v>2853.9103062999998</v>
      </c>
      <c r="BO46" s="313">
        <v>2876.5258482999998</v>
      </c>
      <c r="BP46" s="313">
        <v>2889.0326194999998</v>
      </c>
      <c r="BQ46" s="313">
        <v>2894.5575945999999</v>
      </c>
      <c r="BR46" s="313">
        <v>2899.1435283999999</v>
      </c>
      <c r="BS46" s="313">
        <v>2904.4813159</v>
      </c>
      <c r="BT46" s="313">
        <v>2915.4668247999998</v>
      </c>
      <c r="BU46" s="313">
        <v>2924.2372942000002</v>
      </c>
      <c r="BV46" s="313">
        <v>2908.2070984000002</v>
      </c>
    </row>
    <row r="47" spans="1:74" s="648" customFormat="1" ht="12" customHeight="1" x14ac:dyDescent="0.25">
      <c r="A47" s="395"/>
      <c r="B47" s="783" t="s">
        <v>803</v>
      </c>
      <c r="C47" s="783"/>
      <c r="D47" s="783"/>
      <c r="E47" s="783"/>
      <c r="F47" s="783"/>
      <c r="G47" s="783"/>
      <c r="H47" s="783"/>
      <c r="I47" s="783"/>
      <c r="J47" s="783"/>
      <c r="K47" s="783"/>
      <c r="L47" s="783"/>
      <c r="M47" s="783"/>
      <c r="N47" s="783"/>
      <c r="O47" s="783"/>
      <c r="P47" s="783"/>
      <c r="Q47" s="759"/>
      <c r="R47" s="688"/>
      <c r="AY47" s="484"/>
      <c r="AZ47" s="484"/>
      <c r="BA47" s="484"/>
      <c r="BB47" s="484"/>
      <c r="BC47" s="484"/>
      <c r="BD47" s="578"/>
      <c r="BE47" s="578"/>
      <c r="BF47" s="578"/>
      <c r="BG47" s="484"/>
      <c r="BH47" s="484"/>
      <c r="BI47" s="484"/>
      <c r="BJ47" s="484"/>
    </row>
    <row r="48" spans="1:74" s="396" customFormat="1" ht="12" customHeight="1" x14ac:dyDescent="0.25">
      <c r="A48" s="395"/>
      <c r="B48" s="782" t="s">
        <v>1117</v>
      </c>
      <c r="C48" s="759"/>
      <c r="D48" s="759"/>
      <c r="E48" s="759"/>
      <c r="F48" s="759"/>
      <c r="G48" s="759"/>
      <c r="H48" s="759"/>
      <c r="I48" s="759"/>
      <c r="J48" s="759"/>
      <c r="K48" s="759"/>
      <c r="L48" s="759"/>
      <c r="M48" s="759"/>
      <c r="N48" s="759"/>
      <c r="O48" s="759"/>
      <c r="P48" s="759"/>
      <c r="Q48" s="759"/>
      <c r="R48" s="688"/>
      <c r="AY48" s="484"/>
      <c r="AZ48" s="484"/>
      <c r="BA48" s="484"/>
      <c r="BB48" s="484"/>
      <c r="BC48" s="484"/>
      <c r="BD48" s="578"/>
      <c r="BE48" s="578"/>
      <c r="BF48" s="578"/>
      <c r="BG48" s="484"/>
      <c r="BH48" s="484"/>
      <c r="BI48" s="484"/>
      <c r="BJ48" s="484"/>
    </row>
    <row r="49" spans="1:74" s="396" customFormat="1" ht="12" customHeight="1" x14ac:dyDescent="0.25">
      <c r="A49" s="395"/>
      <c r="B49" s="783" t="s">
        <v>1118</v>
      </c>
      <c r="C49" s="762"/>
      <c r="D49" s="762"/>
      <c r="E49" s="762"/>
      <c r="F49" s="762"/>
      <c r="G49" s="762"/>
      <c r="H49" s="762"/>
      <c r="I49" s="762"/>
      <c r="J49" s="762"/>
      <c r="K49" s="762"/>
      <c r="L49" s="762"/>
      <c r="M49" s="762"/>
      <c r="N49" s="762"/>
      <c r="O49" s="762"/>
      <c r="P49" s="762"/>
      <c r="Q49" s="759"/>
      <c r="R49" s="688"/>
      <c r="AY49" s="484"/>
      <c r="AZ49" s="484"/>
      <c r="BA49" s="484"/>
      <c r="BB49" s="484"/>
      <c r="BC49" s="484"/>
      <c r="BD49" s="578"/>
      <c r="BE49" s="578"/>
      <c r="BF49" s="578"/>
      <c r="BG49" s="484"/>
      <c r="BH49" s="484"/>
      <c r="BI49" s="484"/>
      <c r="BJ49" s="484"/>
    </row>
    <row r="50" spans="1:74" s="396" customFormat="1" ht="12" customHeight="1" x14ac:dyDescent="0.25">
      <c r="A50" s="395"/>
      <c r="B50" s="784" t="s">
        <v>1119</v>
      </c>
      <c r="C50" s="784"/>
      <c r="D50" s="784"/>
      <c r="E50" s="784"/>
      <c r="F50" s="784"/>
      <c r="G50" s="784"/>
      <c r="H50" s="784"/>
      <c r="I50" s="784"/>
      <c r="J50" s="784"/>
      <c r="K50" s="784"/>
      <c r="L50" s="784"/>
      <c r="M50" s="784"/>
      <c r="N50" s="784"/>
      <c r="O50" s="784"/>
      <c r="P50" s="784"/>
      <c r="Q50" s="784"/>
      <c r="R50" s="688"/>
      <c r="AY50" s="484"/>
      <c r="AZ50" s="484"/>
      <c r="BA50" s="484"/>
      <c r="BB50" s="484"/>
      <c r="BC50" s="484"/>
      <c r="BD50" s="578"/>
      <c r="BE50" s="578"/>
      <c r="BF50" s="578"/>
      <c r="BG50" s="484"/>
      <c r="BH50" s="484"/>
      <c r="BI50" s="484"/>
      <c r="BJ50" s="484"/>
    </row>
    <row r="51" spans="1:74" s="730" customFormat="1" ht="12" customHeight="1" x14ac:dyDescent="0.25">
      <c r="A51" s="395"/>
      <c r="B51" s="787" t="s">
        <v>815</v>
      </c>
      <c r="C51" s="744"/>
      <c r="D51" s="744"/>
      <c r="E51" s="744"/>
      <c r="F51" s="744"/>
      <c r="G51" s="744"/>
      <c r="H51" s="744"/>
      <c r="I51" s="744"/>
      <c r="J51" s="744"/>
      <c r="K51" s="744"/>
      <c r="L51" s="744"/>
      <c r="M51" s="744"/>
      <c r="N51" s="744"/>
      <c r="O51" s="744"/>
      <c r="P51" s="744"/>
      <c r="Q51" s="744"/>
      <c r="R51" s="152"/>
      <c r="AY51" s="484"/>
      <c r="AZ51" s="484"/>
      <c r="BA51" s="484"/>
      <c r="BB51" s="484"/>
      <c r="BC51" s="484"/>
      <c r="BD51" s="578"/>
      <c r="BE51" s="578"/>
      <c r="BF51" s="578"/>
      <c r="BG51" s="484"/>
      <c r="BH51" s="484"/>
      <c r="BI51" s="484"/>
      <c r="BJ51" s="484"/>
    </row>
    <row r="52" spans="1:74" s="730" customFormat="1" ht="12" customHeight="1" x14ac:dyDescent="0.2">
      <c r="A52" s="395"/>
      <c r="B52" s="783" t="s">
        <v>650</v>
      </c>
      <c r="C52" s="762"/>
      <c r="D52" s="762"/>
      <c r="E52" s="762"/>
      <c r="F52" s="762"/>
      <c r="G52" s="762"/>
      <c r="H52" s="762"/>
      <c r="I52" s="762"/>
      <c r="J52" s="762"/>
      <c r="K52" s="762"/>
      <c r="L52" s="762"/>
      <c r="M52" s="762"/>
      <c r="N52" s="762"/>
      <c r="O52" s="762"/>
      <c r="P52" s="762"/>
      <c r="Q52" s="759"/>
      <c r="R52" s="152"/>
      <c r="AY52" s="484"/>
      <c r="AZ52" s="484"/>
      <c r="BA52" s="484"/>
      <c r="BB52" s="484"/>
      <c r="BC52" s="484"/>
      <c r="BD52" s="578"/>
      <c r="BE52" s="578"/>
      <c r="BF52" s="578"/>
      <c r="BG52" s="484"/>
      <c r="BH52" s="484"/>
      <c r="BI52" s="484"/>
      <c r="BJ52" s="484"/>
    </row>
    <row r="53" spans="1:74" s="730" customFormat="1" ht="12" customHeight="1" x14ac:dyDescent="0.2">
      <c r="A53" s="395"/>
      <c r="B53" s="783" t="s">
        <v>1345</v>
      </c>
      <c r="C53" s="759"/>
      <c r="D53" s="759"/>
      <c r="E53" s="759"/>
      <c r="F53" s="759"/>
      <c r="G53" s="759"/>
      <c r="H53" s="759"/>
      <c r="I53" s="759"/>
      <c r="J53" s="759"/>
      <c r="K53" s="759"/>
      <c r="L53" s="759"/>
      <c r="M53" s="759"/>
      <c r="N53" s="759"/>
      <c r="O53" s="759"/>
      <c r="P53" s="759"/>
      <c r="Q53" s="759"/>
      <c r="R53" s="152"/>
      <c r="AY53" s="484"/>
      <c r="AZ53" s="484"/>
      <c r="BA53" s="484"/>
      <c r="BB53" s="484"/>
      <c r="BC53" s="484"/>
      <c r="BD53" s="578"/>
      <c r="BE53" s="578"/>
      <c r="BF53" s="578"/>
      <c r="BG53" s="484"/>
      <c r="BH53" s="484"/>
      <c r="BI53" s="484"/>
      <c r="BJ53" s="484"/>
    </row>
    <row r="54" spans="1:74" s="730" customFormat="1" ht="12" customHeight="1" x14ac:dyDescent="0.2">
      <c r="A54" s="395"/>
      <c r="B54" s="783" t="s">
        <v>1344</v>
      </c>
      <c r="C54" s="759"/>
      <c r="D54" s="759"/>
      <c r="E54" s="759"/>
      <c r="F54" s="759"/>
      <c r="G54" s="759"/>
      <c r="H54" s="759"/>
      <c r="I54" s="759"/>
      <c r="J54" s="759"/>
      <c r="K54" s="759"/>
      <c r="L54" s="759"/>
      <c r="M54" s="759"/>
      <c r="N54" s="759"/>
      <c r="O54" s="759"/>
      <c r="P54" s="759"/>
      <c r="Q54" s="759"/>
      <c r="R54" s="152"/>
      <c r="AY54" s="484"/>
      <c r="AZ54" s="484"/>
      <c r="BA54" s="484"/>
      <c r="BB54" s="484"/>
      <c r="BC54" s="484"/>
      <c r="BD54" s="578"/>
      <c r="BE54" s="578"/>
      <c r="BF54" s="578"/>
      <c r="BG54" s="484"/>
      <c r="BH54" s="484"/>
      <c r="BI54" s="484"/>
      <c r="BJ54" s="484"/>
    </row>
    <row r="55" spans="1:74" s="730" customFormat="1" ht="12" customHeight="1" x14ac:dyDescent="0.25">
      <c r="A55" s="395"/>
      <c r="B55" s="784" t="s">
        <v>1346</v>
      </c>
      <c r="C55" s="784"/>
      <c r="D55" s="784"/>
      <c r="E55" s="784"/>
      <c r="F55" s="784"/>
      <c r="G55" s="784"/>
      <c r="H55" s="784"/>
      <c r="I55" s="784"/>
      <c r="J55" s="784"/>
      <c r="K55" s="784"/>
      <c r="L55" s="784"/>
      <c r="M55" s="784"/>
      <c r="N55" s="784"/>
      <c r="O55" s="784"/>
      <c r="P55" s="784"/>
      <c r="Q55" s="784"/>
      <c r="R55" s="784"/>
      <c r="AY55" s="484"/>
      <c r="AZ55" s="484"/>
      <c r="BA55" s="484"/>
      <c r="BB55" s="484"/>
      <c r="BC55" s="484"/>
      <c r="BD55" s="578"/>
      <c r="BE55" s="578"/>
      <c r="BF55" s="578"/>
      <c r="BG55" s="484"/>
      <c r="BH55" s="484"/>
      <c r="BI55" s="484"/>
      <c r="BJ55" s="484"/>
    </row>
    <row r="56" spans="1:74" s="730" customFormat="1" ht="12" customHeight="1" x14ac:dyDescent="0.25">
      <c r="A56" s="395"/>
      <c r="B56" s="784" t="s">
        <v>1351</v>
      </c>
      <c r="C56" s="784"/>
      <c r="D56" s="784"/>
      <c r="E56" s="784"/>
      <c r="F56" s="784"/>
      <c r="G56" s="784"/>
      <c r="H56" s="784"/>
      <c r="I56" s="784"/>
      <c r="J56" s="784"/>
      <c r="K56" s="784"/>
      <c r="L56" s="784"/>
      <c r="M56" s="784"/>
      <c r="N56" s="784"/>
      <c r="O56" s="784"/>
      <c r="P56" s="784"/>
      <c r="Q56" s="784"/>
      <c r="R56" s="689"/>
      <c r="AY56" s="484"/>
      <c r="AZ56" s="484"/>
      <c r="BA56" s="484"/>
      <c r="BB56" s="484"/>
      <c r="BC56" s="484"/>
      <c r="BD56" s="578"/>
      <c r="BE56" s="578"/>
      <c r="BF56" s="578"/>
      <c r="BG56" s="484"/>
      <c r="BH56" s="484"/>
      <c r="BI56" s="484"/>
      <c r="BJ56" s="484"/>
    </row>
    <row r="57" spans="1:74" s="396" customFormat="1" ht="12" customHeight="1" x14ac:dyDescent="0.25">
      <c r="A57" s="395"/>
      <c r="B57" s="785" t="str">
        <f>"Notes: "&amp;"EIA completed modeling and analysis for this report on " &amp;Dates!D2&amp;"."</f>
        <v>Notes: EIA completed modeling and analysis for this report on Thursday August 5, 2021.</v>
      </c>
      <c r="C57" s="769"/>
      <c r="D57" s="769"/>
      <c r="E57" s="769"/>
      <c r="F57" s="769"/>
      <c r="G57" s="769"/>
      <c r="H57" s="769"/>
      <c r="I57" s="769"/>
      <c r="J57" s="769"/>
      <c r="K57" s="769"/>
      <c r="L57" s="769"/>
      <c r="M57" s="769"/>
      <c r="N57" s="769"/>
      <c r="O57" s="769"/>
      <c r="P57" s="769"/>
      <c r="Q57" s="769"/>
      <c r="R57" s="688"/>
      <c r="AY57" s="484"/>
      <c r="AZ57" s="484"/>
      <c r="BA57" s="484"/>
      <c r="BB57" s="484"/>
      <c r="BC57" s="484"/>
      <c r="BD57" s="578"/>
      <c r="BE57" s="578"/>
      <c r="BF57" s="578"/>
      <c r="BG57" s="484"/>
      <c r="BH57" s="484"/>
      <c r="BI57" s="484"/>
      <c r="BJ57" s="484"/>
    </row>
    <row r="58" spans="1:74" s="726" customFormat="1" ht="12" customHeight="1" x14ac:dyDescent="0.25">
      <c r="A58" s="395"/>
      <c r="B58" s="780" t="s">
        <v>353</v>
      </c>
      <c r="C58" s="762"/>
      <c r="D58" s="762"/>
      <c r="E58" s="762"/>
      <c r="F58" s="762"/>
      <c r="G58" s="762"/>
      <c r="H58" s="762"/>
      <c r="I58" s="762"/>
      <c r="J58" s="762"/>
      <c r="K58" s="762"/>
      <c r="L58" s="762"/>
      <c r="M58" s="762"/>
      <c r="N58" s="762"/>
      <c r="O58" s="762"/>
      <c r="P58" s="762"/>
      <c r="Q58" s="759"/>
      <c r="AY58" s="484"/>
      <c r="AZ58" s="484"/>
      <c r="BA58" s="484"/>
      <c r="BB58" s="484"/>
      <c r="BC58" s="484"/>
      <c r="BD58" s="578"/>
      <c r="BE58" s="578"/>
      <c r="BF58" s="578"/>
      <c r="BG58" s="484"/>
      <c r="BH58" s="484"/>
      <c r="BI58" s="484"/>
      <c r="BJ58" s="484"/>
    </row>
    <row r="59" spans="1:74" s="396" customFormat="1" ht="12" customHeight="1" x14ac:dyDescent="0.25">
      <c r="A59" s="395"/>
      <c r="B59" s="779" t="s">
        <v>854</v>
      </c>
      <c r="C59" s="759"/>
      <c r="D59" s="759"/>
      <c r="E59" s="759"/>
      <c r="F59" s="759"/>
      <c r="G59" s="759"/>
      <c r="H59" s="759"/>
      <c r="I59" s="759"/>
      <c r="J59" s="759"/>
      <c r="K59" s="759"/>
      <c r="L59" s="759"/>
      <c r="M59" s="759"/>
      <c r="N59" s="759"/>
      <c r="O59" s="759"/>
      <c r="P59" s="759"/>
      <c r="Q59" s="759"/>
      <c r="R59" s="688"/>
      <c r="AY59" s="484"/>
      <c r="AZ59" s="484"/>
      <c r="BA59" s="484"/>
      <c r="BB59" s="484"/>
      <c r="BC59" s="484"/>
      <c r="BD59" s="578"/>
      <c r="BE59" s="578"/>
      <c r="BF59" s="578"/>
      <c r="BG59" s="484"/>
      <c r="BH59" s="484"/>
      <c r="BI59" s="484"/>
      <c r="BJ59" s="484"/>
    </row>
    <row r="60" spans="1:74" s="397" customFormat="1" ht="12" customHeight="1" x14ac:dyDescent="0.25">
      <c r="A60" s="393"/>
      <c r="B60" s="780" t="s">
        <v>838</v>
      </c>
      <c r="C60" s="781"/>
      <c r="D60" s="781"/>
      <c r="E60" s="781"/>
      <c r="F60" s="781"/>
      <c r="G60" s="781"/>
      <c r="H60" s="781"/>
      <c r="I60" s="781"/>
      <c r="J60" s="781"/>
      <c r="K60" s="781"/>
      <c r="L60" s="781"/>
      <c r="M60" s="781"/>
      <c r="N60" s="781"/>
      <c r="O60" s="781"/>
      <c r="P60" s="781"/>
      <c r="Q60" s="759"/>
      <c r="R60" s="688"/>
      <c r="AY60" s="483"/>
      <c r="AZ60" s="483"/>
      <c r="BA60" s="483"/>
      <c r="BB60" s="483"/>
      <c r="BC60" s="483"/>
      <c r="BD60" s="577"/>
      <c r="BE60" s="577"/>
      <c r="BF60" s="577"/>
      <c r="BG60" s="483"/>
      <c r="BH60" s="483"/>
      <c r="BI60" s="483"/>
      <c r="BJ60" s="483"/>
    </row>
    <row r="61" spans="1:74" ht="12" customHeight="1" x14ac:dyDescent="0.2">
      <c r="B61" s="771" t="s">
        <v>1380</v>
      </c>
      <c r="C61" s="759"/>
      <c r="D61" s="759"/>
      <c r="E61" s="759"/>
      <c r="F61" s="759"/>
      <c r="G61" s="759"/>
      <c r="H61" s="759"/>
      <c r="I61" s="759"/>
      <c r="J61" s="759"/>
      <c r="K61" s="759"/>
      <c r="L61" s="759"/>
      <c r="M61" s="759"/>
      <c r="N61" s="759"/>
      <c r="O61" s="759"/>
      <c r="P61" s="759"/>
      <c r="Q61" s="759"/>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BD35" activePane="bottomRight" state="frozen"/>
      <selection activeCell="BF63" sqref="BF63"/>
      <selection pane="topRight" activeCell="BF63" sqref="BF63"/>
      <selection pane="bottomLeft" activeCell="BF63" sqref="BF63"/>
      <selection pane="bottomRight" activeCell="AY48" sqref="AY48:BV48"/>
    </sheetView>
  </sheetViews>
  <sheetFormatPr defaultColWidth="8.5546875" defaultRowHeight="10.199999999999999" x14ac:dyDescent="0.2"/>
  <cols>
    <col min="1" max="1" width="11.5546875" style="159" customWidth="1"/>
    <col min="2" max="2" width="31.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41" t="s">
        <v>798</v>
      </c>
      <c r="B1" s="786" t="s">
        <v>1356</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3.2" x14ac:dyDescent="0.25">
      <c r="A2" s="742"/>
      <c r="B2" s="486" t="str">
        <f>"U.S. Energy Information Administration  |  Short-Term Energy Outlook  - "&amp;Dates!D1</f>
        <v>U.S. Energy Information Administration  |  Short-Term Energy Outlook  - August 2021</v>
      </c>
      <c r="C2" s="487"/>
      <c r="D2" s="487"/>
      <c r="E2" s="487"/>
      <c r="F2" s="487"/>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487"/>
      <c r="AL2" s="487"/>
    </row>
    <row r="3" spans="1:74" s="12" customFormat="1" ht="13.2" x14ac:dyDescent="0.25">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72"/>
      <c r="BK5" s="370"/>
      <c r="BL5" s="370"/>
      <c r="BM5" s="370"/>
      <c r="BN5" s="370"/>
      <c r="BO5" s="370"/>
      <c r="BP5" s="370"/>
      <c r="BQ5" s="370"/>
      <c r="BR5" s="370"/>
      <c r="BS5" s="370"/>
      <c r="BT5" s="370"/>
      <c r="BU5" s="370"/>
      <c r="BV5" s="370"/>
    </row>
    <row r="6" spans="1:74" ht="11.1" customHeight="1" x14ac:dyDescent="0.2">
      <c r="A6" s="159" t="s">
        <v>366</v>
      </c>
      <c r="B6" s="169" t="s">
        <v>380</v>
      </c>
      <c r="C6" s="244">
        <v>22.221096418999998</v>
      </c>
      <c r="D6" s="244">
        <v>22.653231286</v>
      </c>
      <c r="E6" s="244">
        <v>22.625559710000001</v>
      </c>
      <c r="F6" s="244">
        <v>22.103843999999999</v>
      </c>
      <c r="G6" s="244">
        <v>22.473292387000001</v>
      </c>
      <c r="H6" s="244">
        <v>22.533125333000001</v>
      </c>
      <c r="I6" s="244">
        <v>22.848776677</v>
      </c>
      <c r="J6" s="244">
        <v>22.93044029</v>
      </c>
      <c r="K6" s="244">
        <v>22.600166999999999</v>
      </c>
      <c r="L6" s="244">
        <v>23.339099354999998</v>
      </c>
      <c r="M6" s="244">
        <v>24.256522332999999</v>
      </c>
      <c r="N6" s="244">
        <v>24.043069386999999</v>
      </c>
      <c r="O6" s="244">
        <v>23.796257097000002</v>
      </c>
      <c r="P6" s="244">
        <v>24.347326143</v>
      </c>
      <c r="Q6" s="244">
        <v>24.771680129</v>
      </c>
      <c r="R6" s="244">
        <v>24.515398666999999</v>
      </c>
      <c r="S6" s="244">
        <v>24.692323870999999</v>
      </c>
      <c r="T6" s="244">
        <v>24.783132999999999</v>
      </c>
      <c r="U6" s="244">
        <v>25.428106160999999</v>
      </c>
      <c r="V6" s="244">
        <v>26.364367419000001</v>
      </c>
      <c r="W6" s="244">
        <v>25.953681</v>
      </c>
      <c r="X6" s="244">
        <v>26.187711129</v>
      </c>
      <c r="Y6" s="244">
        <v>26.618045667000001</v>
      </c>
      <c r="Z6" s="244">
        <v>26.744916903</v>
      </c>
      <c r="AA6" s="244">
        <v>26.093027676999998</v>
      </c>
      <c r="AB6" s="244">
        <v>26.049211143000001</v>
      </c>
      <c r="AC6" s="244">
        <v>26.384428065000002</v>
      </c>
      <c r="AD6" s="244">
        <v>26.762156333</v>
      </c>
      <c r="AE6" s="244">
        <v>26.645376257999999</v>
      </c>
      <c r="AF6" s="244">
        <v>26.819773000000001</v>
      </c>
      <c r="AG6" s="244">
        <v>26.427101677</v>
      </c>
      <c r="AH6" s="244">
        <v>27.124126419</v>
      </c>
      <c r="AI6" s="244">
        <v>27.174764332999999</v>
      </c>
      <c r="AJ6" s="244">
        <v>27.437583355000001</v>
      </c>
      <c r="AK6" s="244">
        <v>28.014575333</v>
      </c>
      <c r="AL6" s="244">
        <v>28.148645194</v>
      </c>
      <c r="AM6" s="244">
        <v>28.036835451999998</v>
      </c>
      <c r="AN6" s="244">
        <v>27.796551897000001</v>
      </c>
      <c r="AO6" s="244">
        <v>27.937329839</v>
      </c>
      <c r="AP6" s="244">
        <v>25.473335667000001</v>
      </c>
      <c r="AQ6" s="244">
        <v>22.870559967999998</v>
      </c>
      <c r="AR6" s="244">
        <v>24.570650333</v>
      </c>
      <c r="AS6" s="244">
        <v>25.363354999999999</v>
      </c>
      <c r="AT6" s="244">
        <v>24.808151323000001</v>
      </c>
      <c r="AU6" s="244">
        <v>25.251301000000002</v>
      </c>
      <c r="AV6" s="244">
        <v>25.054046581000001</v>
      </c>
      <c r="AW6" s="244">
        <v>26.145487667000001</v>
      </c>
      <c r="AX6" s="244">
        <v>25.994049935</v>
      </c>
      <c r="AY6" s="244">
        <v>26.039532129000001</v>
      </c>
      <c r="AZ6" s="244">
        <v>23.313933714000001</v>
      </c>
      <c r="BA6" s="244">
        <v>26.002596064999999</v>
      </c>
      <c r="BB6" s="244">
        <v>26.049933433</v>
      </c>
      <c r="BC6" s="244">
        <v>26.272231263999998</v>
      </c>
      <c r="BD6" s="244">
        <v>26.851744106000002</v>
      </c>
      <c r="BE6" s="244">
        <v>26.653491773999999</v>
      </c>
      <c r="BF6" s="368">
        <v>26.428284304000002</v>
      </c>
      <c r="BG6" s="368">
        <v>26.596439726</v>
      </c>
      <c r="BH6" s="368">
        <v>26.580633500000001</v>
      </c>
      <c r="BI6" s="368">
        <v>26.825202020999999</v>
      </c>
      <c r="BJ6" s="368">
        <v>26.926999616</v>
      </c>
      <c r="BK6" s="368">
        <v>26.948931246000001</v>
      </c>
      <c r="BL6" s="368">
        <v>26.944156960000001</v>
      </c>
      <c r="BM6" s="368">
        <v>27.095152323000001</v>
      </c>
      <c r="BN6" s="368">
        <v>27.210688677</v>
      </c>
      <c r="BO6" s="368">
        <v>27.368518219999999</v>
      </c>
      <c r="BP6" s="368">
        <v>27.508758798999999</v>
      </c>
      <c r="BQ6" s="368">
        <v>27.548219758999998</v>
      </c>
      <c r="BR6" s="368">
        <v>27.913039237</v>
      </c>
      <c r="BS6" s="368">
        <v>27.955944090999999</v>
      </c>
      <c r="BT6" s="368">
        <v>27.902170658999999</v>
      </c>
      <c r="BU6" s="368">
        <v>28.196443810000002</v>
      </c>
      <c r="BV6" s="368">
        <v>28.197331837</v>
      </c>
    </row>
    <row r="7" spans="1:74" ht="11.1" customHeight="1" x14ac:dyDescent="0.2">
      <c r="A7" s="159" t="s">
        <v>247</v>
      </c>
      <c r="B7" s="170" t="s">
        <v>338</v>
      </c>
      <c r="C7" s="244">
        <v>5.1051390000000003</v>
      </c>
      <c r="D7" s="244">
        <v>5.1251389999999999</v>
      </c>
      <c r="E7" s="244">
        <v>4.8931389999999997</v>
      </c>
      <c r="F7" s="244">
        <v>4.4901390000000001</v>
      </c>
      <c r="G7" s="244">
        <v>4.6351389999999997</v>
      </c>
      <c r="H7" s="244">
        <v>4.6851390000000004</v>
      </c>
      <c r="I7" s="244">
        <v>4.9651389999999997</v>
      </c>
      <c r="J7" s="244">
        <v>5.1221389999999998</v>
      </c>
      <c r="K7" s="244">
        <v>4.9361389999999998</v>
      </c>
      <c r="L7" s="244">
        <v>4.9601389999999999</v>
      </c>
      <c r="M7" s="244">
        <v>5.2881390000000001</v>
      </c>
      <c r="N7" s="244">
        <v>5.370139</v>
      </c>
      <c r="O7" s="244">
        <v>5.216164</v>
      </c>
      <c r="P7" s="244">
        <v>5.3771639999999996</v>
      </c>
      <c r="Q7" s="244">
        <v>5.4161640000000002</v>
      </c>
      <c r="R7" s="244">
        <v>5.0501639999999997</v>
      </c>
      <c r="S7" s="244">
        <v>5.2011640000000003</v>
      </c>
      <c r="T7" s="244">
        <v>5.1291640000000003</v>
      </c>
      <c r="U7" s="244">
        <v>5.3431639999999998</v>
      </c>
      <c r="V7" s="244">
        <v>5.6291640000000003</v>
      </c>
      <c r="W7" s="244">
        <v>5.2061640000000002</v>
      </c>
      <c r="X7" s="244">
        <v>5.5221640000000001</v>
      </c>
      <c r="Y7" s="244">
        <v>5.6191639999999996</v>
      </c>
      <c r="Z7" s="244">
        <v>5.6491639999999999</v>
      </c>
      <c r="AA7" s="244">
        <v>5.3837619999999999</v>
      </c>
      <c r="AB7" s="244">
        <v>5.4047619999999998</v>
      </c>
      <c r="AC7" s="244">
        <v>5.4897619999999998</v>
      </c>
      <c r="AD7" s="244">
        <v>5.5337620000000003</v>
      </c>
      <c r="AE7" s="244">
        <v>5.3587619999999996</v>
      </c>
      <c r="AF7" s="244">
        <v>5.495762</v>
      </c>
      <c r="AG7" s="244">
        <v>5.4917619999999996</v>
      </c>
      <c r="AH7" s="244">
        <v>5.5187619999999997</v>
      </c>
      <c r="AI7" s="244">
        <v>5.3757619999999999</v>
      </c>
      <c r="AJ7" s="244">
        <v>5.4467619999999997</v>
      </c>
      <c r="AK7" s="244">
        <v>5.6397620000000002</v>
      </c>
      <c r="AL7" s="244">
        <v>5.7847619999999997</v>
      </c>
      <c r="AM7" s="244">
        <v>5.5927619999999996</v>
      </c>
      <c r="AN7" s="244">
        <v>5.7187619999999999</v>
      </c>
      <c r="AO7" s="244">
        <v>5.6087619999999996</v>
      </c>
      <c r="AP7" s="244">
        <v>4.9967620000000004</v>
      </c>
      <c r="AQ7" s="244">
        <v>4.7107619999999999</v>
      </c>
      <c r="AR7" s="244">
        <v>5.0317619999999996</v>
      </c>
      <c r="AS7" s="244">
        <v>4.9847619999999999</v>
      </c>
      <c r="AT7" s="244">
        <v>4.8557620000000004</v>
      </c>
      <c r="AU7" s="244">
        <v>4.9777620000000002</v>
      </c>
      <c r="AV7" s="244">
        <v>5.2767619999999997</v>
      </c>
      <c r="AW7" s="244">
        <v>5.604762</v>
      </c>
      <c r="AX7" s="244">
        <v>5.7577619999999996</v>
      </c>
      <c r="AY7" s="244">
        <v>5.7327620000000001</v>
      </c>
      <c r="AZ7" s="244">
        <v>5.5187619999999997</v>
      </c>
      <c r="BA7" s="244">
        <v>5.6317620000000002</v>
      </c>
      <c r="BB7" s="244">
        <v>5.2777620000000001</v>
      </c>
      <c r="BC7" s="244">
        <v>5.2360746912999998</v>
      </c>
      <c r="BD7" s="244">
        <v>5.7227050578999998</v>
      </c>
      <c r="BE7" s="244">
        <v>5.5539049971000001</v>
      </c>
      <c r="BF7" s="368">
        <v>5.5590393310000001</v>
      </c>
      <c r="BG7" s="368">
        <v>5.7810261747</v>
      </c>
      <c r="BH7" s="368">
        <v>5.7775123260000001</v>
      </c>
      <c r="BI7" s="368">
        <v>5.7939584692999997</v>
      </c>
      <c r="BJ7" s="368">
        <v>5.7556102553999997</v>
      </c>
      <c r="BK7" s="368">
        <v>5.8363440659999997</v>
      </c>
      <c r="BL7" s="368">
        <v>5.8153743752000002</v>
      </c>
      <c r="BM7" s="368">
        <v>5.7749262771999996</v>
      </c>
      <c r="BN7" s="368">
        <v>5.7925280506999997</v>
      </c>
      <c r="BO7" s="368">
        <v>5.7658092035999999</v>
      </c>
      <c r="BP7" s="368">
        <v>5.7862880609999996</v>
      </c>
      <c r="BQ7" s="368">
        <v>5.7718739478999996</v>
      </c>
      <c r="BR7" s="368">
        <v>5.8055343816000002</v>
      </c>
      <c r="BS7" s="368">
        <v>5.8409327643999998</v>
      </c>
      <c r="BT7" s="368">
        <v>5.8353921874000001</v>
      </c>
      <c r="BU7" s="368">
        <v>5.8491064674000004</v>
      </c>
      <c r="BV7" s="368">
        <v>5.8082283184000003</v>
      </c>
    </row>
    <row r="8" spans="1:74" ht="11.1" customHeight="1" x14ac:dyDescent="0.2">
      <c r="A8" s="159" t="s">
        <v>248</v>
      </c>
      <c r="B8" s="170" t="s">
        <v>339</v>
      </c>
      <c r="C8" s="244">
        <v>2.3410039999999999</v>
      </c>
      <c r="D8" s="244">
        <v>2.348004</v>
      </c>
      <c r="E8" s="244">
        <v>2.3430040000000001</v>
      </c>
      <c r="F8" s="244">
        <v>2.328004</v>
      </c>
      <c r="G8" s="244">
        <v>2.3340040000000002</v>
      </c>
      <c r="H8" s="244">
        <v>2.3226040000000001</v>
      </c>
      <c r="I8" s="244">
        <v>2.2939039999999999</v>
      </c>
      <c r="J8" s="244">
        <v>2.2191040000000002</v>
      </c>
      <c r="K8" s="244">
        <v>2.0160040000000001</v>
      </c>
      <c r="L8" s="244">
        <v>2.1869040000000002</v>
      </c>
      <c r="M8" s="244">
        <v>2.1326040000000002</v>
      </c>
      <c r="N8" s="244">
        <v>2.1341039999999998</v>
      </c>
      <c r="O8" s="244">
        <v>2.2015340000000001</v>
      </c>
      <c r="P8" s="244">
        <v>2.1646339999999999</v>
      </c>
      <c r="Q8" s="244">
        <v>2.1275339999999998</v>
      </c>
      <c r="R8" s="244">
        <v>2.160034</v>
      </c>
      <c r="S8" s="244">
        <v>2.1256339999999998</v>
      </c>
      <c r="T8" s="244">
        <v>2.1069339999999999</v>
      </c>
      <c r="U8" s="244">
        <v>2.1048339999999999</v>
      </c>
      <c r="V8" s="244">
        <v>2.0700340000000002</v>
      </c>
      <c r="W8" s="244">
        <v>2.079034</v>
      </c>
      <c r="X8" s="244">
        <v>2.003234</v>
      </c>
      <c r="Y8" s="244">
        <v>1.930334</v>
      </c>
      <c r="Z8" s="244">
        <v>1.9276260000000001</v>
      </c>
      <c r="AA8" s="244">
        <v>1.8623270000000001</v>
      </c>
      <c r="AB8" s="244">
        <v>1.943127</v>
      </c>
      <c r="AC8" s="244">
        <v>1.9366270000000001</v>
      </c>
      <c r="AD8" s="244">
        <v>1.9166270000000001</v>
      </c>
      <c r="AE8" s="244">
        <v>1.9003270000000001</v>
      </c>
      <c r="AF8" s="244">
        <v>1.9043270000000001</v>
      </c>
      <c r="AG8" s="244">
        <v>1.901227</v>
      </c>
      <c r="AH8" s="244">
        <v>1.929527</v>
      </c>
      <c r="AI8" s="244">
        <v>1.957427</v>
      </c>
      <c r="AJ8" s="244">
        <v>1.902827</v>
      </c>
      <c r="AK8" s="244">
        <v>1.9403269999999999</v>
      </c>
      <c r="AL8" s="244">
        <v>1.9561269999999999</v>
      </c>
      <c r="AM8" s="244">
        <v>1.9965269999999999</v>
      </c>
      <c r="AN8" s="244">
        <v>1.999627</v>
      </c>
      <c r="AO8" s="244">
        <v>2.016127</v>
      </c>
      <c r="AP8" s="244">
        <v>2.0009269999999999</v>
      </c>
      <c r="AQ8" s="244">
        <v>1.9163269999999999</v>
      </c>
      <c r="AR8" s="244">
        <v>1.9004270000000001</v>
      </c>
      <c r="AS8" s="244">
        <v>1.8843270000000001</v>
      </c>
      <c r="AT8" s="244">
        <v>1.9260269999999999</v>
      </c>
      <c r="AU8" s="244">
        <v>1.927427</v>
      </c>
      <c r="AV8" s="244">
        <v>1.8924270000000001</v>
      </c>
      <c r="AW8" s="244">
        <v>1.8920269999999999</v>
      </c>
      <c r="AX8" s="244">
        <v>1.917227</v>
      </c>
      <c r="AY8" s="244">
        <v>1.904827</v>
      </c>
      <c r="AZ8" s="244">
        <v>1.9308270000000001</v>
      </c>
      <c r="BA8" s="244">
        <v>1.955527</v>
      </c>
      <c r="BB8" s="244">
        <v>1.951527</v>
      </c>
      <c r="BC8" s="244">
        <v>1.9510772829</v>
      </c>
      <c r="BD8" s="244">
        <v>1.9458134562</v>
      </c>
      <c r="BE8" s="244">
        <v>1.9447361549</v>
      </c>
      <c r="BF8" s="368">
        <v>1.9273491727000001</v>
      </c>
      <c r="BG8" s="368">
        <v>1.9107101512</v>
      </c>
      <c r="BH8" s="368">
        <v>1.8961523742999999</v>
      </c>
      <c r="BI8" s="368">
        <v>1.9038953519999999</v>
      </c>
      <c r="BJ8" s="368">
        <v>1.8774991607</v>
      </c>
      <c r="BK8" s="368">
        <v>1.8502194796</v>
      </c>
      <c r="BL8" s="368">
        <v>1.8359095847</v>
      </c>
      <c r="BM8" s="368">
        <v>1.8209644455</v>
      </c>
      <c r="BN8" s="368">
        <v>1.8063084259</v>
      </c>
      <c r="BO8" s="368">
        <v>1.7975529159999999</v>
      </c>
      <c r="BP8" s="368">
        <v>1.7891714379999999</v>
      </c>
      <c r="BQ8" s="368">
        <v>1.7749160106999999</v>
      </c>
      <c r="BR8" s="368">
        <v>1.7722305550999999</v>
      </c>
      <c r="BS8" s="368">
        <v>1.7583256267</v>
      </c>
      <c r="BT8" s="368">
        <v>1.7442413716</v>
      </c>
      <c r="BU8" s="368">
        <v>1.7283192426</v>
      </c>
      <c r="BV8" s="368">
        <v>1.728545019</v>
      </c>
    </row>
    <row r="9" spans="1:74" ht="11.1" customHeight="1" x14ac:dyDescent="0.2">
      <c r="A9" s="159" t="s">
        <v>249</v>
      </c>
      <c r="B9" s="170" t="s">
        <v>340</v>
      </c>
      <c r="C9" s="244">
        <v>14.774953418999999</v>
      </c>
      <c r="D9" s="244">
        <v>15.180088286</v>
      </c>
      <c r="E9" s="244">
        <v>15.389416710000001</v>
      </c>
      <c r="F9" s="244">
        <v>15.285701</v>
      </c>
      <c r="G9" s="244">
        <v>15.504149387</v>
      </c>
      <c r="H9" s="244">
        <v>15.525382333</v>
      </c>
      <c r="I9" s="244">
        <v>15.589733677</v>
      </c>
      <c r="J9" s="244">
        <v>15.58919729</v>
      </c>
      <c r="K9" s="244">
        <v>15.648023999999999</v>
      </c>
      <c r="L9" s="244">
        <v>16.192056354999998</v>
      </c>
      <c r="M9" s="244">
        <v>16.835779333000001</v>
      </c>
      <c r="N9" s="244">
        <v>16.538826387</v>
      </c>
      <c r="O9" s="244">
        <v>16.378559097</v>
      </c>
      <c r="P9" s="244">
        <v>16.805528143</v>
      </c>
      <c r="Q9" s="244">
        <v>17.227982129000001</v>
      </c>
      <c r="R9" s="244">
        <v>17.305200667000001</v>
      </c>
      <c r="S9" s="244">
        <v>17.365525870999999</v>
      </c>
      <c r="T9" s="244">
        <v>17.547035000000001</v>
      </c>
      <c r="U9" s="244">
        <v>17.980108161</v>
      </c>
      <c r="V9" s="244">
        <v>18.665169419000001</v>
      </c>
      <c r="W9" s="244">
        <v>18.668482999999998</v>
      </c>
      <c r="X9" s="244">
        <v>18.662313129000001</v>
      </c>
      <c r="Y9" s="244">
        <v>19.068547667000001</v>
      </c>
      <c r="Z9" s="244">
        <v>19.168126903000001</v>
      </c>
      <c r="AA9" s="244">
        <v>18.846938677000001</v>
      </c>
      <c r="AB9" s="244">
        <v>18.701322142999999</v>
      </c>
      <c r="AC9" s="244">
        <v>18.958039065000001</v>
      </c>
      <c r="AD9" s="244">
        <v>19.311767332999999</v>
      </c>
      <c r="AE9" s="244">
        <v>19.386287257999999</v>
      </c>
      <c r="AF9" s="244">
        <v>19.419684</v>
      </c>
      <c r="AG9" s="244">
        <v>19.034112677</v>
      </c>
      <c r="AH9" s="244">
        <v>19.675837419</v>
      </c>
      <c r="AI9" s="244">
        <v>19.841575333000002</v>
      </c>
      <c r="AJ9" s="244">
        <v>20.087994354999999</v>
      </c>
      <c r="AK9" s="244">
        <v>20.434486332999999</v>
      </c>
      <c r="AL9" s="244">
        <v>20.407756194000001</v>
      </c>
      <c r="AM9" s="244">
        <v>20.447546452000001</v>
      </c>
      <c r="AN9" s="244">
        <v>20.078162896999999</v>
      </c>
      <c r="AO9" s="244">
        <v>20.312440839000001</v>
      </c>
      <c r="AP9" s="244">
        <v>18.475646666999999</v>
      </c>
      <c r="AQ9" s="244">
        <v>16.243470968</v>
      </c>
      <c r="AR9" s="244">
        <v>17.638461332999999</v>
      </c>
      <c r="AS9" s="244">
        <v>18.494266</v>
      </c>
      <c r="AT9" s="244">
        <v>18.026362323000001</v>
      </c>
      <c r="AU9" s="244">
        <v>18.346112000000002</v>
      </c>
      <c r="AV9" s="244">
        <v>17.884857580999999</v>
      </c>
      <c r="AW9" s="244">
        <v>18.648698667000001</v>
      </c>
      <c r="AX9" s="244">
        <v>18.319060935</v>
      </c>
      <c r="AY9" s="244">
        <v>18.401943128999999</v>
      </c>
      <c r="AZ9" s="244">
        <v>15.864344714</v>
      </c>
      <c r="BA9" s="244">
        <v>18.415307065</v>
      </c>
      <c r="BB9" s="244">
        <v>18.820644432999998</v>
      </c>
      <c r="BC9" s="244">
        <v>19.085079289999999</v>
      </c>
      <c r="BD9" s="244">
        <v>19.183225591999999</v>
      </c>
      <c r="BE9" s="244">
        <v>19.154850622000001</v>
      </c>
      <c r="BF9" s="368">
        <v>18.941895800000001</v>
      </c>
      <c r="BG9" s="368">
        <v>18.904703399999999</v>
      </c>
      <c r="BH9" s="368">
        <v>18.906968800000001</v>
      </c>
      <c r="BI9" s="368">
        <v>19.1273482</v>
      </c>
      <c r="BJ9" s="368">
        <v>19.2938902</v>
      </c>
      <c r="BK9" s="368">
        <v>19.262367699999999</v>
      </c>
      <c r="BL9" s="368">
        <v>19.292873</v>
      </c>
      <c r="BM9" s="368">
        <v>19.499261600000001</v>
      </c>
      <c r="BN9" s="368">
        <v>19.611852200000001</v>
      </c>
      <c r="BO9" s="368">
        <v>19.805156100000001</v>
      </c>
      <c r="BP9" s="368">
        <v>19.933299300000002</v>
      </c>
      <c r="BQ9" s="368">
        <v>20.0014298</v>
      </c>
      <c r="BR9" s="368">
        <v>20.335274299999998</v>
      </c>
      <c r="BS9" s="368">
        <v>20.3566857</v>
      </c>
      <c r="BT9" s="368">
        <v>20.322537100000002</v>
      </c>
      <c r="BU9" s="368">
        <v>20.619018100000002</v>
      </c>
      <c r="BV9" s="368">
        <v>20.6605585</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369"/>
      <c r="BG10" s="369"/>
      <c r="BH10" s="369"/>
      <c r="BI10" s="369"/>
      <c r="BJ10" s="369"/>
      <c r="BK10" s="369"/>
      <c r="BL10" s="369"/>
      <c r="BM10" s="369"/>
      <c r="BN10" s="369"/>
      <c r="BO10" s="369"/>
      <c r="BP10" s="369"/>
      <c r="BQ10" s="369"/>
      <c r="BR10" s="369"/>
      <c r="BS10" s="369"/>
      <c r="BT10" s="369"/>
      <c r="BU10" s="369"/>
      <c r="BV10" s="369"/>
    </row>
    <row r="11" spans="1:74" ht="11.1" customHeight="1" x14ac:dyDescent="0.2">
      <c r="A11" s="159" t="s">
        <v>365</v>
      </c>
      <c r="B11" s="169" t="s">
        <v>381</v>
      </c>
      <c r="C11" s="244">
        <v>5.5021361040999999</v>
      </c>
      <c r="D11" s="244">
        <v>5.4768250721999996</v>
      </c>
      <c r="E11" s="244">
        <v>5.3464089367999996</v>
      </c>
      <c r="F11" s="244">
        <v>5.6225619901000004</v>
      </c>
      <c r="G11" s="244">
        <v>5.9826706705000001</v>
      </c>
      <c r="H11" s="244">
        <v>6.1757589192999998</v>
      </c>
      <c r="I11" s="244">
        <v>6.2546409678000003</v>
      </c>
      <c r="J11" s="244">
        <v>6.1189067907999997</v>
      </c>
      <c r="K11" s="244">
        <v>6.3159884599999998</v>
      </c>
      <c r="L11" s="244">
        <v>6.1080736905000004</v>
      </c>
      <c r="M11" s="244">
        <v>5.8164369281999999</v>
      </c>
      <c r="N11" s="244">
        <v>5.5906812881999999</v>
      </c>
      <c r="O11" s="244">
        <v>5.4197995005999999</v>
      </c>
      <c r="P11" s="244">
        <v>5.3335465374000002</v>
      </c>
      <c r="Q11" s="244">
        <v>5.4434159523999996</v>
      </c>
      <c r="R11" s="244">
        <v>5.9479140048000003</v>
      </c>
      <c r="S11" s="244">
        <v>6.1557901579000003</v>
      </c>
      <c r="T11" s="244">
        <v>6.3352295616000003</v>
      </c>
      <c r="U11" s="244">
        <v>6.3798009923999999</v>
      </c>
      <c r="V11" s="244">
        <v>6.1694504051000001</v>
      </c>
      <c r="W11" s="244">
        <v>6.1246088066000004</v>
      </c>
      <c r="X11" s="244">
        <v>6.0389962648999997</v>
      </c>
      <c r="Y11" s="244">
        <v>5.8354338823000003</v>
      </c>
      <c r="Z11" s="244">
        <v>5.6992941955000003</v>
      </c>
      <c r="AA11" s="244">
        <v>5.4618370306999999</v>
      </c>
      <c r="AB11" s="244">
        <v>5.2993877508000002</v>
      </c>
      <c r="AC11" s="244">
        <v>5.4667749308999998</v>
      </c>
      <c r="AD11" s="244">
        <v>5.8852481747000001</v>
      </c>
      <c r="AE11" s="244">
        <v>6.3727731159000003</v>
      </c>
      <c r="AF11" s="244">
        <v>6.3113294878000001</v>
      </c>
      <c r="AG11" s="244">
        <v>6.5665254725000004</v>
      </c>
      <c r="AH11" s="244">
        <v>6.9259393959000004</v>
      </c>
      <c r="AI11" s="244">
        <v>6.8194711442999996</v>
      </c>
      <c r="AJ11" s="244">
        <v>6.6918170857000003</v>
      </c>
      <c r="AK11" s="244">
        <v>6.4584279601999999</v>
      </c>
      <c r="AL11" s="244">
        <v>6.0943678035</v>
      </c>
      <c r="AM11" s="244">
        <v>6.1152418422999997</v>
      </c>
      <c r="AN11" s="244">
        <v>5.9450332067999998</v>
      </c>
      <c r="AO11" s="244">
        <v>5.9756984994</v>
      </c>
      <c r="AP11" s="244">
        <v>5.8404350311000002</v>
      </c>
      <c r="AQ11" s="244">
        <v>5.8939854395999998</v>
      </c>
      <c r="AR11" s="244">
        <v>6.4109525170000001</v>
      </c>
      <c r="AS11" s="244">
        <v>6.6683287431</v>
      </c>
      <c r="AT11" s="244">
        <v>6.6775560088999999</v>
      </c>
      <c r="AU11" s="244">
        <v>6.5486625924000004</v>
      </c>
      <c r="AV11" s="244">
        <v>6.3038524331000003</v>
      </c>
      <c r="AW11" s="244">
        <v>5.8526851529000004</v>
      </c>
      <c r="AX11" s="244">
        <v>5.5226851640000003</v>
      </c>
      <c r="AY11" s="244">
        <v>5.6331845628000004</v>
      </c>
      <c r="AZ11" s="244">
        <v>5.5534043043999999</v>
      </c>
      <c r="BA11" s="244">
        <v>5.6489955076999996</v>
      </c>
      <c r="BB11" s="244">
        <v>6.0288440267999999</v>
      </c>
      <c r="BC11" s="244">
        <v>6.3676869085999996</v>
      </c>
      <c r="BD11" s="244">
        <v>6.4140248358000003</v>
      </c>
      <c r="BE11" s="244">
        <v>6.7472511440999998</v>
      </c>
      <c r="BF11" s="368">
        <v>7.0400185883999997</v>
      </c>
      <c r="BG11" s="368">
        <v>7.0188643983999999</v>
      </c>
      <c r="BH11" s="368">
        <v>7.0203951932999997</v>
      </c>
      <c r="BI11" s="368">
        <v>6.5738825966999999</v>
      </c>
      <c r="BJ11" s="368">
        <v>6.3052664181000004</v>
      </c>
      <c r="BK11" s="368">
        <v>6.0942864811000002</v>
      </c>
      <c r="BL11" s="368">
        <v>6.1407055122000003</v>
      </c>
      <c r="BM11" s="368">
        <v>6.1032568934000002</v>
      </c>
      <c r="BN11" s="368">
        <v>6.5065765846000003</v>
      </c>
      <c r="BO11" s="368">
        <v>6.9117932080999998</v>
      </c>
      <c r="BP11" s="368">
        <v>7.0766571661000004</v>
      </c>
      <c r="BQ11" s="368">
        <v>7.2404815484</v>
      </c>
      <c r="BR11" s="368">
        <v>7.3933547705000002</v>
      </c>
      <c r="BS11" s="368">
        <v>7.4301099789</v>
      </c>
      <c r="BT11" s="368">
        <v>7.3070405890999997</v>
      </c>
      <c r="BU11" s="368">
        <v>7.0062973178999997</v>
      </c>
      <c r="BV11" s="368">
        <v>6.7452179765000002</v>
      </c>
    </row>
    <row r="12" spans="1:74" ht="11.1" customHeight="1" x14ac:dyDescent="0.2">
      <c r="A12" s="159" t="s">
        <v>250</v>
      </c>
      <c r="B12" s="170" t="s">
        <v>341</v>
      </c>
      <c r="C12" s="244">
        <v>0.67835688233000002</v>
      </c>
      <c r="D12" s="244">
        <v>0.66540963407999998</v>
      </c>
      <c r="E12" s="244">
        <v>0.66277880331000005</v>
      </c>
      <c r="F12" s="244">
        <v>0.65106039464999999</v>
      </c>
      <c r="G12" s="244">
        <v>0.67625092010999999</v>
      </c>
      <c r="H12" s="244">
        <v>0.66992997506999996</v>
      </c>
      <c r="I12" s="244">
        <v>0.67772859260999996</v>
      </c>
      <c r="J12" s="244">
        <v>0.66114068799000003</v>
      </c>
      <c r="K12" s="244">
        <v>0.67851195100999995</v>
      </c>
      <c r="L12" s="244">
        <v>0.70123220076000004</v>
      </c>
      <c r="M12" s="244">
        <v>0.70220401060000004</v>
      </c>
      <c r="N12" s="244">
        <v>0.68634291659000002</v>
      </c>
      <c r="O12" s="244">
        <v>0.67591063364000004</v>
      </c>
      <c r="P12" s="244">
        <v>0.66319529384999998</v>
      </c>
      <c r="Q12" s="244">
        <v>0.66305166538000004</v>
      </c>
      <c r="R12" s="244">
        <v>0.67774559809000001</v>
      </c>
      <c r="S12" s="244">
        <v>0.69195204012</v>
      </c>
      <c r="T12" s="244">
        <v>0.69357763037999998</v>
      </c>
      <c r="U12" s="244">
        <v>0.68823986917000002</v>
      </c>
      <c r="V12" s="244">
        <v>0.66698114414999998</v>
      </c>
      <c r="W12" s="244">
        <v>0.68543637277000002</v>
      </c>
      <c r="X12" s="244">
        <v>0.67253062286999998</v>
      </c>
      <c r="Y12" s="244">
        <v>0.70132060389999995</v>
      </c>
      <c r="Z12" s="244">
        <v>0.66383592875999997</v>
      </c>
      <c r="AA12" s="244">
        <v>0.65832091132000004</v>
      </c>
      <c r="AB12" s="244">
        <v>0.64357429473000005</v>
      </c>
      <c r="AC12" s="244">
        <v>0.68560986494999998</v>
      </c>
      <c r="AD12" s="244">
        <v>0.70851944417000001</v>
      </c>
      <c r="AE12" s="244">
        <v>0.70840389788000002</v>
      </c>
      <c r="AF12" s="244">
        <v>0.68284034232000002</v>
      </c>
      <c r="AG12" s="244">
        <v>0.67870263225000005</v>
      </c>
      <c r="AH12" s="244">
        <v>0.71214129417000005</v>
      </c>
      <c r="AI12" s="244">
        <v>0.71334060601000004</v>
      </c>
      <c r="AJ12" s="244">
        <v>0.69781995112999995</v>
      </c>
      <c r="AK12" s="244">
        <v>0.69788515309999999</v>
      </c>
      <c r="AL12" s="244">
        <v>0.69458535279</v>
      </c>
      <c r="AM12" s="244">
        <v>0.67467644705999996</v>
      </c>
      <c r="AN12" s="244">
        <v>0.69971389214000002</v>
      </c>
      <c r="AO12" s="244">
        <v>0.69395916784</v>
      </c>
      <c r="AP12" s="244">
        <v>0.59348515461999996</v>
      </c>
      <c r="AQ12" s="244">
        <v>0.58804440993999996</v>
      </c>
      <c r="AR12" s="244">
        <v>0.60928523359999998</v>
      </c>
      <c r="AS12" s="244">
        <v>0.63985327539000003</v>
      </c>
      <c r="AT12" s="244">
        <v>0.63058399907999996</v>
      </c>
      <c r="AU12" s="244">
        <v>0.63558969978000002</v>
      </c>
      <c r="AV12" s="244">
        <v>0.61332855392999996</v>
      </c>
      <c r="AW12" s="244">
        <v>0.62254016273000001</v>
      </c>
      <c r="AX12" s="244">
        <v>0.62115785208999996</v>
      </c>
      <c r="AY12" s="244">
        <v>0.62865566587999999</v>
      </c>
      <c r="AZ12" s="244">
        <v>0.60876649384000003</v>
      </c>
      <c r="BA12" s="244">
        <v>0.64010349523999999</v>
      </c>
      <c r="BB12" s="244">
        <v>0.63451201482999997</v>
      </c>
      <c r="BC12" s="244">
        <v>0.68531942820000002</v>
      </c>
      <c r="BD12" s="244">
        <v>0.67102538474999995</v>
      </c>
      <c r="BE12" s="244">
        <v>0.70047140029999999</v>
      </c>
      <c r="BF12" s="368">
        <v>0.7075686403</v>
      </c>
      <c r="BG12" s="368">
        <v>0.70660162455999997</v>
      </c>
      <c r="BH12" s="368">
        <v>0.67862742116999997</v>
      </c>
      <c r="BI12" s="368">
        <v>0.68364142636000003</v>
      </c>
      <c r="BJ12" s="368">
        <v>0.69941450246000003</v>
      </c>
      <c r="BK12" s="368">
        <v>0.69225754763000003</v>
      </c>
      <c r="BL12" s="368">
        <v>0.71655991418999998</v>
      </c>
      <c r="BM12" s="368">
        <v>0.71055452959999998</v>
      </c>
      <c r="BN12" s="368">
        <v>0.70564255353000005</v>
      </c>
      <c r="BO12" s="368">
        <v>0.72713961101000002</v>
      </c>
      <c r="BP12" s="368">
        <v>0.71570991965999997</v>
      </c>
      <c r="BQ12" s="368">
        <v>0.74683794044999996</v>
      </c>
      <c r="BR12" s="368">
        <v>0.75534145518999996</v>
      </c>
      <c r="BS12" s="368">
        <v>0.75408365186000004</v>
      </c>
      <c r="BT12" s="368">
        <v>0.72604487056</v>
      </c>
      <c r="BU12" s="368">
        <v>0.73098879379000004</v>
      </c>
      <c r="BV12" s="368">
        <v>0.74681523747</v>
      </c>
    </row>
    <row r="13" spans="1:74" ht="11.1" customHeight="1" x14ac:dyDescent="0.2">
      <c r="A13" s="159" t="s">
        <v>251</v>
      </c>
      <c r="B13" s="170" t="s">
        <v>342</v>
      </c>
      <c r="C13" s="244">
        <v>2.9877384612000002</v>
      </c>
      <c r="D13" s="244">
        <v>2.9703649577000002</v>
      </c>
      <c r="E13" s="244">
        <v>2.9169142827000001</v>
      </c>
      <c r="F13" s="244">
        <v>3.1552010376999999</v>
      </c>
      <c r="G13" s="244">
        <v>3.4932722324999999</v>
      </c>
      <c r="H13" s="244">
        <v>3.6717681290000002</v>
      </c>
      <c r="I13" s="244">
        <v>3.7430926056999998</v>
      </c>
      <c r="J13" s="244">
        <v>3.6199918396999999</v>
      </c>
      <c r="K13" s="244">
        <v>3.8373915675000001</v>
      </c>
      <c r="L13" s="244">
        <v>3.5963945289999999</v>
      </c>
      <c r="M13" s="244">
        <v>3.3102702085</v>
      </c>
      <c r="N13" s="244">
        <v>3.0714480657999998</v>
      </c>
      <c r="O13" s="244">
        <v>2.9326572963999999</v>
      </c>
      <c r="P13" s="244">
        <v>2.9359698610999998</v>
      </c>
      <c r="Q13" s="244">
        <v>2.9768242173999999</v>
      </c>
      <c r="R13" s="244">
        <v>3.4501153402</v>
      </c>
      <c r="S13" s="244">
        <v>3.6464713216</v>
      </c>
      <c r="T13" s="244">
        <v>3.8329425224999998</v>
      </c>
      <c r="U13" s="244">
        <v>3.8951445343</v>
      </c>
      <c r="V13" s="244">
        <v>3.7145994753</v>
      </c>
      <c r="W13" s="244">
        <v>3.6311474408</v>
      </c>
      <c r="X13" s="244">
        <v>3.5590615945000001</v>
      </c>
      <c r="Y13" s="244">
        <v>3.3176408954999999</v>
      </c>
      <c r="Z13" s="244">
        <v>3.2094280217</v>
      </c>
      <c r="AA13" s="244">
        <v>2.9660772640999999</v>
      </c>
      <c r="AB13" s="244">
        <v>2.7993035002000002</v>
      </c>
      <c r="AC13" s="244">
        <v>2.9396603536999999</v>
      </c>
      <c r="AD13" s="244">
        <v>3.3446251525999999</v>
      </c>
      <c r="AE13" s="244">
        <v>3.8194612544000002</v>
      </c>
      <c r="AF13" s="244">
        <v>3.7876466925000001</v>
      </c>
      <c r="AG13" s="244">
        <v>4.0612283306999997</v>
      </c>
      <c r="AH13" s="244">
        <v>4.3634023757999998</v>
      </c>
      <c r="AI13" s="244">
        <v>4.2562051335</v>
      </c>
      <c r="AJ13" s="244">
        <v>4.2315545174000002</v>
      </c>
      <c r="AK13" s="244">
        <v>3.9066977946999999</v>
      </c>
      <c r="AL13" s="244">
        <v>3.5432688373999999</v>
      </c>
      <c r="AM13" s="244">
        <v>3.5473296508000001</v>
      </c>
      <c r="AN13" s="244">
        <v>3.3382384380999999</v>
      </c>
      <c r="AO13" s="244">
        <v>3.4143701593000002</v>
      </c>
      <c r="AP13" s="244">
        <v>3.7748240568</v>
      </c>
      <c r="AQ13" s="244">
        <v>3.7887021158</v>
      </c>
      <c r="AR13" s="244">
        <v>4.1235212084999997</v>
      </c>
      <c r="AS13" s="244">
        <v>4.3274339747999999</v>
      </c>
      <c r="AT13" s="244">
        <v>4.334937783</v>
      </c>
      <c r="AU13" s="244">
        <v>4.2104737793</v>
      </c>
      <c r="AV13" s="244">
        <v>3.9573737750000002</v>
      </c>
      <c r="AW13" s="244">
        <v>3.4708354907999999</v>
      </c>
      <c r="AX13" s="244">
        <v>3.1376857895999999</v>
      </c>
      <c r="AY13" s="244">
        <v>3.2370521786999999</v>
      </c>
      <c r="AZ13" s="244">
        <v>3.1894721355</v>
      </c>
      <c r="BA13" s="244">
        <v>3.2697289547000001</v>
      </c>
      <c r="BB13" s="244">
        <v>3.6928628498</v>
      </c>
      <c r="BC13" s="244">
        <v>3.9959379694999999</v>
      </c>
      <c r="BD13" s="244">
        <v>4.0682719251000004</v>
      </c>
      <c r="BE13" s="244">
        <v>4.3428191764999999</v>
      </c>
      <c r="BF13" s="368">
        <v>4.5662042099000004</v>
      </c>
      <c r="BG13" s="368">
        <v>4.5258787176000004</v>
      </c>
      <c r="BH13" s="368">
        <v>4.5557922370000004</v>
      </c>
      <c r="BI13" s="368">
        <v>4.0939145797999998</v>
      </c>
      <c r="BJ13" s="368">
        <v>3.8053025433999998</v>
      </c>
      <c r="BK13" s="368">
        <v>3.5339838227999998</v>
      </c>
      <c r="BL13" s="368">
        <v>3.5495866987000002</v>
      </c>
      <c r="BM13" s="368">
        <v>3.5492505845000002</v>
      </c>
      <c r="BN13" s="368">
        <v>4.0348084083</v>
      </c>
      <c r="BO13" s="368">
        <v>4.4457311844999996</v>
      </c>
      <c r="BP13" s="368">
        <v>4.6156460834999997</v>
      </c>
      <c r="BQ13" s="368">
        <v>4.7190539072000002</v>
      </c>
      <c r="BR13" s="368">
        <v>4.7911381853000004</v>
      </c>
      <c r="BS13" s="368">
        <v>4.7831496469000001</v>
      </c>
      <c r="BT13" s="368">
        <v>4.6470982124000004</v>
      </c>
      <c r="BU13" s="368">
        <v>4.2637340526000003</v>
      </c>
      <c r="BV13" s="368">
        <v>3.9470417318000002</v>
      </c>
    </row>
    <row r="14" spans="1:74" ht="11.1" customHeight="1" x14ac:dyDescent="0.2">
      <c r="A14" s="159" t="s">
        <v>252</v>
      </c>
      <c r="B14" s="170" t="s">
        <v>343</v>
      </c>
      <c r="C14" s="244">
        <v>0.88845560387</v>
      </c>
      <c r="D14" s="244">
        <v>0.89249185714000001</v>
      </c>
      <c r="E14" s="244">
        <v>0.83229560902999999</v>
      </c>
      <c r="F14" s="244">
        <v>0.88640714532999998</v>
      </c>
      <c r="G14" s="244">
        <v>0.88048640194000005</v>
      </c>
      <c r="H14" s="244">
        <v>0.88497928999999997</v>
      </c>
      <c r="I14" s="244">
        <v>0.88436948322999998</v>
      </c>
      <c r="J14" s="244">
        <v>0.88640517323000001</v>
      </c>
      <c r="K14" s="244">
        <v>0.87867404267000004</v>
      </c>
      <c r="L14" s="244">
        <v>0.89182267451999997</v>
      </c>
      <c r="M14" s="244">
        <v>0.87903900000000001</v>
      </c>
      <c r="N14" s="244">
        <v>0.89829700000000001</v>
      </c>
      <c r="O14" s="244">
        <v>0.88942900000000003</v>
      </c>
      <c r="P14" s="244">
        <v>0.85247899999999999</v>
      </c>
      <c r="Q14" s="244">
        <v>0.88542900000000002</v>
      </c>
      <c r="R14" s="244">
        <v>0.89442900000000003</v>
      </c>
      <c r="S14" s="244">
        <v>0.89542900000000003</v>
      </c>
      <c r="T14" s="244">
        <v>0.89342900000000003</v>
      </c>
      <c r="U14" s="244">
        <v>0.88983000000000001</v>
      </c>
      <c r="V14" s="244">
        <v>0.89542900000000003</v>
      </c>
      <c r="W14" s="244">
        <v>0.89742900000000003</v>
      </c>
      <c r="X14" s="244">
        <v>0.90828299999999995</v>
      </c>
      <c r="Y14" s="244">
        <v>0.91266800000000003</v>
      </c>
      <c r="Z14" s="244">
        <v>0.91878099999999996</v>
      </c>
      <c r="AA14" s="244">
        <v>0.93140184999999998</v>
      </c>
      <c r="AB14" s="244">
        <v>0.92511843999999999</v>
      </c>
      <c r="AC14" s="244">
        <v>0.91730513999999996</v>
      </c>
      <c r="AD14" s="244">
        <v>0.92344042999999998</v>
      </c>
      <c r="AE14" s="244">
        <v>0.92694757999999999</v>
      </c>
      <c r="AF14" s="244">
        <v>0.92461700000000002</v>
      </c>
      <c r="AG14" s="244">
        <v>0.90117888000000002</v>
      </c>
      <c r="AH14" s="244">
        <v>0.91529258000000002</v>
      </c>
      <c r="AI14" s="244">
        <v>0.91192642000000002</v>
      </c>
      <c r="AJ14" s="244">
        <v>0.91511401999999997</v>
      </c>
      <c r="AK14" s="244">
        <v>0.91264626999999998</v>
      </c>
      <c r="AL14" s="244">
        <v>0.91465099999999999</v>
      </c>
      <c r="AM14" s="244">
        <v>0.91330100000000003</v>
      </c>
      <c r="AN14" s="244">
        <v>0.90781800000000001</v>
      </c>
      <c r="AO14" s="244">
        <v>0.88654200000000005</v>
      </c>
      <c r="AP14" s="244">
        <v>0.82559300000000002</v>
      </c>
      <c r="AQ14" s="244">
        <v>0.76170499999999997</v>
      </c>
      <c r="AR14" s="244">
        <v>0.75933399999999995</v>
      </c>
      <c r="AS14" s="244">
        <v>0.76441599999999998</v>
      </c>
      <c r="AT14" s="244">
        <v>0.77151999999999998</v>
      </c>
      <c r="AU14" s="244">
        <v>0.77867299999999995</v>
      </c>
      <c r="AV14" s="244">
        <v>0.78080400000000005</v>
      </c>
      <c r="AW14" s="244">
        <v>0.79037000000000002</v>
      </c>
      <c r="AX14" s="244">
        <v>0.78944700000000001</v>
      </c>
      <c r="AY14" s="244">
        <v>0.77483199999999997</v>
      </c>
      <c r="AZ14" s="244">
        <v>0.77519800000000005</v>
      </c>
      <c r="BA14" s="244">
        <v>0.77485700000000002</v>
      </c>
      <c r="BB14" s="244">
        <v>0.77491699999999997</v>
      </c>
      <c r="BC14" s="244">
        <v>0.73331651072000004</v>
      </c>
      <c r="BD14" s="244">
        <v>0.73807898109000003</v>
      </c>
      <c r="BE14" s="244">
        <v>0.72303706070999996</v>
      </c>
      <c r="BF14" s="368">
        <v>0.74993073564000001</v>
      </c>
      <c r="BG14" s="368">
        <v>0.756951551</v>
      </c>
      <c r="BH14" s="368">
        <v>0.77894784371000003</v>
      </c>
      <c r="BI14" s="368">
        <v>0.77834150643</v>
      </c>
      <c r="BJ14" s="368">
        <v>0.77756767444999997</v>
      </c>
      <c r="BK14" s="368">
        <v>0.84561449315000004</v>
      </c>
      <c r="BL14" s="368">
        <v>0.84826265846000004</v>
      </c>
      <c r="BM14" s="368">
        <v>0.82839410572000005</v>
      </c>
      <c r="BN14" s="368">
        <v>0.74592701680999995</v>
      </c>
      <c r="BO14" s="368">
        <v>0.70562398773000001</v>
      </c>
      <c r="BP14" s="368">
        <v>0.71010346108</v>
      </c>
      <c r="BQ14" s="368">
        <v>0.69563916756999999</v>
      </c>
      <c r="BR14" s="368">
        <v>0.72145860922000005</v>
      </c>
      <c r="BS14" s="368">
        <v>0.72815877805999996</v>
      </c>
      <c r="BT14" s="368">
        <v>0.74924815365999997</v>
      </c>
      <c r="BU14" s="368">
        <v>0.78864338074999996</v>
      </c>
      <c r="BV14" s="368">
        <v>0.79788141582000005</v>
      </c>
    </row>
    <row r="15" spans="1:74" ht="11.1" customHeight="1" x14ac:dyDescent="0.2">
      <c r="A15" s="159" t="s">
        <v>1347</v>
      </c>
      <c r="B15" s="170" t="s">
        <v>1348</v>
      </c>
      <c r="C15" s="244">
        <v>0.53929400000000005</v>
      </c>
      <c r="D15" s="244">
        <v>0.53829400000000005</v>
      </c>
      <c r="E15" s="244">
        <v>0.53429400000000005</v>
      </c>
      <c r="F15" s="244">
        <v>0.53129400000000004</v>
      </c>
      <c r="G15" s="244">
        <v>0.53629400000000005</v>
      </c>
      <c r="H15" s="244">
        <v>0.54329400000000005</v>
      </c>
      <c r="I15" s="244">
        <v>0.54429400000000006</v>
      </c>
      <c r="J15" s="244">
        <v>0.53929400000000005</v>
      </c>
      <c r="K15" s="244">
        <v>0.53229400000000004</v>
      </c>
      <c r="L15" s="244">
        <v>0.52929400000000004</v>
      </c>
      <c r="M15" s="244">
        <v>0.52429400000000004</v>
      </c>
      <c r="N15" s="244">
        <v>0.52329400000000004</v>
      </c>
      <c r="O15" s="244">
        <v>0.51623345713000002</v>
      </c>
      <c r="P15" s="244">
        <v>0.51598332264000002</v>
      </c>
      <c r="Q15" s="244">
        <v>0.51454826623000005</v>
      </c>
      <c r="R15" s="244">
        <v>0.51989264800000001</v>
      </c>
      <c r="S15" s="244">
        <v>0.51893074138999995</v>
      </c>
      <c r="T15" s="244">
        <v>0.52039045399999995</v>
      </c>
      <c r="U15" s="244">
        <v>0.52663505023000001</v>
      </c>
      <c r="V15" s="244">
        <v>0.53329400000000005</v>
      </c>
      <c r="W15" s="244">
        <v>0.52179398499999996</v>
      </c>
      <c r="X15" s="244">
        <v>0.51678494386999996</v>
      </c>
      <c r="Y15" s="244">
        <v>0.51826682902999999</v>
      </c>
      <c r="Z15" s="244">
        <v>0.52274714306000003</v>
      </c>
      <c r="AA15" s="244">
        <v>0.52717686368000005</v>
      </c>
      <c r="AB15" s="244">
        <v>0.53665384543000005</v>
      </c>
      <c r="AC15" s="244">
        <v>0.53344055225999998</v>
      </c>
      <c r="AD15" s="244">
        <v>0.53224645500000001</v>
      </c>
      <c r="AE15" s="244">
        <v>0.53515720710000003</v>
      </c>
      <c r="AF15" s="244">
        <v>0.53418393163</v>
      </c>
      <c r="AG15" s="244">
        <v>0.54464521610000005</v>
      </c>
      <c r="AH15" s="244">
        <v>0.55353044299999998</v>
      </c>
      <c r="AI15" s="244">
        <v>0.55020160419999997</v>
      </c>
      <c r="AJ15" s="244">
        <v>0.47059115760999998</v>
      </c>
      <c r="AK15" s="244">
        <v>0.549652853</v>
      </c>
      <c r="AL15" s="244">
        <v>0.54529399999999995</v>
      </c>
      <c r="AM15" s="244">
        <v>0.53795899161000005</v>
      </c>
      <c r="AN15" s="244">
        <v>0.53986614654999998</v>
      </c>
      <c r="AO15" s="244">
        <v>0.54394452129000004</v>
      </c>
      <c r="AP15" s="244">
        <v>0.21319774899999999</v>
      </c>
      <c r="AQ15" s="244">
        <v>0.33846122000000001</v>
      </c>
      <c r="AR15" s="244">
        <v>0.51780407867</v>
      </c>
      <c r="AS15" s="244">
        <v>0.52470329322999998</v>
      </c>
      <c r="AT15" s="244">
        <v>0.51876110355000005</v>
      </c>
      <c r="AU15" s="244">
        <v>0.51487856300000001</v>
      </c>
      <c r="AV15" s="244">
        <v>0.51157873386999997</v>
      </c>
      <c r="AW15" s="244">
        <v>0.51394587233</v>
      </c>
      <c r="AX15" s="244">
        <v>0.51505727870999995</v>
      </c>
      <c r="AY15" s="244">
        <v>0.51187897838999996</v>
      </c>
      <c r="AZ15" s="244">
        <v>0.50522228786000001</v>
      </c>
      <c r="BA15" s="244">
        <v>0.50577480226000004</v>
      </c>
      <c r="BB15" s="244">
        <v>0.50254464932999998</v>
      </c>
      <c r="BC15" s="244">
        <v>0.50153813669000002</v>
      </c>
      <c r="BD15" s="244">
        <v>0.48110290657999999</v>
      </c>
      <c r="BE15" s="244">
        <v>0.50309441340000005</v>
      </c>
      <c r="BF15" s="368">
        <v>0.51809358164999997</v>
      </c>
      <c r="BG15" s="368">
        <v>0.52806905842999996</v>
      </c>
      <c r="BH15" s="368">
        <v>0.53309012122999999</v>
      </c>
      <c r="BI15" s="368">
        <v>0.52257875121999997</v>
      </c>
      <c r="BJ15" s="368">
        <v>0.53301985346000003</v>
      </c>
      <c r="BK15" s="368">
        <v>0.52311585719999998</v>
      </c>
      <c r="BL15" s="368">
        <v>0.52803276683</v>
      </c>
      <c r="BM15" s="368">
        <v>0.53304953364999996</v>
      </c>
      <c r="BN15" s="368">
        <v>0.53804713603999998</v>
      </c>
      <c r="BO15" s="368">
        <v>0.53803894304</v>
      </c>
      <c r="BP15" s="368">
        <v>0.52300029845999996</v>
      </c>
      <c r="BQ15" s="368">
        <v>0.52299930210000001</v>
      </c>
      <c r="BR15" s="368">
        <v>0.52799805315000004</v>
      </c>
      <c r="BS15" s="368">
        <v>0.53298635918000004</v>
      </c>
      <c r="BT15" s="368">
        <v>0.53801463392000004</v>
      </c>
      <c r="BU15" s="368">
        <v>0.52298863389000005</v>
      </c>
      <c r="BV15" s="368">
        <v>0.52795960889000004</v>
      </c>
    </row>
    <row r="16" spans="1:74" ht="11.1" customHeight="1" x14ac:dyDescent="0.2">
      <c r="A16" s="159" t="s">
        <v>253</v>
      </c>
      <c r="B16" s="170" t="s">
        <v>344</v>
      </c>
      <c r="C16" s="244">
        <v>0.40829115668999999</v>
      </c>
      <c r="D16" s="244">
        <v>0.41026462327000002</v>
      </c>
      <c r="E16" s="244">
        <v>0.40012624176</v>
      </c>
      <c r="F16" s="244">
        <v>0.39859941250000003</v>
      </c>
      <c r="G16" s="244">
        <v>0.39636711596000002</v>
      </c>
      <c r="H16" s="244">
        <v>0.40578752523</v>
      </c>
      <c r="I16" s="244">
        <v>0.40515628623</v>
      </c>
      <c r="J16" s="244">
        <v>0.41207508983000002</v>
      </c>
      <c r="K16" s="244">
        <v>0.38911689889000001</v>
      </c>
      <c r="L16" s="244">
        <v>0.38933028628999999</v>
      </c>
      <c r="M16" s="244">
        <v>0.40062970912000001</v>
      </c>
      <c r="N16" s="244">
        <v>0.41129930575000001</v>
      </c>
      <c r="O16" s="244">
        <v>0.40556911349000002</v>
      </c>
      <c r="P16" s="244">
        <v>0.36591905981</v>
      </c>
      <c r="Q16" s="244">
        <v>0.40356280334</v>
      </c>
      <c r="R16" s="244">
        <v>0.40573141854</v>
      </c>
      <c r="S16" s="244">
        <v>0.40300705484999999</v>
      </c>
      <c r="T16" s="244">
        <v>0.39488995463999998</v>
      </c>
      <c r="U16" s="244">
        <v>0.37995153868999998</v>
      </c>
      <c r="V16" s="244">
        <v>0.35914678560000002</v>
      </c>
      <c r="W16" s="244">
        <v>0.38880200801999998</v>
      </c>
      <c r="X16" s="244">
        <v>0.38233610371999999</v>
      </c>
      <c r="Y16" s="244">
        <v>0.38553755385999999</v>
      </c>
      <c r="Z16" s="244">
        <v>0.38450210193000001</v>
      </c>
      <c r="AA16" s="244">
        <v>0.37886014161999998</v>
      </c>
      <c r="AB16" s="244">
        <v>0.39473767049000003</v>
      </c>
      <c r="AC16" s="244">
        <v>0.39075901995000001</v>
      </c>
      <c r="AD16" s="244">
        <v>0.37641669292000002</v>
      </c>
      <c r="AE16" s="244">
        <v>0.38280317651000001</v>
      </c>
      <c r="AF16" s="244">
        <v>0.38204152138000003</v>
      </c>
      <c r="AG16" s="244">
        <v>0.38077041343000001</v>
      </c>
      <c r="AH16" s="244">
        <v>0.38157270289</v>
      </c>
      <c r="AI16" s="244">
        <v>0.38779738064000002</v>
      </c>
      <c r="AJ16" s="244">
        <v>0.3767374396</v>
      </c>
      <c r="AK16" s="244">
        <v>0.39154588933000001</v>
      </c>
      <c r="AL16" s="244">
        <v>0.39656861328999998</v>
      </c>
      <c r="AM16" s="244">
        <v>0.44197575290000002</v>
      </c>
      <c r="AN16" s="244">
        <v>0.45939672999999998</v>
      </c>
      <c r="AO16" s="244">
        <v>0.43688265097000001</v>
      </c>
      <c r="AP16" s="244">
        <v>0.43333507066999999</v>
      </c>
      <c r="AQ16" s="244">
        <v>0.41707269387000001</v>
      </c>
      <c r="AR16" s="244">
        <v>0.40100799633</v>
      </c>
      <c r="AS16" s="244">
        <v>0.41192219967999999</v>
      </c>
      <c r="AT16" s="244">
        <v>0.42175312323000003</v>
      </c>
      <c r="AU16" s="244">
        <v>0.40904755028000001</v>
      </c>
      <c r="AV16" s="244">
        <v>0.44076737032000002</v>
      </c>
      <c r="AW16" s="244">
        <v>0.45499362706000002</v>
      </c>
      <c r="AX16" s="244">
        <v>0.45933724363</v>
      </c>
      <c r="AY16" s="244">
        <v>0.48076573979999998</v>
      </c>
      <c r="AZ16" s="244">
        <v>0.47474538713999997</v>
      </c>
      <c r="BA16" s="244">
        <v>0.45853125553000001</v>
      </c>
      <c r="BB16" s="244">
        <v>0.42400751280999999</v>
      </c>
      <c r="BC16" s="244">
        <v>0.45157486347999998</v>
      </c>
      <c r="BD16" s="244">
        <v>0.45554563829</v>
      </c>
      <c r="BE16" s="244">
        <v>0.47782909310999999</v>
      </c>
      <c r="BF16" s="368">
        <v>0.49822142097</v>
      </c>
      <c r="BG16" s="368">
        <v>0.5013634468</v>
      </c>
      <c r="BH16" s="368">
        <v>0.47393757012999999</v>
      </c>
      <c r="BI16" s="368">
        <v>0.49540633287000002</v>
      </c>
      <c r="BJ16" s="368">
        <v>0.48996184431000001</v>
      </c>
      <c r="BK16" s="368">
        <v>0.49931476027999999</v>
      </c>
      <c r="BL16" s="368">
        <v>0.49826347406999999</v>
      </c>
      <c r="BM16" s="368">
        <v>0.48200813993000002</v>
      </c>
      <c r="BN16" s="368">
        <v>0.48215146993000002</v>
      </c>
      <c r="BO16" s="368">
        <v>0.49525948181000001</v>
      </c>
      <c r="BP16" s="368">
        <v>0.51219740336999997</v>
      </c>
      <c r="BQ16" s="368">
        <v>0.55595123108</v>
      </c>
      <c r="BR16" s="368">
        <v>0.59741846762999995</v>
      </c>
      <c r="BS16" s="368">
        <v>0.63173154289</v>
      </c>
      <c r="BT16" s="368">
        <v>0.64663471851999998</v>
      </c>
      <c r="BU16" s="368">
        <v>0.69994245688000001</v>
      </c>
      <c r="BV16" s="368">
        <v>0.72551998253000005</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369"/>
      <c r="BG17" s="369"/>
      <c r="BH17" s="369"/>
      <c r="BI17" s="369"/>
      <c r="BJ17" s="369"/>
      <c r="BK17" s="369"/>
      <c r="BL17" s="369"/>
      <c r="BM17" s="369"/>
      <c r="BN17" s="369"/>
      <c r="BO17" s="369"/>
      <c r="BP17" s="369"/>
      <c r="BQ17" s="369"/>
      <c r="BR17" s="369"/>
      <c r="BS17" s="369"/>
      <c r="BT17" s="369"/>
      <c r="BU17" s="369"/>
      <c r="BV17" s="369"/>
    </row>
    <row r="18" spans="1:74" ht="11.1" customHeight="1" x14ac:dyDescent="0.2">
      <c r="A18" s="159" t="s">
        <v>346</v>
      </c>
      <c r="B18" s="169" t="s">
        <v>382</v>
      </c>
      <c r="C18" s="244">
        <v>4.3307830552000004</v>
      </c>
      <c r="D18" s="244">
        <v>4.3628889229999999</v>
      </c>
      <c r="E18" s="244">
        <v>4.4240877432000003</v>
      </c>
      <c r="F18" s="244">
        <v>4.3622342994999999</v>
      </c>
      <c r="G18" s="244">
        <v>4.1948102264999996</v>
      </c>
      <c r="H18" s="244">
        <v>4.0960781301000004</v>
      </c>
      <c r="I18" s="244">
        <v>4.2262599345999998</v>
      </c>
      <c r="J18" s="244">
        <v>4.0511431119000001</v>
      </c>
      <c r="K18" s="244">
        <v>3.9898424073999998</v>
      </c>
      <c r="L18" s="244">
        <v>4.2299942954</v>
      </c>
      <c r="M18" s="244">
        <v>4.1772959379000003</v>
      </c>
      <c r="N18" s="244">
        <v>3.9877493932000001</v>
      </c>
      <c r="O18" s="244">
        <v>4.4137128416999998</v>
      </c>
      <c r="P18" s="244">
        <v>4.3090009401999998</v>
      </c>
      <c r="Q18" s="244">
        <v>4.2096048344000003</v>
      </c>
      <c r="R18" s="244">
        <v>4.3139866247</v>
      </c>
      <c r="S18" s="244">
        <v>4.0152747015000001</v>
      </c>
      <c r="T18" s="244">
        <v>4.1364619533000004</v>
      </c>
      <c r="U18" s="244">
        <v>4.2765849226999997</v>
      </c>
      <c r="V18" s="244">
        <v>4.0733970736999998</v>
      </c>
      <c r="W18" s="244">
        <v>3.8396624143000002</v>
      </c>
      <c r="X18" s="244">
        <v>4.2577575568999997</v>
      </c>
      <c r="Y18" s="244">
        <v>4.2859566336999997</v>
      </c>
      <c r="Z18" s="244">
        <v>4.2960987893000002</v>
      </c>
      <c r="AA18" s="244">
        <v>4.2062584998999997</v>
      </c>
      <c r="AB18" s="244">
        <v>4.2134221088999997</v>
      </c>
      <c r="AC18" s="244">
        <v>4.1900932290000004</v>
      </c>
      <c r="AD18" s="244">
        <v>4.1074003544000002</v>
      </c>
      <c r="AE18" s="244">
        <v>3.9621558661999998</v>
      </c>
      <c r="AF18" s="244">
        <v>3.6947725209</v>
      </c>
      <c r="AG18" s="244">
        <v>4.0199420267999999</v>
      </c>
      <c r="AH18" s="244">
        <v>3.8374612588999999</v>
      </c>
      <c r="AI18" s="244">
        <v>3.9036528567</v>
      </c>
      <c r="AJ18" s="244">
        <v>4.0663903418</v>
      </c>
      <c r="AK18" s="244">
        <v>4.3413055148000002</v>
      </c>
      <c r="AL18" s="244">
        <v>4.399061552</v>
      </c>
      <c r="AM18" s="244">
        <v>4.4147882789999997</v>
      </c>
      <c r="AN18" s="244">
        <v>4.5384639428</v>
      </c>
      <c r="AO18" s="244">
        <v>4.3652258259999996</v>
      </c>
      <c r="AP18" s="244">
        <v>4.4969913456999997</v>
      </c>
      <c r="AQ18" s="244">
        <v>4.3373280650000003</v>
      </c>
      <c r="AR18" s="244">
        <v>4.2020846915999996</v>
      </c>
      <c r="AS18" s="244">
        <v>4.3697452788</v>
      </c>
      <c r="AT18" s="244">
        <v>4.1663938779</v>
      </c>
      <c r="AU18" s="244">
        <v>3.9232739412000002</v>
      </c>
      <c r="AV18" s="244">
        <v>4.1437402264000003</v>
      </c>
      <c r="AW18" s="244">
        <v>4.2505540691999997</v>
      </c>
      <c r="AX18" s="244">
        <v>4.4762420262999996</v>
      </c>
      <c r="AY18" s="244">
        <v>4.3782990570000004</v>
      </c>
      <c r="AZ18" s="244">
        <v>4.2956032896999998</v>
      </c>
      <c r="BA18" s="244">
        <v>4.3732946221000004</v>
      </c>
      <c r="BB18" s="244">
        <v>4.0456447646999996</v>
      </c>
      <c r="BC18" s="244">
        <v>3.9439930333</v>
      </c>
      <c r="BD18" s="244">
        <v>3.8357758049999999</v>
      </c>
      <c r="BE18" s="244">
        <v>4.3902708895</v>
      </c>
      <c r="BF18" s="368">
        <v>4.4162261346999996</v>
      </c>
      <c r="BG18" s="368">
        <v>4.2168589574000004</v>
      </c>
      <c r="BH18" s="368">
        <v>4.4808967617000004</v>
      </c>
      <c r="BI18" s="368">
        <v>4.4973293058000001</v>
      </c>
      <c r="BJ18" s="368">
        <v>4.5193648723999997</v>
      </c>
      <c r="BK18" s="368">
        <v>4.5152418862000001</v>
      </c>
      <c r="BL18" s="368">
        <v>4.5176103507000001</v>
      </c>
      <c r="BM18" s="368">
        <v>4.5097061140000001</v>
      </c>
      <c r="BN18" s="368">
        <v>4.4954052012999997</v>
      </c>
      <c r="BO18" s="368">
        <v>4.3981135076999998</v>
      </c>
      <c r="BP18" s="368">
        <v>4.4410154160999999</v>
      </c>
      <c r="BQ18" s="368">
        <v>4.4703642003999997</v>
      </c>
      <c r="BR18" s="368">
        <v>4.3551701201000004</v>
      </c>
      <c r="BS18" s="368">
        <v>4.2715788919</v>
      </c>
      <c r="BT18" s="368">
        <v>4.5559770598</v>
      </c>
      <c r="BU18" s="368">
        <v>4.6050606536999998</v>
      </c>
      <c r="BV18" s="368">
        <v>4.6510578176999999</v>
      </c>
    </row>
    <row r="19" spans="1:74" ht="11.1" customHeight="1" x14ac:dyDescent="0.2">
      <c r="A19" s="159" t="s">
        <v>254</v>
      </c>
      <c r="B19" s="170" t="s">
        <v>345</v>
      </c>
      <c r="C19" s="244">
        <v>2.0363215484000001</v>
      </c>
      <c r="D19" s="244">
        <v>2.0728151429000001</v>
      </c>
      <c r="E19" s="244">
        <v>2.1322947742</v>
      </c>
      <c r="F19" s="244">
        <v>2.1223863333000001</v>
      </c>
      <c r="G19" s="244">
        <v>1.9920886452</v>
      </c>
      <c r="H19" s="244">
        <v>1.8913336667</v>
      </c>
      <c r="I19" s="244">
        <v>2.0062918710000002</v>
      </c>
      <c r="J19" s="244">
        <v>1.9322321935</v>
      </c>
      <c r="K19" s="244">
        <v>1.7820973333000001</v>
      </c>
      <c r="L19" s="244">
        <v>1.9450150968</v>
      </c>
      <c r="M19" s="244">
        <v>1.8737216667000001</v>
      </c>
      <c r="N19" s="244">
        <v>1.9375076774</v>
      </c>
      <c r="O19" s="244">
        <v>2.0323502903000001</v>
      </c>
      <c r="P19" s="244">
        <v>1.9561311428999999</v>
      </c>
      <c r="Q19" s="244">
        <v>1.9097967418999999</v>
      </c>
      <c r="R19" s="244">
        <v>1.8765476667000001</v>
      </c>
      <c r="S19" s="244">
        <v>1.6648925483999999</v>
      </c>
      <c r="T19" s="244">
        <v>1.8549519999999999</v>
      </c>
      <c r="U19" s="244">
        <v>1.9207535161</v>
      </c>
      <c r="V19" s="244">
        <v>1.8781438387</v>
      </c>
      <c r="W19" s="244">
        <v>1.6173996666999999</v>
      </c>
      <c r="X19" s="244">
        <v>1.8649551289999999</v>
      </c>
      <c r="Y19" s="244">
        <v>1.8830473333</v>
      </c>
      <c r="Z19" s="244">
        <v>1.8598825483999999</v>
      </c>
      <c r="AA19" s="244">
        <v>1.8271840322999999</v>
      </c>
      <c r="AB19" s="244">
        <v>1.7534939286</v>
      </c>
      <c r="AC19" s="244">
        <v>1.7628637096999999</v>
      </c>
      <c r="AD19" s="244">
        <v>1.726402</v>
      </c>
      <c r="AE19" s="244">
        <v>1.5958743548000001</v>
      </c>
      <c r="AF19" s="244">
        <v>1.4056120000000001</v>
      </c>
      <c r="AG19" s="244">
        <v>1.7224859677</v>
      </c>
      <c r="AH19" s="244">
        <v>1.6699340323</v>
      </c>
      <c r="AI19" s="244">
        <v>1.5823609999999999</v>
      </c>
      <c r="AJ19" s="244">
        <v>1.7973572580999999</v>
      </c>
      <c r="AK19" s="244">
        <v>1.9945656667</v>
      </c>
      <c r="AL19" s="244">
        <v>2.0810159677</v>
      </c>
      <c r="AM19" s="244">
        <v>1.9846369355</v>
      </c>
      <c r="AN19" s="244">
        <v>2.1088556896999999</v>
      </c>
      <c r="AO19" s="244">
        <v>2.0647837096999999</v>
      </c>
      <c r="AP19" s="244">
        <v>2.099399</v>
      </c>
      <c r="AQ19" s="244">
        <v>2.0436817742</v>
      </c>
      <c r="AR19" s="244">
        <v>1.8645723332999999</v>
      </c>
      <c r="AS19" s="244">
        <v>2.0684359677000002</v>
      </c>
      <c r="AT19" s="244">
        <v>2.0288698386999999</v>
      </c>
      <c r="AU19" s="244">
        <v>1.7779799999999999</v>
      </c>
      <c r="AV19" s="244">
        <v>1.8854172580999999</v>
      </c>
      <c r="AW19" s="244">
        <v>2.0381763333</v>
      </c>
      <c r="AX19" s="244">
        <v>2.1362056452</v>
      </c>
      <c r="AY19" s="244">
        <v>2.1291040322999999</v>
      </c>
      <c r="AZ19" s="244">
        <v>2.1106760713999999</v>
      </c>
      <c r="BA19" s="244">
        <v>2.0996830645000002</v>
      </c>
      <c r="BB19" s="244">
        <v>2.0027426667000001</v>
      </c>
      <c r="BC19" s="244">
        <v>1.8530869266000001</v>
      </c>
      <c r="BD19" s="244">
        <v>1.8899700759</v>
      </c>
      <c r="BE19" s="244">
        <v>2.1423539298000001</v>
      </c>
      <c r="BF19" s="368">
        <v>2.1586796171999998</v>
      </c>
      <c r="BG19" s="368">
        <v>1.9250949625</v>
      </c>
      <c r="BH19" s="368">
        <v>2.1966228762000002</v>
      </c>
      <c r="BI19" s="368">
        <v>2.2135410623</v>
      </c>
      <c r="BJ19" s="368">
        <v>2.2240033642000001</v>
      </c>
      <c r="BK19" s="368">
        <v>2.2250550679000001</v>
      </c>
      <c r="BL19" s="368">
        <v>2.2265163758000002</v>
      </c>
      <c r="BM19" s="368">
        <v>2.2278098423000001</v>
      </c>
      <c r="BN19" s="368">
        <v>2.2281814316999999</v>
      </c>
      <c r="BO19" s="368">
        <v>2.1356031326</v>
      </c>
      <c r="BP19" s="368">
        <v>2.1688756320999998</v>
      </c>
      <c r="BQ19" s="368">
        <v>2.2732409136</v>
      </c>
      <c r="BR19" s="368">
        <v>2.2776454125000001</v>
      </c>
      <c r="BS19" s="368">
        <v>2.0321098921999998</v>
      </c>
      <c r="BT19" s="368">
        <v>2.2805296973</v>
      </c>
      <c r="BU19" s="368">
        <v>2.3189975442000001</v>
      </c>
      <c r="BV19" s="368">
        <v>2.3571096686000002</v>
      </c>
    </row>
    <row r="20" spans="1:74" ht="11.1" customHeight="1" x14ac:dyDescent="0.2">
      <c r="A20" s="159" t="s">
        <v>1027</v>
      </c>
      <c r="B20" s="170" t="s">
        <v>1028</v>
      </c>
      <c r="C20" s="244">
        <v>1.1035371702000001</v>
      </c>
      <c r="D20" s="244">
        <v>1.0858033228999999</v>
      </c>
      <c r="E20" s="244">
        <v>1.0896714663</v>
      </c>
      <c r="F20" s="244">
        <v>1.0546367115999999</v>
      </c>
      <c r="G20" s="244">
        <v>1.0799618048999999</v>
      </c>
      <c r="H20" s="244">
        <v>1.0769966228000001</v>
      </c>
      <c r="I20" s="244">
        <v>1.055106871</v>
      </c>
      <c r="J20" s="244">
        <v>0.94628135649</v>
      </c>
      <c r="K20" s="244">
        <v>1.0064095191</v>
      </c>
      <c r="L20" s="244">
        <v>1.0911156055</v>
      </c>
      <c r="M20" s="244">
        <v>1.1125362919999999</v>
      </c>
      <c r="N20" s="244">
        <v>0.85441402093999996</v>
      </c>
      <c r="O20" s="244">
        <v>1.1747670339</v>
      </c>
      <c r="P20" s="244">
        <v>1.1539645218000001</v>
      </c>
      <c r="Q20" s="244">
        <v>1.1058052271000001</v>
      </c>
      <c r="R20" s="244">
        <v>1.2358733258000001</v>
      </c>
      <c r="S20" s="244">
        <v>1.1425749646000001</v>
      </c>
      <c r="T20" s="244">
        <v>1.0888512326999999</v>
      </c>
      <c r="U20" s="244">
        <v>1.1620934771</v>
      </c>
      <c r="V20" s="244">
        <v>1.0576714527</v>
      </c>
      <c r="W20" s="244">
        <v>1.0306279900999999</v>
      </c>
      <c r="X20" s="244">
        <v>1.1858974852999999</v>
      </c>
      <c r="Y20" s="244">
        <v>1.1908340302</v>
      </c>
      <c r="Z20" s="244">
        <v>1.2306682185</v>
      </c>
      <c r="AA20" s="244">
        <v>1.2011608546999999</v>
      </c>
      <c r="AB20" s="244">
        <v>1.2794953666</v>
      </c>
      <c r="AC20" s="244">
        <v>1.2480499311</v>
      </c>
      <c r="AD20" s="244">
        <v>1.2036091701</v>
      </c>
      <c r="AE20" s="244">
        <v>1.2011516873000001</v>
      </c>
      <c r="AF20" s="244">
        <v>1.1395693903999999</v>
      </c>
      <c r="AG20" s="244">
        <v>1.1430183269</v>
      </c>
      <c r="AH20" s="244">
        <v>1.0164409000000001</v>
      </c>
      <c r="AI20" s="244">
        <v>1.1973478563</v>
      </c>
      <c r="AJ20" s="244">
        <v>1.1239310123999999</v>
      </c>
      <c r="AK20" s="244">
        <v>1.2047197177</v>
      </c>
      <c r="AL20" s="244">
        <v>1.164556806</v>
      </c>
      <c r="AM20" s="244">
        <v>1.2178205484</v>
      </c>
      <c r="AN20" s="244">
        <v>1.2061945171999999</v>
      </c>
      <c r="AO20" s="244">
        <v>1.0986238387</v>
      </c>
      <c r="AP20" s="244">
        <v>1.2146166667</v>
      </c>
      <c r="AQ20" s="244">
        <v>1.0995413870999999</v>
      </c>
      <c r="AR20" s="244">
        <v>1.1536596667000001</v>
      </c>
      <c r="AS20" s="244">
        <v>1.0947502257999999</v>
      </c>
      <c r="AT20" s="244">
        <v>0.92589009677</v>
      </c>
      <c r="AU20" s="244">
        <v>0.94734866666999995</v>
      </c>
      <c r="AV20" s="244">
        <v>1.0454290322999999</v>
      </c>
      <c r="AW20" s="244">
        <v>1.0123593333000001</v>
      </c>
      <c r="AX20" s="244">
        <v>1.1311003040000001</v>
      </c>
      <c r="AY20" s="244">
        <v>1.0634050412</v>
      </c>
      <c r="AZ20" s="244">
        <v>1.0045876168000001</v>
      </c>
      <c r="BA20" s="244">
        <v>1.0716345099</v>
      </c>
      <c r="BB20" s="244">
        <v>0.84793466714999999</v>
      </c>
      <c r="BC20" s="244">
        <v>0.88694529374999997</v>
      </c>
      <c r="BD20" s="244">
        <v>0.73698931038000004</v>
      </c>
      <c r="BE20" s="244">
        <v>1.0367735489000001</v>
      </c>
      <c r="BF20" s="368">
        <v>1.0553618447999999</v>
      </c>
      <c r="BG20" s="368">
        <v>1.0744688189</v>
      </c>
      <c r="BH20" s="368">
        <v>1.0677667036</v>
      </c>
      <c r="BI20" s="368">
        <v>1.0628494197</v>
      </c>
      <c r="BJ20" s="368">
        <v>1.0730276297000001</v>
      </c>
      <c r="BK20" s="368">
        <v>1.0804747024000001</v>
      </c>
      <c r="BL20" s="368">
        <v>1.0755379259</v>
      </c>
      <c r="BM20" s="368">
        <v>1.06875846</v>
      </c>
      <c r="BN20" s="368">
        <v>1.0624150411</v>
      </c>
      <c r="BO20" s="368">
        <v>1.0562507094</v>
      </c>
      <c r="BP20" s="368">
        <v>1.0507368265000001</v>
      </c>
      <c r="BQ20" s="368">
        <v>0.97456818976000004</v>
      </c>
      <c r="BR20" s="368">
        <v>0.86676695713999996</v>
      </c>
      <c r="BS20" s="368">
        <v>1.0112302939</v>
      </c>
      <c r="BT20" s="368">
        <v>1.0475012738</v>
      </c>
      <c r="BU20" s="368">
        <v>1.0544796338</v>
      </c>
      <c r="BV20" s="368">
        <v>1.0615887113</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A22" s="159" t="s">
        <v>371</v>
      </c>
      <c r="B22" s="169" t="s">
        <v>924</v>
      </c>
      <c r="C22" s="244">
        <v>14.539358980999999</v>
      </c>
      <c r="D22" s="244">
        <v>14.269364770999999</v>
      </c>
      <c r="E22" s="244">
        <v>14.446238422</v>
      </c>
      <c r="F22" s="244">
        <v>14.442563463000001</v>
      </c>
      <c r="G22" s="244">
        <v>14.35410272</v>
      </c>
      <c r="H22" s="244">
        <v>14.335310319</v>
      </c>
      <c r="I22" s="244">
        <v>14.296671751</v>
      </c>
      <c r="J22" s="244">
        <v>14.15349419</v>
      </c>
      <c r="K22" s="244">
        <v>14.262233957999999</v>
      </c>
      <c r="L22" s="244">
        <v>14.191656844000001</v>
      </c>
      <c r="M22" s="244">
        <v>14.309756106</v>
      </c>
      <c r="N22" s="244">
        <v>14.349486002000001</v>
      </c>
      <c r="O22" s="244">
        <v>14.378721446</v>
      </c>
      <c r="P22" s="244">
        <v>14.416821241999999</v>
      </c>
      <c r="Q22" s="244">
        <v>14.406143413000001</v>
      </c>
      <c r="R22" s="244">
        <v>14.348213437</v>
      </c>
      <c r="S22" s="244">
        <v>14.409969759999999</v>
      </c>
      <c r="T22" s="244">
        <v>14.508764981000001</v>
      </c>
      <c r="U22" s="244">
        <v>14.653601214</v>
      </c>
      <c r="V22" s="244">
        <v>14.440045603</v>
      </c>
      <c r="W22" s="244">
        <v>14.756020126999999</v>
      </c>
      <c r="X22" s="244">
        <v>14.804990879</v>
      </c>
      <c r="Y22" s="244">
        <v>14.852944639</v>
      </c>
      <c r="Z22" s="244">
        <v>14.970824987</v>
      </c>
      <c r="AA22" s="244">
        <v>14.878777394</v>
      </c>
      <c r="AB22" s="244">
        <v>14.863430148999999</v>
      </c>
      <c r="AC22" s="244">
        <v>14.765022034999999</v>
      </c>
      <c r="AD22" s="244">
        <v>14.366004886000001</v>
      </c>
      <c r="AE22" s="244">
        <v>14.269551707</v>
      </c>
      <c r="AF22" s="244">
        <v>14.630196189999999</v>
      </c>
      <c r="AG22" s="244">
        <v>14.599712593</v>
      </c>
      <c r="AH22" s="244">
        <v>14.610616601</v>
      </c>
      <c r="AI22" s="244">
        <v>14.546238517999999</v>
      </c>
      <c r="AJ22" s="244">
        <v>14.564291315</v>
      </c>
      <c r="AK22" s="244">
        <v>14.707284194</v>
      </c>
      <c r="AL22" s="244">
        <v>14.733928687000001</v>
      </c>
      <c r="AM22" s="244">
        <v>14.741243946999999</v>
      </c>
      <c r="AN22" s="244">
        <v>14.736266049999999</v>
      </c>
      <c r="AO22" s="244">
        <v>14.710639335</v>
      </c>
      <c r="AP22" s="244">
        <v>14.759915782</v>
      </c>
      <c r="AQ22" s="244">
        <v>12.497719159000001</v>
      </c>
      <c r="AR22" s="244">
        <v>12.292770859000001</v>
      </c>
      <c r="AS22" s="244">
        <v>12.342975413</v>
      </c>
      <c r="AT22" s="244">
        <v>12.891576621</v>
      </c>
      <c r="AU22" s="244">
        <v>12.919091398999999</v>
      </c>
      <c r="AV22" s="244">
        <v>13.056881426</v>
      </c>
      <c r="AW22" s="244">
        <v>13.152368439</v>
      </c>
      <c r="AX22" s="244">
        <v>13.187595809999999</v>
      </c>
      <c r="AY22" s="244">
        <v>13.303890255000001</v>
      </c>
      <c r="AZ22" s="244">
        <v>13.361359582</v>
      </c>
      <c r="BA22" s="244">
        <v>13.470432173000001</v>
      </c>
      <c r="BB22" s="244">
        <v>13.620970587</v>
      </c>
      <c r="BC22" s="244">
        <v>13.643952922</v>
      </c>
      <c r="BD22" s="244">
        <v>13.612926016999999</v>
      </c>
      <c r="BE22" s="244">
        <v>13.689349173</v>
      </c>
      <c r="BF22" s="368">
        <v>13.751571558</v>
      </c>
      <c r="BG22" s="368">
        <v>13.935954256</v>
      </c>
      <c r="BH22" s="368">
        <v>14.140129627</v>
      </c>
      <c r="BI22" s="368">
        <v>14.225073696999999</v>
      </c>
      <c r="BJ22" s="368">
        <v>14.319711481000001</v>
      </c>
      <c r="BK22" s="368">
        <v>14.36697854</v>
      </c>
      <c r="BL22" s="368">
        <v>14.445702945000001</v>
      </c>
      <c r="BM22" s="368">
        <v>14.544368885000001</v>
      </c>
      <c r="BN22" s="368">
        <v>14.612162261</v>
      </c>
      <c r="BO22" s="368">
        <v>14.609136476</v>
      </c>
      <c r="BP22" s="368">
        <v>14.747065502</v>
      </c>
      <c r="BQ22" s="368">
        <v>14.794601985</v>
      </c>
      <c r="BR22" s="368">
        <v>14.772417162</v>
      </c>
      <c r="BS22" s="368">
        <v>14.756988271999999</v>
      </c>
      <c r="BT22" s="368">
        <v>14.93119156</v>
      </c>
      <c r="BU22" s="368">
        <v>14.969841172000001</v>
      </c>
      <c r="BV22" s="368">
        <v>15.000626846999999</v>
      </c>
    </row>
    <row r="23" spans="1:74" ht="11.1" customHeight="1" x14ac:dyDescent="0.2">
      <c r="A23" s="159" t="s">
        <v>255</v>
      </c>
      <c r="B23" s="170" t="s">
        <v>367</v>
      </c>
      <c r="C23" s="244">
        <v>0.81607460743000004</v>
      </c>
      <c r="D23" s="244">
        <v>0.79847657874</v>
      </c>
      <c r="E23" s="244">
        <v>0.75506131327000003</v>
      </c>
      <c r="F23" s="244">
        <v>0.79774702589000002</v>
      </c>
      <c r="G23" s="244">
        <v>0.79762043152999995</v>
      </c>
      <c r="H23" s="244">
        <v>0.80770544167000002</v>
      </c>
      <c r="I23" s="244">
        <v>0.80893775821000002</v>
      </c>
      <c r="J23" s="244">
        <v>0.75234287237999997</v>
      </c>
      <c r="K23" s="244">
        <v>0.80602191914999999</v>
      </c>
      <c r="L23" s="244">
        <v>0.80689181230999996</v>
      </c>
      <c r="M23" s="244">
        <v>0.79471246303999998</v>
      </c>
      <c r="N23" s="244">
        <v>0.81456037593999997</v>
      </c>
      <c r="O23" s="244">
        <v>0.82308303848999997</v>
      </c>
      <c r="P23" s="244">
        <v>0.80484895389</v>
      </c>
      <c r="Q23" s="244">
        <v>0.80144887874000004</v>
      </c>
      <c r="R23" s="244">
        <v>0.80343534117000004</v>
      </c>
      <c r="S23" s="244">
        <v>0.82044880359000005</v>
      </c>
      <c r="T23" s="244">
        <v>0.81144880359000005</v>
      </c>
      <c r="U23" s="244">
        <v>0.79244920242000005</v>
      </c>
      <c r="V23" s="244">
        <v>0.79344917933000003</v>
      </c>
      <c r="W23" s="244">
        <v>0.81544835723999998</v>
      </c>
      <c r="X23" s="244">
        <v>0.80244916393999999</v>
      </c>
      <c r="Y23" s="244">
        <v>0.82044910870999999</v>
      </c>
      <c r="Z23" s="244">
        <v>0.80944900595000002</v>
      </c>
      <c r="AA23" s="244">
        <v>0.81244930654000003</v>
      </c>
      <c r="AB23" s="244">
        <v>0.82544913316000001</v>
      </c>
      <c r="AC23" s="244">
        <v>0.81744913316000001</v>
      </c>
      <c r="AD23" s="244">
        <v>0.78044868227999997</v>
      </c>
      <c r="AE23" s="244">
        <v>0.79544860712999998</v>
      </c>
      <c r="AF23" s="244">
        <v>0.78744930654</v>
      </c>
      <c r="AG23" s="244">
        <v>0.79744838168999999</v>
      </c>
      <c r="AH23" s="244">
        <v>0.76844855506999998</v>
      </c>
      <c r="AI23" s="244">
        <v>0.77444923138999999</v>
      </c>
      <c r="AJ23" s="244">
        <v>0.73744838169000004</v>
      </c>
      <c r="AK23" s="244">
        <v>0.79544850889999996</v>
      </c>
      <c r="AL23" s="244">
        <v>0.79044865918999996</v>
      </c>
      <c r="AM23" s="244">
        <v>0.77168884808000004</v>
      </c>
      <c r="AN23" s="244">
        <v>0.75385766193000003</v>
      </c>
      <c r="AO23" s="244">
        <v>0.76737643648999998</v>
      </c>
      <c r="AP23" s="244">
        <v>0.77404509317000003</v>
      </c>
      <c r="AQ23" s="244">
        <v>0.65255758334000002</v>
      </c>
      <c r="AR23" s="244">
        <v>0.65138256370000003</v>
      </c>
      <c r="AS23" s="244">
        <v>0.65239722380999998</v>
      </c>
      <c r="AT23" s="244">
        <v>0.67156285961999995</v>
      </c>
      <c r="AU23" s="244">
        <v>0.65912965726999995</v>
      </c>
      <c r="AV23" s="244">
        <v>0.67837116020999999</v>
      </c>
      <c r="AW23" s="244">
        <v>0.68829086428999997</v>
      </c>
      <c r="AX23" s="244">
        <v>0.69070125966999996</v>
      </c>
      <c r="AY23" s="244">
        <v>0.74972995808999998</v>
      </c>
      <c r="AZ23" s="244">
        <v>0.73953213146999996</v>
      </c>
      <c r="BA23" s="244">
        <v>0.73371863318999997</v>
      </c>
      <c r="BB23" s="244">
        <v>0.69974082499000001</v>
      </c>
      <c r="BC23" s="244">
        <v>0.67757268720999997</v>
      </c>
      <c r="BD23" s="244">
        <v>0.70836636933999997</v>
      </c>
      <c r="BE23" s="244">
        <v>0.70211870546999999</v>
      </c>
      <c r="BF23" s="368">
        <v>0.68962868611999995</v>
      </c>
      <c r="BG23" s="368">
        <v>0.71719684777000003</v>
      </c>
      <c r="BH23" s="368">
        <v>0.73634159331000004</v>
      </c>
      <c r="BI23" s="368">
        <v>0.75744462237999999</v>
      </c>
      <c r="BJ23" s="368">
        <v>0.77556004387999999</v>
      </c>
      <c r="BK23" s="368">
        <v>0.77890561747999998</v>
      </c>
      <c r="BL23" s="368">
        <v>0.78759559490999997</v>
      </c>
      <c r="BM23" s="368">
        <v>0.79110123516999997</v>
      </c>
      <c r="BN23" s="368">
        <v>0.78216873031</v>
      </c>
      <c r="BO23" s="368">
        <v>0.77821515159999999</v>
      </c>
      <c r="BP23" s="368">
        <v>0.77680541315999996</v>
      </c>
      <c r="BQ23" s="368">
        <v>0.76326083333000005</v>
      </c>
      <c r="BR23" s="368">
        <v>0.74079158189000005</v>
      </c>
      <c r="BS23" s="368">
        <v>0.75835284644000001</v>
      </c>
      <c r="BT23" s="368">
        <v>0.77230337968999996</v>
      </c>
      <c r="BU23" s="368">
        <v>0.78391087841999996</v>
      </c>
      <c r="BV23" s="368">
        <v>0.79553347388999995</v>
      </c>
    </row>
    <row r="24" spans="1:74" ht="11.1" customHeight="1" x14ac:dyDescent="0.2">
      <c r="A24" s="159" t="s">
        <v>256</v>
      </c>
      <c r="B24" s="170" t="s">
        <v>368</v>
      </c>
      <c r="C24" s="244">
        <v>1.8435844995999999</v>
      </c>
      <c r="D24" s="244">
        <v>1.8699209049000001</v>
      </c>
      <c r="E24" s="244">
        <v>1.9082287550999999</v>
      </c>
      <c r="F24" s="244">
        <v>1.8832110905999999</v>
      </c>
      <c r="G24" s="244">
        <v>1.8536781098999999</v>
      </c>
      <c r="H24" s="244">
        <v>1.8766182429</v>
      </c>
      <c r="I24" s="244">
        <v>1.8968362851</v>
      </c>
      <c r="J24" s="244">
        <v>1.8113992712</v>
      </c>
      <c r="K24" s="244">
        <v>1.8628623573</v>
      </c>
      <c r="L24" s="244">
        <v>1.8305557874</v>
      </c>
      <c r="M24" s="244">
        <v>1.9642379572999999</v>
      </c>
      <c r="N24" s="244">
        <v>1.9587909485999999</v>
      </c>
      <c r="O24" s="244">
        <v>1.9503674027</v>
      </c>
      <c r="P24" s="244">
        <v>2.0037399022</v>
      </c>
      <c r="Q24" s="244">
        <v>1.9807715937999999</v>
      </c>
      <c r="R24" s="244">
        <v>1.9321661503000001</v>
      </c>
      <c r="S24" s="244">
        <v>1.972398887</v>
      </c>
      <c r="T24" s="244">
        <v>1.9745017652000001</v>
      </c>
      <c r="U24" s="244">
        <v>1.9947720067000001</v>
      </c>
      <c r="V24" s="244">
        <v>1.7829980963000001</v>
      </c>
      <c r="W24" s="244">
        <v>1.9221436911000001</v>
      </c>
      <c r="X24" s="244">
        <v>1.9346075484</v>
      </c>
      <c r="Y24" s="244">
        <v>2.0066209843</v>
      </c>
      <c r="Z24" s="244">
        <v>2.0590149120999999</v>
      </c>
      <c r="AA24" s="244">
        <v>2.0485655226000001</v>
      </c>
      <c r="AB24" s="244">
        <v>2.0614667</v>
      </c>
      <c r="AC24" s="244">
        <v>1.9810925805999999</v>
      </c>
      <c r="AD24" s="244">
        <v>1.7374341932999999</v>
      </c>
      <c r="AE24" s="244">
        <v>1.7818523871</v>
      </c>
      <c r="AF24" s="244">
        <v>2.0495496332999998</v>
      </c>
      <c r="AG24" s="244">
        <v>2.0429835226000002</v>
      </c>
      <c r="AH24" s="244">
        <v>1.9329347160999999</v>
      </c>
      <c r="AI24" s="244">
        <v>1.8992934467</v>
      </c>
      <c r="AJ24" s="244">
        <v>1.9751369354999999</v>
      </c>
      <c r="AK24" s="244">
        <v>2.0403525732999999</v>
      </c>
      <c r="AL24" s="244">
        <v>2.0518219419000001</v>
      </c>
      <c r="AM24" s="244">
        <v>2.0480972710000001</v>
      </c>
      <c r="AN24" s="244">
        <v>2.0794706276000001</v>
      </c>
      <c r="AO24" s="244">
        <v>2.0436586838999999</v>
      </c>
      <c r="AP24" s="244">
        <v>2.0446804933</v>
      </c>
      <c r="AQ24" s="244">
        <v>1.8414286194</v>
      </c>
      <c r="AR24" s="244">
        <v>1.705217</v>
      </c>
      <c r="AS24" s="244">
        <v>1.7021661031999999</v>
      </c>
      <c r="AT24" s="244">
        <v>1.7415280305</v>
      </c>
      <c r="AU24" s="244">
        <v>1.6866910799999999</v>
      </c>
      <c r="AV24" s="244">
        <v>1.7741567613</v>
      </c>
      <c r="AW24" s="244">
        <v>1.8315142467000001</v>
      </c>
      <c r="AX24" s="244">
        <v>1.8320033677000001</v>
      </c>
      <c r="AY24" s="244">
        <v>1.8019897001</v>
      </c>
      <c r="AZ24" s="244">
        <v>1.9210507071</v>
      </c>
      <c r="BA24" s="244">
        <v>1.8805782902999999</v>
      </c>
      <c r="BB24" s="244">
        <v>1.8464338066999999</v>
      </c>
      <c r="BC24" s="244">
        <v>1.8764990182000001</v>
      </c>
      <c r="BD24" s="244">
        <v>1.8554249674000001</v>
      </c>
      <c r="BE24" s="244">
        <v>1.8883045813999999</v>
      </c>
      <c r="BF24" s="368">
        <v>1.8427071182999999</v>
      </c>
      <c r="BG24" s="368">
        <v>1.8496289678</v>
      </c>
      <c r="BH24" s="368">
        <v>1.9379940263</v>
      </c>
      <c r="BI24" s="368">
        <v>1.9499508974999999</v>
      </c>
      <c r="BJ24" s="368">
        <v>1.9619221893000001</v>
      </c>
      <c r="BK24" s="368">
        <v>1.9737611138</v>
      </c>
      <c r="BL24" s="368">
        <v>1.9858083177000001</v>
      </c>
      <c r="BM24" s="368">
        <v>2.0027579386999999</v>
      </c>
      <c r="BN24" s="368">
        <v>2.0097406231999999</v>
      </c>
      <c r="BO24" s="368">
        <v>1.9417416516999999</v>
      </c>
      <c r="BP24" s="368">
        <v>2.0087880562999998</v>
      </c>
      <c r="BQ24" s="368">
        <v>2.0058050221000001</v>
      </c>
      <c r="BR24" s="368">
        <v>1.9573531230000001</v>
      </c>
      <c r="BS24" s="368">
        <v>1.8794055086999999</v>
      </c>
      <c r="BT24" s="368">
        <v>2.0069067827999998</v>
      </c>
      <c r="BU24" s="368">
        <v>2.0035173830000002</v>
      </c>
      <c r="BV24" s="368">
        <v>2.0006239945000002</v>
      </c>
    </row>
    <row r="25" spans="1:74" ht="11.1" customHeight="1" x14ac:dyDescent="0.2">
      <c r="A25" s="159" t="s">
        <v>257</v>
      </c>
      <c r="B25" s="170" t="s">
        <v>369</v>
      </c>
      <c r="C25" s="244">
        <v>11.462756274</v>
      </c>
      <c r="D25" s="244">
        <v>11.184233047999999</v>
      </c>
      <c r="E25" s="244">
        <v>11.366154437</v>
      </c>
      <c r="F25" s="244">
        <v>11.345297714000001</v>
      </c>
      <c r="G25" s="244">
        <v>11.286854792</v>
      </c>
      <c r="H25" s="244">
        <v>11.235531455</v>
      </c>
      <c r="I25" s="244">
        <v>11.176118696</v>
      </c>
      <c r="J25" s="244">
        <v>11.175389163</v>
      </c>
      <c r="K25" s="244">
        <v>11.178837889</v>
      </c>
      <c r="L25" s="244">
        <v>11.139681502</v>
      </c>
      <c r="M25" s="244">
        <v>11.135772957</v>
      </c>
      <c r="N25" s="244">
        <v>11.160110920999999</v>
      </c>
      <c r="O25" s="244">
        <v>11.182290083</v>
      </c>
      <c r="P25" s="244">
        <v>11.184606464</v>
      </c>
      <c r="Q25" s="244">
        <v>11.198487018</v>
      </c>
      <c r="R25" s="244">
        <v>11.194755023000001</v>
      </c>
      <c r="S25" s="244">
        <v>11.202010146999999</v>
      </c>
      <c r="T25" s="244">
        <v>11.295371490000001</v>
      </c>
      <c r="U25" s="244">
        <v>11.446903083</v>
      </c>
      <c r="V25" s="244">
        <v>11.443616405</v>
      </c>
      <c r="W25" s="244">
        <v>11.597123157</v>
      </c>
      <c r="X25" s="244">
        <v>11.646468243999999</v>
      </c>
      <c r="Y25" s="244">
        <v>11.604648622999999</v>
      </c>
      <c r="Z25" s="244">
        <v>11.683591147</v>
      </c>
      <c r="AA25" s="244">
        <v>11.605536105000001</v>
      </c>
      <c r="AB25" s="244">
        <v>11.563331857</v>
      </c>
      <c r="AC25" s="244">
        <v>11.531883792</v>
      </c>
      <c r="AD25" s="244">
        <v>11.468237323</v>
      </c>
      <c r="AE25" s="244">
        <v>11.341753049999999</v>
      </c>
      <c r="AF25" s="244">
        <v>11.388609089999999</v>
      </c>
      <c r="AG25" s="244">
        <v>11.383321243999999</v>
      </c>
      <c r="AH25" s="244">
        <v>11.532829598999999</v>
      </c>
      <c r="AI25" s="244">
        <v>11.492792823</v>
      </c>
      <c r="AJ25" s="244">
        <v>11.468585696</v>
      </c>
      <c r="AK25" s="244">
        <v>11.486122523000001</v>
      </c>
      <c r="AL25" s="244">
        <v>11.503935212</v>
      </c>
      <c r="AM25" s="244">
        <v>11.549002889</v>
      </c>
      <c r="AN25" s="244">
        <v>11.530068822</v>
      </c>
      <c r="AO25" s="244">
        <v>11.526587276000001</v>
      </c>
      <c r="AP25" s="244">
        <v>11.571583257</v>
      </c>
      <c r="AQ25" s="244">
        <v>9.6334690180999996</v>
      </c>
      <c r="AR25" s="244">
        <v>9.5662103567999992</v>
      </c>
      <c r="AS25" s="244">
        <v>9.6186671471</v>
      </c>
      <c r="AT25" s="244">
        <v>10.108334792000001</v>
      </c>
      <c r="AU25" s="244">
        <v>10.202869722999999</v>
      </c>
      <c r="AV25" s="244">
        <v>10.234292566000001</v>
      </c>
      <c r="AW25" s="244">
        <v>10.262731390000001</v>
      </c>
      <c r="AX25" s="244">
        <v>10.295486243999999</v>
      </c>
      <c r="AY25" s="244">
        <v>10.409142147000001</v>
      </c>
      <c r="AZ25" s="244">
        <v>10.358010294</v>
      </c>
      <c r="BA25" s="244">
        <v>10.5137128</v>
      </c>
      <c r="BB25" s="244">
        <v>10.733083506</v>
      </c>
      <c r="BC25" s="244">
        <v>10.731007544000001</v>
      </c>
      <c r="BD25" s="244">
        <v>10.689373541</v>
      </c>
      <c r="BE25" s="244">
        <v>10.737598056</v>
      </c>
      <c r="BF25" s="368">
        <v>10.858249145</v>
      </c>
      <c r="BG25" s="368">
        <v>11.001118735</v>
      </c>
      <c r="BH25" s="368">
        <v>11.093456094</v>
      </c>
      <c r="BI25" s="368">
        <v>11.137437693000001</v>
      </c>
      <c r="BJ25" s="368">
        <v>11.196443041</v>
      </c>
      <c r="BK25" s="368">
        <v>11.236320342999999</v>
      </c>
      <c r="BL25" s="368">
        <v>11.286204403999999</v>
      </c>
      <c r="BM25" s="368">
        <v>11.366463361999999</v>
      </c>
      <c r="BN25" s="368">
        <v>11.436312109999999</v>
      </c>
      <c r="BO25" s="368">
        <v>11.504326359</v>
      </c>
      <c r="BP25" s="368">
        <v>11.576735218</v>
      </c>
      <c r="BQ25" s="368">
        <v>11.640068887</v>
      </c>
      <c r="BR25" s="368">
        <v>11.689875039</v>
      </c>
      <c r="BS25" s="368">
        <v>11.73484455</v>
      </c>
      <c r="BT25" s="368">
        <v>11.770218029</v>
      </c>
      <c r="BU25" s="368">
        <v>11.799641067</v>
      </c>
      <c r="BV25" s="368">
        <v>11.822988925000001</v>
      </c>
    </row>
    <row r="26" spans="1:74" ht="11.1" customHeight="1" x14ac:dyDescent="0.2">
      <c r="A26" s="159" t="s">
        <v>860</v>
      </c>
      <c r="B26" s="170" t="s">
        <v>861</v>
      </c>
      <c r="C26" s="244">
        <v>0.2872866</v>
      </c>
      <c r="D26" s="244">
        <v>0.28732523900000001</v>
      </c>
      <c r="E26" s="244">
        <v>0.287363916</v>
      </c>
      <c r="F26" s="244">
        <v>0.28740263199999999</v>
      </c>
      <c r="G26" s="244">
        <v>0.28744138600000002</v>
      </c>
      <c r="H26" s="244">
        <v>0.28748017999999997</v>
      </c>
      <c r="I26" s="244">
        <v>0.28751901200000002</v>
      </c>
      <c r="J26" s="244">
        <v>0.28755788300000001</v>
      </c>
      <c r="K26" s="244">
        <v>0.28759679300000002</v>
      </c>
      <c r="L26" s="244">
        <v>0.28763574200000003</v>
      </c>
      <c r="M26" s="244">
        <v>0.28767472900000002</v>
      </c>
      <c r="N26" s="244">
        <v>0.28771375599999999</v>
      </c>
      <c r="O26" s="244">
        <v>0.29645474234000002</v>
      </c>
      <c r="P26" s="244">
        <v>0.29629074234000002</v>
      </c>
      <c r="Q26" s="244">
        <v>0.29980474233999999</v>
      </c>
      <c r="R26" s="244">
        <v>0.29377674234000001</v>
      </c>
      <c r="S26" s="244">
        <v>0.28980274233999997</v>
      </c>
      <c r="T26" s="244">
        <v>0.30187774233999998</v>
      </c>
      <c r="U26" s="244">
        <v>0.29524974234000001</v>
      </c>
      <c r="V26" s="244">
        <v>0.29524974234000001</v>
      </c>
      <c r="W26" s="244">
        <v>0.29524974234000001</v>
      </c>
      <c r="X26" s="244">
        <v>0.29524974234000001</v>
      </c>
      <c r="Y26" s="244">
        <v>0.29524974234000001</v>
      </c>
      <c r="Z26" s="244">
        <v>0.29277674234000001</v>
      </c>
      <c r="AA26" s="244">
        <v>0.28863863212000002</v>
      </c>
      <c r="AB26" s="244">
        <v>0.28863863212000002</v>
      </c>
      <c r="AC26" s="244">
        <v>0.31108670195999999</v>
      </c>
      <c r="AD26" s="244">
        <v>0.25633085980999998</v>
      </c>
      <c r="AE26" s="244">
        <v>0.22758583479</v>
      </c>
      <c r="AF26" s="244">
        <v>0.28130333215999997</v>
      </c>
      <c r="AG26" s="244">
        <v>0.25278961787999998</v>
      </c>
      <c r="AH26" s="244">
        <v>0.25500390359000003</v>
      </c>
      <c r="AI26" s="244">
        <v>0.25721818931000001</v>
      </c>
      <c r="AJ26" s="244">
        <v>0.25943247502</v>
      </c>
      <c r="AK26" s="244">
        <v>0.26164676072999998</v>
      </c>
      <c r="AL26" s="244">
        <v>0.26386104645000003</v>
      </c>
      <c r="AM26" s="244">
        <v>0.25199041891000001</v>
      </c>
      <c r="AN26" s="244">
        <v>0.25199041891000001</v>
      </c>
      <c r="AO26" s="244">
        <v>0.25199041891000001</v>
      </c>
      <c r="AP26" s="244">
        <v>0.25199041891000001</v>
      </c>
      <c r="AQ26" s="244">
        <v>0.25199041891000001</v>
      </c>
      <c r="AR26" s="244">
        <v>0.25199041891000001</v>
      </c>
      <c r="AS26" s="244">
        <v>0.25199041891000001</v>
      </c>
      <c r="AT26" s="244">
        <v>0.25199041891000001</v>
      </c>
      <c r="AU26" s="244">
        <v>0.25199041891000001</v>
      </c>
      <c r="AV26" s="244">
        <v>0.25199041891000001</v>
      </c>
      <c r="AW26" s="244">
        <v>0.25199041891000001</v>
      </c>
      <c r="AX26" s="244">
        <v>0.25199041891000001</v>
      </c>
      <c r="AY26" s="244">
        <v>0.23898744959000001</v>
      </c>
      <c r="AZ26" s="244">
        <v>0.23898744959000001</v>
      </c>
      <c r="BA26" s="244">
        <v>0.23898744959000001</v>
      </c>
      <c r="BB26" s="244">
        <v>0.23898744959000001</v>
      </c>
      <c r="BC26" s="244">
        <v>0.2391462727</v>
      </c>
      <c r="BD26" s="244">
        <v>0.23923588465000001</v>
      </c>
      <c r="BE26" s="244">
        <v>0.23924692639</v>
      </c>
      <c r="BF26" s="368">
        <v>0.23924800771999999</v>
      </c>
      <c r="BG26" s="368">
        <v>0.23927988965999999</v>
      </c>
      <c r="BH26" s="368">
        <v>0.23925250651999999</v>
      </c>
      <c r="BI26" s="368">
        <v>0.23929686082000001</v>
      </c>
      <c r="BJ26" s="368">
        <v>0.23934385962999999</v>
      </c>
      <c r="BK26" s="368">
        <v>0.22769016646000001</v>
      </c>
      <c r="BL26" s="368">
        <v>0.22779818986</v>
      </c>
      <c r="BM26" s="368">
        <v>0.22777639180000001</v>
      </c>
      <c r="BN26" s="368">
        <v>0.22777950886000001</v>
      </c>
      <c r="BO26" s="368">
        <v>0.22779016033999999</v>
      </c>
      <c r="BP26" s="368">
        <v>0.22784040105</v>
      </c>
      <c r="BQ26" s="368">
        <v>0.22784169638999999</v>
      </c>
      <c r="BR26" s="368">
        <v>0.22784332012</v>
      </c>
      <c r="BS26" s="368">
        <v>0.22785852310999999</v>
      </c>
      <c r="BT26" s="368">
        <v>0.22782176393</v>
      </c>
      <c r="BU26" s="368">
        <v>0.22785556583</v>
      </c>
      <c r="BV26" s="368">
        <v>0.22789330039</v>
      </c>
    </row>
    <row r="27" spans="1:74" ht="11.1" customHeight="1" x14ac:dyDescent="0.2">
      <c r="A27" s="159" t="s">
        <v>370</v>
      </c>
      <c r="B27" s="170" t="s">
        <v>925</v>
      </c>
      <c r="C27" s="244">
        <v>0.12965699999999999</v>
      </c>
      <c r="D27" s="244">
        <v>0.129409</v>
      </c>
      <c r="E27" s="244">
        <v>0.12942999999999999</v>
      </c>
      <c r="F27" s="244">
        <v>0.12890499999999999</v>
      </c>
      <c r="G27" s="244">
        <v>0.12850800000000001</v>
      </c>
      <c r="H27" s="244">
        <v>0.12797500000000001</v>
      </c>
      <c r="I27" s="244">
        <v>0.12726000000000001</v>
      </c>
      <c r="J27" s="244">
        <v>0.126805</v>
      </c>
      <c r="K27" s="244">
        <v>0.126915</v>
      </c>
      <c r="L27" s="244">
        <v>0.126892</v>
      </c>
      <c r="M27" s="244">
        <v>0.127358</v>
      </c>
      <c r="N27" s="244">
        <v>0.12831000000000001</v>
      </c>
      <c r="O27" s="244">
        <v>0.12652617999999999</v>
      </c>
      <c r="P27" s="244">
        <v>0.12733517999999999</v>
      </c>
      <c r="Q27" s="244">
        <v>0.12563118000000001</v>
      </c>
      <c r="R27" s="244">
        <v>0.12408018</v>
      </c>
      <c r="S27" s="244">
        <v>0.12530917999999999</v>
      </c>
      <c r="T27" s="244">
        <v>0.12556518</v>
      </c>
      <c r="U27" s="244">
        <v>0.12422718000000001</v>
      </c>
      <c r="V27" s="244">
        <v>0.12473218</v>
      </c>
      <c r="W27" s="244">
        <v>0.12605517999999999</v>
      </c>
      <c r="X27" s="244">
        <v>0.12621618000000001</v>
      </c>
      <c r="Y27" s="244">
        <v>0.12597617999999999</v>
      </c>
      <c r="Z27" s="244">
        <v>0.12599318000000001</v>
      </c>
      <c r="AA27" s="244">
        <v>0.1235878274</v>
      </c>
      <c r="AB27" s="244">
        <v>0.1245438274</v>
      </c>
      <c r="AC27" s="244">
        <v>0.12350982739999999</v>
      </c>
      <c r="AD27" s="244">
        <v>0.1235538274</v>
      </c>
      <c r="AE27" s="244">
        <v>0.12291182740000001</v>
      </c>
      <c r="AF27" s="244">
        <v>0.1232848274</v>
      </c>
      <c r="AG27" s="244">
        <v>0.1231698274</v>
      </c>
      <c r="AH27" s="244">
        <v>0.12139982739999999</v>
      </c>
      <c r="AI27" s="244">
        <v>0.1224848274</v>
      </c>
      <c r="AJ27" s="244">
        <v>0.12368782740000001</v>
      </c>
      <c r="AK27" s="244">
        <v>0.1237138274</v>
      </c>
      <c r="AL27" s="244">
        <v>0.1238618274</v>
      </c>
      <c r="AM27" s="244">
        <v>0.12046451948</v>
      </c>
      <c r="AN27" s="244">
        <v>0.12087851948</v>
      </c>
      <c r="AO27" s="244">
        <v>0.12102651948</v>
      </c>
      <c r="AP27" s="244">
        <v>0.11761651948</v>
      </c>
      <c r="AQ27" s="244">
        <v>0.11827351948000001</v>
      </c>
      <c r="AR27" s="244">
        <v>0.11797051947999999</v>
      </c>
      <c r="AS27" s="244">
        <v>0.11775451948</v>
      </c>
      <c r="AT27" s="244">
        <v>0.11816051948</v>
      </c>
      <c r="AU27" s="244">
        <v>0.11841051948</v>
      </c>
      <c r="AV27" s="244">
        <v>0.11807051948</v>
      </c>
      <c r="AW27" s="244">
        <v>0.11784151948</v>
      </c>
      <c r="AX27" s="244">
        <v>0.11741451948000001</v>
      </c>
      <c r="AY27" s="244">
        <v>0.10404099999999999</v>
      </c>
      <c r="AZ27" s="244">
        <v>0.103779</v>
      </c>
      <c r="BA27" s="244">
        <v>0.103435</v>
      </c>
      <c r="BB27" s="244">
        <v>0.102725</v>
      </c>
      <c r="BC27" s="244">
        <v>0.11972740010000001</v>
      </c>
      <c r="BD27" s="244">
        <v>0.12052525423</v>
      </c>
      <c r="BE27" s="244">
        <v>0.1220809031</v>
      </c>
      <c r="BF27" s="368">
        <v>0.12173860065</v>
      </c>
      <c r="BG27" s="368">
        <v>0.12872981541</v>
      </c>
      <c r="BH27" s="368">
        <v>0.13308540735999999</v>
      </c>
      <c r="BI27" s="368">
        <v>0.14094362338999999</v>
      </c>
      <c r="BJ27" s="368">
        <v>0.14644234751999999</v>
      </c>
      <c r="BK27" s="368">
        <v>0.15030129924999999</v>
      </c>
      <c r="BL27" s="368">
        <v>0.15829643837999999</v>
      </c>
      <c r="BM27" s="368">
        <v>0.15626995721</v>
      </c>
      <c r="BN27" s="368">
        <v>0.15616128875999999</v>
      </c>
      <c r="BO27" s="368">
        <v>0.15706315370999999</v>
      </c>
      <c r="BP27" s="368">
        <v>0.15689641308999999</v>
      </c>
      <c r="BQ27" s="368">
        <v>0.15762554643999999</v>
      </c>
      <c r="BR27" s="368">
        <v>0.15655409771000001</v>
      </c>
      <c r="BS27" s="368">
        <v>0.15652684383000001</v>
      </c>
      <c r="BT27" s="368">
        <v>0.15394160396000001</v>
      </c>
      <c r="BU27" s="368">
        <v>0.15491627817</v>
      </c>
      <c r="BV27" s="368">
        <v>0.15358715332</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369"/>
      <c r="BG28" s="369"/>
      <c r="BH28" s="369"/>
      <c r="BI28" s="369"/>
      <c r="BJ28" s="369"/>
      <c r="BK28" s="369"/>
      <c r="BL28" s="369"/>
      <c r="BM28" s="369"/>
      <c r="BN28" s="369"/>
      <c r="BO28" s="369"/>
      <c r="BP28" s="369"/>
      <c r="BQ28" s="369"/>
      <c r="BR28" s="369"/>
      <c r="BS28" s="369"/>
      <c r="BT28" s="369"/>
      <c r="BU28" s="369"/>
      <c r="BV28" s="369"/>
    </row>
    <row r="29" spans="1:74" ht="11.1" customHeight="1" x14ac:dyDescent="0.2">
      <c r="A29" s="159" t="s">
        <v>373</v>
      </c>
      <c r="B29" s="169" t="s">
        <v>383</v>
      </c>
      <c r="C29" s="244">
        <v>3.0919063547999999</v>
      </c>
      <c r="D29" s="244">
        <v>3.07368</v>
      </c>
      <c r="E29" s="244">
        <v>3.0928263226000001</v>
      </c>
      <c r="F29" s="244">
        <v>3.144517</v>
      </c>
      <c r="G29" s="244">
        <v>3.1584807419000001</v>
      </c>
      <c r="H29" s="244">
        <v>3.1450499999999999</v>
      </c>
      <c r="I29" s="244">
        <v>3.1719696451999999</v>
      </c>
      <c r="J29" s="244">
        <v>3.1655814516</v>
      </c>
      <c r="K29" s="244">
        <v>3.1557766667</v>
      </c>
      <c r="L29" s="244">
        <v>3.1839233871000001</v>
      </c>
      <c r="M29" s="244">
        <v>3.1610433332999999</v>
      </c>
      <c r="N29" s="244">
        <v>3.1030149355000001</v>
      </c>
      <c r="O29" s="244">
        <v>3.1367296129</v>
      </c>
      <c r="P29" s="244">
        <v>3.1221567143</v>
      </c>
      <c r="Q29" s="244">
        <v>3.1898119354999999</v>
      </c>
      <c r="R29" s="244">
        <v>3.191106</v>
      </c>
      <c r="S29" s="244">
        <v>3.202483</v>
      </c>
      <c r="T29" s="244">
        <v>3.2136629999999999</v>
      </c>
      <c r="U29" s="244">
        <v>3.218032</v>
      </c>
      <c r="V29" s="244">
        <v>3.2041789999999999</v>
      </c>
      <c r="W29" s="244">
        <v>3.1974149999999999</v>
      </c>
      <c r="X29" s="244">
        <v>3.2247409999999999</v>
      </c>
      <c r="Y29" s="244">
        <v>3.2261440000000001</v>
      </c>
      <c r="Z29" s="244">
        <v>3.2161745484000002</v>
      </c>
      <c r="AA29" s="244">
        <v>3.2156629677000002</v>
      </c>
      <c r="AB29" s="244">
        <v>3.2108361428999999</v>
      </c>
      <c r="AC29" s="244">
        <v>3.1868888064999998</v>
      </c>
      <c r="AD29" s="244">
        <v>3.1984276666999998</v>
      </c>
      <c r="AE29" s="244">
        <v>3.1892513226000001</v>
      </c>
      <c r="AF29" s="244">
        <v>3.1957580000000001</v>
      </c>
      <c r="AG29" s="244">
        <v>3.1920198709999998</v>
      </c>
      <c r="AH29" s="244">
        <v>3.1953974515999999</v>
      </c>
      <c r="AI29" s="244">
        <v>3.2013543332999999</v>
      </c>
      <c r="AJ29" s="244">
        <v>3.2154219999999998</v>
      </c>
      <c r="AK29" s="244">
        <v>3.2011769999999999</v>
      </c>
      <c r="AL29" s="244">
        <v>3.1933039999999999</v>
      </c>
      <c r="AM29" s="244">
        <v>3.0887530000000001</v>
      </c>
      <c r="AN29" s="244">
        <v>3.1321639999999999</v>
      </c>
      <c r="AO29" s="244">
        <v>3.268427</v>
      </c>
      <c r="AP29" s="244">
        <v>3.3310650000000002</v>
      </c>
      <c r="AQ29" s="244">
        <v>2.9890620000000001</v>
      </c>
      <c r="AR29" s="244">
        <v>3.0700349999999998</v>
      </c>
      <c r="AS29" s="244">
        <v>3.0660080000000001</v>
      </c>
      <c r="AT29" s="244">
        <v>3.0939809999999999</v>
      </c>
      <c r="AU29" s="244">
        <v>3.1009549999999999</v>
      </c>
      <c r="AV29" s="244">
        <v>3.1329280000000002</v>
      </c>
      <c r="AW29" s="244">
        <v>3.127901</v>
      </c>
      <c r="AX29" s="244">
        <v>3.1388750000000001</v>
      </c>
      <c r="AY29" s="244">
        <v>3.1508479999999999</v>
      </c>
      <c r="AZ29" s="244">
        <v>3.1455220000000002</v>
      </c>
      <c r="BA29" s="244">
        <v>3.1554950000000002</v>
      </c>
      <c r="BB29" s="244">
        <v>3.1734689999999999</v>
      </c>
      <c r="BC29" s="244">
        <v>3.1705596497999999</v>
      </c>
      <c r="BD29" s="244">
        <v>3.1762432469999999</v>
      </c>
      <c r="BE29" s="244">
        <v>3.1814026813999998</v>
      </c>
      <c r="BF29" s="368">
        <v>3.1946527424000002</v>
      </c>
      <c r="BG29" s="368">
        <v>3.2020713354999999</v>
      </c>
      <c r="BH29" s="368">
        <v>3.2107402191999999</v>
      </c>
      <c r="BI29" s="368">
        <v>3.2084321283000001</v>
      </c>
      <c r="BJ29" s="368">
        <v>3.2269645974999999</v>
      </c>
      <c r="BK29" s="368">
        <v>3.2612515974999998</v>
      </c>
      <c r="BL29" s="368">
        <v>3.2645966365999999</v>
      </c>
      <c r="BM29" s="368">
        <v>3.2671395540999999</v>
      </c>
      <c r="BN29" s="368">
        <v>3.2648959862</v>
      </c>
      <c r="BO29" s="368">
        <v>3.2630141607000001</v>
      </c>
      <c r="BP29" s="368">
        <v>3.2616996186999998</v>
      </c>
      <c r="BQ29" s="368">
        <v>3.2600201284999999</v>
      </c>
      <c r="BR29" s="368">
        <v>3.2587014781999999</v>
      </c>
      <c r="BS29" s="368">
        <v>3.2572376594999999</v>
      </c>
      <c r="BT29" s="368">
        <v>3.2550613090999998</v>
      </c>
      <c r="BU29" s="368">
        <v>3.2538988084999998</v>
      </c>
      <c r="BV29" s="368">
        <v>3.2525811931000002</v>
      </c>
    </row>
    <row r="30" spans="1:74" ht="11.1" customHeight="1" x14ac:dyDescent="0.2">
      <c r="A30" s="159" t="s">
        <v>258</v>
      </c>
      <c r="B30" s="170" t="s">
        <v>372</v>
      </c>
      <c r="C30" s="244">
        <v>0.97488835484000003</v>
      </c>
      <c r="D30" s="244">
        <v>0.97926899999999995</v>
      </c>
      <c r="E30" s="244">
        <v>0.97675932257999998</v>
      </c>
      <c r="F30" s="244">
        <v>0.97650899999999996</v>
      </c>
      <c r="G30" s="244">
        <v>0.98003674194000001</v>
      </c>
      <c r="H30" s="244">
        <v>0.97777899999999995</v>
      </c>
      <c r="I30" s="244">
        <v>0.97304964516000003</v>
      </c>
      <c r="J30" s="244">
        <v>0.97737545160999995</v>
      </c>
      <c r="K30" s="244">
        <v>0.98506566666999995</v>
      </c>
      <c r="L30" s="244">
        <v>0.98571738710000001</v>
      </c>
      <c r="M30" s="244">
        <v>0.97205233332999996</v>
      </c>
      <c r="N30" s="244">
        <v>0.99301093547999997</v>
      </c>
      <c r="O30" s="244">
        <v>0.97632061290000005</v>
      </c>
      <c r="P30" s="244">
        <v>0.97625471428999999</v>
      </c>
      <c r="Q30" s="244">
        <v>0.97631093548000003</v>
      </c>
      <c r="R30" s="244">
        <v>0.97701899999999997</v>
      </c>
      <c r="S30" s="244">
        <v>0.97826900000000006</v>
      </c>
      <c r="T30" s="244">
        <v>0.982769</v>
      </c>
      <c r="U30" s="244">
        <v>0.98476900000000001</v>
      </c>
      <c r="V30" s="244">
        <v>0.983769</v>
      </c>
      <c r="W30" s="244">
        <v>0.99946900000000005</v>
      </c>
      <c r="X30" s="244">
        <v>1.004569</v>
      </c>
      <c r="Y30" s="244">
        <v>1.0104089999999999</v>
      </c>
      <c r="Z30" s="244">
        <v>1.0014625483999999</v>
      </c>
      <c r="AA30" s="244">
        <v>0.97953996773999996</v>
      </c>
      <c r="AB30" s="244">
        <v>0.98062614286000005</v>
      </c>
      <c r="AC30" s="244">
        <v>0.97929480645</v>
      </c>
      <c r="AD30" s="244">
        <v>0.97973566667</v>
      </c>
      <c r="AE30" s="244">
        <v>0.97955932258</v>
      </c>
      <c r="AF30" s="244">
        <v>0.98033899999999996</v>
      </c>
      <c r="AG30" s="244">
        <v>0.97995287096999995</v>
      </c>
      <c r="AH30" s="244">
        <v>0.97957545161000004</v>
      </c>
      <c r="AI30" s="244">
        <v>0.98202233333</v>
      </c>
      <c r="AJ30" s="244">
        <v>0.99484600000000001</v>
      </c>
      <c r="AK30" s="244">
        <v>0.98067099999999996</v>
      </c>
      <c r="AL30" s="244">
        <v>0.98017100000000001</v>
      </c>
      <c r="AM30" s="244">
        <v>0.96794100000000005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0.95367100000000005</v>
      </c>
      <c r="AW30" s="244">
        <v>0.94967100000000004</v>
      </c>
      <c r="AX30" s="244">
        <v>0.95467100000000005</v>
      </c>
      <c r="AY30" s="244">
        <v>0.96767099999999995</v>
      </c>
      <c r="AZ30" s="244">
        <v>0.95867100000000005</v>
      </c>
      <c r="BA30" s="244">
        <v>0.96167100000000005</v>
      </c>
      <c r="BB30" s="244">
        <v>0.95967100000000005</v>
      </c>
      <c r="BC30" s="244">
        <v>0.96422669681999995</v>
      </c>
      <c r="BD30" s="244">
        <v>0.97116945673999999</v>
      </c>
      <c r="BE30" s="244">
        <v>0.97509242442999999</v>
      </c>
      <c r="BF30" s="368">
        <v>0.98978842785999999</v>
      </c>
      <c r="BG30" s="368">
        <v>0.99878340740000005</v>
      </c>
      <c r="BH30" s="368">
        <v>1.0066975176999999</v>
      </c>
      <c r="BI30" s="368">
        <v>1.0156471781</v>
      </c>
      <c r="BJ30" s="368">
        <v>1.0237093309</v>
      </c>
      <c r="BK30" s="368">
        <v>1.0239473472</v>
      </c>
      <c r="BL30" s="368">
        <v>1.0288649442</v>
      </c>
      <c r="BM30" s="368">
        <v>1.0337863747</v>
      </c>
      <c r="BN30" s="368">
        <v>1.0336911180999999</v>
      </c>
      <c r="BO30" s="368">
        <v>1.0336406870999999</v>
      </c>
      <c r="BP30" s="368">
        <v>1.0335931555</v>
      </c>
      <c r="BQ30" s="368">
        <v>1.0335383198999999</v>
      </c>
      <c r="BR30" s="368">
        <v>1.0334769307</v>
      </c>
      <c r="BS30" s="368">
        <v>1.0334888929999999</v>
      </c>
      <c r="BT30" s="368">
        <v>1.0334223710999999</v>
      </c>
      <c r="BU30" s="368">
        <v>1.0333899381</v>
      </c>
      <c r="BV30" s="368">
        <v>1.0334697007</v>
      </c>
    </row>
    <row r="31" spans="1:74" ht="11.1" customHeight="1" x14ac:dyDescent="0.2">
      <c r="A31" s="159" t="s">
        <v>1115</v>
      </c>
      <c r="B31" s="170" t="s">
        <v>1114</v>
      </c>
      <c r="C31" s="244">
        <v>1.834805</v>
      </c>
      <c r="D31" s="244">
        <v>1.814805</v>
      </c>
      <c r="E31" s="244">
        <v>1.834805</v>
      </c>
      <c r="F31" s="244">
        <v>1.8848050000000001</v>
      </c>
      <c r="G31" s="244">
        <v>1.8948050000000001</v>
      </c>
      <c r="H31" s="244">
        <v>1.8848050000000001</v>
      </c>
      <c r="I31" s="244">
        <v>1.9148050000000001</v>
      </c>
      <c r="J31" s="244">
        <v>1.9048050000000001</v>
      </c>
      <c r="K31" s="244">
        <v>1.8848050000000001</v>
      </c>
      <c r="L31" s="244">
        <v>1.9148050000000001</v>
      </c>
      <c r="M31" s="244">
        <v>1.9048050000000001</v>
      </c>
      <c r="N31" s="244">
        <v>1.9148050000000001</v>
      </c>
      <c r="O31" s="244">
        <v>1.9248050000000001</v>
      </c>
      <c r="P31" s="244">
        <v>1.8848050000000001</v>
      </c>
      <c r="Q31" s="244">
        <v>1.9048050000000001</v>
      </c>
      <c r="R31" s="244">
        <v>1.9048050000000001</v>
      </c>
      <c r="S31" s="244">
        <v>1.9148050000000001</v>
      </c>
      <c r="T31" s="244">
        <v>1.9248050000000001</v>
      </c>
      <c r="U31" s="244">
        <v>1.9248050000000001</v>
      </c>
      <c r="V31" s="244">
        <v>1.9148050000000001</v>
      </c>
      <c r="W31" s="244">
        <v>1.8948050000000001</v>
      </c>
      <c r="X31" s="244">
        <v>1.9148050000000001</v>
      </c>
      <c r="Y31" s="244">
        <v>1.9148050000000001</v>
      </c>
      <c r="Z31" s="244">
        <v>1.919805</v>
      </c>
      <c r="AA31" s="244">
        <v>1.9248050000000001</v>
      </c>
      <c r="AB31" s="244">
        <v>1.9048050000000001</v>
      </c>
      <c r="AC31" s="244">
        <v>1.9248050000000001</v>
      </c>
      <c r="AD31" s="244">
        <v>1.8948050000000001</v>
      </c>
      <c r="AE31" s="244">
        <v>1.8948050000000001</v>
      </c>
      <c r="AF31" s="244">
        <v>1.8948050000000001</v>
      </c>
      <c r="AG31" s="244">
        <v>1.8948050000000001</v>
      </c>
      <c r="AH31" s="244">
        <v>1.893805</v>
      </c>
      <c r="AI31" s="244">
        <v>1.893805</v>
      </c>
      <c r="AJ31" s="244">
        <v>1.893805</v>
      </c>
      <c r="AK31" s="244">
        <v>1.893805</v>
      </c>
      <c r="AL31" s="244">
        <v>1.893805</v>
      </c>
      <c r="AM31" s="244">
        <v>1.844805</v>
      </c>
      <c r="AN31" s="244">
        <v>1.834805</v>
      </c>
      <c r="AO31" s="244">
        <v>1.8418049999999999</v>
      </c>
      <c r="AP31" s="244">
        <v>1.8678049999999999</v>
      </c>
      <c r="AQ31" s="244">
        <v>1.864805</v>
      </c>
      <c r="AR31" s="244">
        <v>1.8778049999999999</v>
      </c>
      <c r="AS31" s="244">
        <v>1.8798049999999999</v>
      </c>
      <c r="AT31" s="244">
        <v>1.8778049999999999</v>
      </c>
      <c r="AU31" s="244">
        <v>1.8778049999999999</v>
      </c>
      <c r="AV31" s="244">
        <v>1.8778049999999999</v>
      </c>
      <c r="AW31" s="244">
        <v>1.8768050000000001</v>
      </c>
      <c r="AX31" s="244">
        <v>1.8828050000000001</v>
      </c>
      <c r="AY31" s="244">
        <v>1.8818049999999999</v>
      </c>
      <c r="AZ31" s="244">
        <v>1.8868050000000001</v>
      </c>
      <c r="BA31" s="244">
        <v>1.893805</v>
      </c>
      <c r="BB31" s="244">
        <v>1.913805</v>
      </c>
      <c r="BC31" s="244">
        <v>1.9141883436</v>
      </c>
      <c r="BD31" s="244">
        <v>1.9144046356</v>
      </c>
      <c r="BE31" s="244">
        <v>1.9174312865000001</v>
      </c>
      <c r="BF31" s="368">
        <v>1.9174338965</v>
      </c>
      <c r="BG31" s="368">
        <v>1.9175108484000001</v>
      </c>
      <c r="BH31" s="368">
        <v>1.9204447549999999</v>
      </c>
      <c r="BI31" s="368">
        <v>1.9105518107999999</v>
      </c>
      <c r="BJ31" s="368">
        <v>1.9226652496000001</v>
      </c>
      <c r="BK31" s="368">
        <v>1.9353639976000001</v>
      </c>
      <c r="BL31" s="368">
        <v>1.9356247284999999</v>
      </c>
      <c r="BM31" s="368">
        <v>1.9355721155000001</v>
      </c>
      <c r="BN31" s="368">
        <v>1.935579639</v>
      </c>
      <c r="BO31" s="368">
        <v>1.9356053479999999</v>
      </c>
      <c r="BP31" s="368">
        <v>1.9357266116</v>
      </c>
      <c r="BQ31" s="368">
        <v>1.9357297381</v>
      </c>
      <c r="BR31" s="368">
        <v>1.9357336571999999</v>
      </c>
      <c r="BS31" s="368">
        <v>1.9357703519</v>
      </c>
      <c r="BT31" s="368">
        <v>1.9356816281</v>
      </c>
      <c r="BU31" s="368">
        <v>1.9357632141000001</v>
      </c>
      <c r="BV31" s="368">
        <v>1.9358542920999999</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369"/>
      <c r="BG32" s="369"/>
      <c r="BH32" s="369"/>
      <c r="BI32" s="369"/>
      <c r="BJ32" s="369"/>
      <c r="BK32" s="369"/>
      <c r="BL32" s="369"/>
      <c r="BM32" s="369"/>
      <c r="BN32" s="369"/>
      <c r="BO32" s="369"/>
      <c r="BP32" s="369"/>
      <c r="BQ32" s="369"/>
      <c r="BR32" s="369"/>
      <c r="BS32" s="369"/>
      <c r="BT32" s="369"/>
      <c r="BU32" s="369"/>
      <c r="BV32" s="369"/>
    </row>
    <row r="33" spans="1:74" ht="11.1" customHeight="1" x14ac:dyDescent="0.2">
      <c r="A33" s="159" t="s">
        <v>374</v>
      </c>
      <c r="B33" s="169" t="s">
        <v>384</v>
      </c>
      <c r="C33" s="244">
        <v>9.4265693654000007</v>
      </c>
      <c r="D33" s="244">
        <v>9.3706100396000007</v>
      </c>
      <c r="E33" s="244">
        <v>9.4099028244999996</v>
      </c>
      <c r="F33" s="244">
        <v>9.3173382852</v>
      </c>
      <c r="G33" s="244">
        <v>9.2990998971999996</v>
      </c>
      <c r="H33" s="244">
        <v>9.4637208325</v>
      </c>
      <c r="I33" s="244">
        <v>9.3610540769000004</v>
      </c>
      <c r="J33" s="244">
        <v>9.2228752538999998</v>
      </c>
      <c r="K33" s="244">
        <v>9.2108785020999999</v>
      </c>
      <c r="L33" s="244">
        <v>9.2628830841000003</v>
      </c>
      <c r="M33" s="244">
        <v>9.3339111033000002</v>
      </c>
      <c r="N33" s="244">
        <v>9.2010945296000006</v>
      </c>
      <c r="O33" s="244">
        <v>9.3989888977000007</v>
      </c>
      <c r="P33" s="244">
        <v>9.3743288818000003</v>
      </c>
      <c r="Q33" s="244">
        <v>9.4115476150999999</v>
      </c>
      <c r="R33" s="244">
        <v>9.2836913718999998</v>
      </c>
      <c r="S33" s="244">
        <v>9.2593077213000008</v>
      </c>
      <c r="T33" s="244">
        <v>9.4344322812999994</v>
      </c>
      <c r="U33" s="244">
        <v>9.2312274023000001</v>
      </c>
      <c r="V33" s="244">
        <v>9.2210737360999993</v>
      </c>
      <c r="W33" s="244">
        <v>9.2179576946000008</v>
      </c>
      <c r="X33" s="244">
        <v>9.3372850109000005</v>
      </c>
      <c r="Y33" s="244">
        <v>9.3456789853999993</v>
      </c>
      <c r="Z33" s="244">
        <v>9.4303941300999998</v>
      </c>
      <c r="AA33" s="244">
        <v>9.4343096687999992</v>
      </c>
      <c r="AB33" s="244">
        <v>9.4638953532999999</v>
      </c>
      <c r="AC33" s="244">
        <v>9.6122974253999995</v>
      </c>
      <c r="AD33" s="244">
        <v>9.5012659902000003</v>
      </c>
      <c r="AE33" s="244">
        <v>9.4921750253999999</v>
      </c>
      <c r="AF33" s="244">
        <v>9.6226993241999992</v>
      </c>
      <c r="AG33" s="244">
        <v>9.3842017878000004</v>
      </c>
      <c r="AH33" s="244">
        <v>9.4113994632000004</v>
      </c>
      <c r="AI33" s="244">
        <v>9.3832175793000001</v>
      </c>
      <c r="AJ33" s="244">
        <v>9.4986169024000002</v>
      </c>
      <c r="AK33" s="244">
        <v>9.5313268602000001</v>
      </c>
      <c r="AL33" s="244">
        <v>9.4378997463999994</v>
      </c>
      <c r="AM33" s="244">
        <v>9.5209520683999997</v>
      </c>
      <c r="AN33" s="244">
        <v>9.3708288350999993</v>
      </c>
      <c r="AO33" s="244">
        <v>9.4133285448000006</v>
      </c>
      <c r="AP33" s="244">
        <v>9.1473228933000001</v>
      </c>
      <c r="AQ33" s="244">
        <v>9.0800141024999999</v>
      </c>
      <c r="AR33" s="244">
        <v>9.2398772829000002</v>
      </c>
      <c r="AS33" s="244">
        <v>9.1682729631999997</v>
      </c>
      <c r="AT33" s="244">
        <v>9.2921283013</v>
      </c>
      <c r="AU33" s="244">
        <v>9.1561462684000006</v>
      </c>
      <c r="AV33" s="244">
        <v>9.1888760401000003</v>
      </c>
      <c r="AW33" s="244">
        <v>9.1847499794999994</v>
      </c>
      <c r="AX33" s="244">
        <v>9.1441534084999994</v>
      </c>
      <c r="AY33" s="244">
        <v>9.3199602192000004</v>
      </c>
      <c r="AZ33" s="244">
        <v>9.2066569534999996</v>
      </c>
      <c r="BA33" s="244">
        <v>9.2937293168000004</v>
      </c>
      <c r="BB33" s="244">
        <v>9.2813634196999999</v>
      </c>
      <c r="BC33" s="244">
        <v>9.2603207172000008</v>
      </c>
      <c r="BD33" s="244">
        <v>9.4544502259000005</v>
      </c>
      <c r="BE33" s="244">
        <v>9.3112650072999994</v>
      </c>
      <c r="BF33" s="368">
        <v>9.3243814502000006</v>
      </c>
      <c r="BG33" s="368">
        <v>9.3643617050000003</v>
      </c>
      <c r="BH33" s="368">
        <v>9.3733836198000002</v>
      </c>
      <c r="BI33" s="368">
        <v>9.3920045327999997</v>
      </c>
      <c r="BJ33" s="368">
        <v>9.3500849923999994</v>
      </c>
      <c r="BK33" s="368">
        <v>9.3659992988000003</v>
      </c>
      <c r="BL33" s="368">
        <v>9.3665788401000007</v>
      </c>
      <c r="BM33" s="368">
        <v>9.3574194147000007</v>
      </c>
      <c r="BN33" s="368">
        <v>9.3526429466999996</v>
      </c>
      <c r="BO33" s="368">
        <v>9.3389561796000002</v>
      </c>
      <c r="BP33" s="368">
        <v>9.3973415576000008</v>
      </c>
      <c r="BQ33" s="368">
        <v>9.3232868713000006</v>
      </c>
      <c r="BR33" s="368">
        <v>9.3433293886000008</v>
      </c>
      <c r="BS33" s="368">
        <v>9.3530767065999996</v>
      </c>
      <c r="BT33" s="368">
        <v>9.3542756767000004</v>
      </c>
      <c r="BU33" s="368">
        <v>9.3692180533999991</v>
      </c>
      <c r="BV33" s="368">
        <v>9.3234052335000008</v>
      </c>
    </row>
    <row r="34" spans="1:74" ht="11.1" customHeight="1" x14ac:dyDescent="0.2">
      <c r="A34" s="159" t="s">
        <v>259</v>
      </c>
      <c r="B34" s="170" t="s">
        <v>333</v>
      </c>
      <c r="C34" s="244">
        <v>0.32863199999999998</v>
      </c>
      <c r="D34" s="244">
        <v>0.32563199999999998</v>
      </c>
      <c r="E34" s="244">
        <v>0.34263199999999999</v>
      </c>
      <c r="F34" s="244">
        <v>0.32763199999999998</v>
      </c>
      <c r="G34" s="244">
        <v>0.350632</v>
      </c>
      <c r="H34" s="244">
        <v>0.35309499999999999</v>
      </c>
      <c r="I34" s="244">
        <v>0.36305199999999999</v>
      </c>
      <c r="J34" s="244">
        <v>0.36363200000000001</v>
      </c>
      <c r="K34" s="244">
        <v>0.33063199999999998</v>
      </c>
      <c r="L34" s="244">
        <v>0.34609299999999998</v>
      </c>
      <c r="M34" s="244">
        <v>0.33378099999999999</v>
      </c>
      <c r="N34" s="244">
        <v>0.31763200000000003</v>
      </c>
      <c r="O34" s="244">
        <v>0.36089369305000002</v>
      </c>
      <c r="P34" s="244">
        <v>0.36382917952999999</v>
      </c>
      <c r="Q34" s="244">
        <v>0.36251394314000002</v>
      </c>
      <c r="R34" s="244">
        <v>0.35263595247000001</v>
      </c>
      <c r="S34" s="244">
        <v>0.31542440002</v>
      </c>
      <c r="T34" s="244">
        <v>0.35502793745</v>
      </c>
      <c r="U34" s="244">
        <v>0.36167918766000001</v>
      </c>
      <c r="V34" s="244">
        <v>0.37074878776999998</v>
      </c>
      <c r="W34" s="244">
        <v>0.38742152004000002</v>
      </c>
      <c r="X34" s="244">
        <v>0.40106156724000003</v>
      </c>
      <c r="Y34" s="244">
        <v>0.40700830968000001</v>
      </c>
      <c r="Z34" s="244">
        <v>0.42936298608000001</v>
      </c>
      <c r="AA34" s="244">
        <v>0.40384711138000001</v>
      </c>
      <c r="AB34" s="244">
        <v>0.44002226727999999</v>
      </c>
      <c r="AC34" s="244">
        <v>0.42385281646</v>
      </c>
      <c r="AD34" s="244">
        <v>0.46317286348999998</v>
      </c>
      <c r="AE34" s="244">
        <v>0.44591651337999999</v>
      </c>
      <c r="AF34" s="244">
        <v>0.49097859829000001</v>
      </c>
      <c r="AG34" s="244">
        <v>0.49470756448999997</v>
      </c>
      <c r="AH34" s="244">
        <v>0.52075960359999995</v>
      </c>
      <c r="AI34" s="244">
        <v>0.51587270996000001</v>
      </c>
      <c r="AJ34" s="244">
        <v>0.55503185318000003</v>
      </c>
      <c r="AK34" s="244">
        <v>0.53687430756999999</v>
      </c>
      <c r="AL34" s="244">
        <v>0.53220592772999997</v>
      </c>
      <c r="AM34" s="244">
        <v>0.48673682326000001</v>
      </c>
      <c r="AN34" s="244">
        <v>0.45683196613999999</v>
      </c>
      <c r="AO34" s="244">
        <v>0.51554528678</v>
      </c>
      <c r="AP34" s="244">
        <v>0.52728603326000001</v>
      </c>
      <c r="AQ34" s="244">
        <v>0.46018041865999998</v>
      </c>
      <c r="AR34" s="244">
        <v>0.49931282953</v>
      </c>
      <c r="AS34" s="244">
        <v>0.48073399548000001</v>
      </c>
      <c r="AT34" s="244">
        <v>0.51928454640999999</v>
      </c>
      <c r="AU34" s="244">
        <v>0.49244605358999999</v>
      </c>
      <c r="AV34" s="244">
        <v>0.49746720335</v>
      </c>
      <c r="AW34" s="244">
        <v>0.48296649054000002</v>
      </c>
      <c r="AX34" s="244">
        <v>0.48078613365</v>
      </c>
      <c r="AY34" s="244">
        <v>0.47361225721</v>
      </c>
      <c r="AZ34" s="244">
        <v>0.43274652649000001</v>
      </c>
      <c r="BA34" s="244">
        <v>0.51320041121000004</v>
      </c>
      <c r="BB34" s="244">
        <v>0.47644339782</v>
      </c>
      <c r="BC34" s="244">
        <v>0.43980691331999999</v>
      </c>
      <c r="BD34" s="244">
        <v>0.50822272524000001</v>
      </c>
      <c r="BE34" s="244">
        <v>0.51429916087000005</v>
      </c>
      <c r="BF34" s="368">
        <v>0.51231232951000005</v>
      </c>
      <c r="BG34" s="368">
        <v>0.51051330489000002</v>
      </c>
      <c r="BH34" s="368">
        <v>0.50934747087999999</v>
      </c>
      <c r="BI34" s="368">
        <v>0.50862164578000002</v>
      </c>
      <c r="BJ34" s="368">
        <v>0.50891037055999999</v>
      </c>
      <c r="BK34" s="368">
        <v>0.50811099669000004</v>
      </c>
      <c r="BL34" s="368">
        <v>0.50857708102999999</v>
      </c>
      <c r="BM34" s="368">
        <v>0.50824193598</v>
      </c>
      <c r="BN34" s="368">
        <v>0.50805854245000004</v>
      </c>
      <c r="BO34" s="368">
        <v>0.5079199056</v>
      </c>
      <c r="BP34" s="368">
        <v>0.50802347527000002</v>
      </c>
      <c r="BQ34" s="368">
        <v>0.50782405737000003</v>
      </c>
      <c r="BR34" s="368">
        <v>0.50762514145000004</v>
      </c>
      <c r="BS34" s="368">
        <v>0.50550837131000004</v>
      </c>
      <c r="BT34" s="368">
        <v>0.50307015173000003</v>
      </c>
      <c r="BU34" s="368">
        <v>0.50106507218999996</v>
      </c>
      <c r="BV34" s="368">
        <v>0.49908284147999998</v>
      </c>
    </row>
    <row r="35" spans="1:74" ht="11.1" customHeight="1" x14ac:dyDescent="0.2">
      <c r="A35" s="159" t="s">
        <v>260</v>
      </c>
      <c r="B35" s="170" t="s">
        <v>334</v>
      </c>
      <c r="C35" s="244">
        <v>4.8380000000000001</v>
      </c>
      <c r="D35" s="244">
        <v>4.7880000000000003</v>
      </c>
      <c r="E35" s="244">
        <v>4.83</v>
      </c>
      <c r="F35" s="244">
        <v>4.8520000000000003</v>
      </c>
      <c r="G35" s="244">
        <v>4.8129999999999997</v>
      </c>
      <c r="H35" s="244">
        <v>4.9400000000000004</v>
      </c>
      <c r="I35" s="244">
        <v>4.8220000000000001</v>
      </c>
      <c r="J35" s="244">
        <v>4.7569999999999997</v>
      </c>
      <c r="K35" s="244">
        <v>4.7779999999999996</v>
      </c>
      <c r="L35" s="244">
        <v>4.7789999999999999</v>
      </c>
      <c r="M35" s="244">
        <v>4.8230000000000004</v>
      </c>
      <c r="N35" s="244">
        <v>4.7690000000000001</v>
      </c>
      <c r="O35" s="244">
        <v>4.8280000000000003</v>
      </c>
      <c r="P35" s="244">
        <v>4.7830000000000004</v>
      </c>
      <c r="Q35" s="244">
        <v>4.8470000000000004</v>
      </c>
      <c r="R35" s="244">
        <v>4.8339999999999996</v>
      </c>
      <c r="S35" s="244">
        <v>4.8209999999999997</v>
      </c>
      <c r="T35" s="244">
        <v>4.9180000000000001</v>
      </c>
      <c r="U35" s="244">
        <v>4.7759999999999998</v>
      </c>
      <c r="V35" s="244">
        <v>4.8109999999999999</v>
      </c>
      <c r="W35" s="244">
        <v>4.7409999999999997</v>
      </c>
      <c r="X35" s="244">
        <v>4.8380000000000001</v>
      </c>
      <c r="Y35" s="244">
        <v>4.8310000000000004</v>
      </c>
      <c r="Z35" s="244">
        <v>4.899</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5.0010000000000003</v>
      </c>
      <c r="AN35" s="244">
        <v>4.9359999999999999</v>
      </c>
      <c r="AO35" s="244">
        <v>4.9429999999999996</v>
      </c>
      <c r="AP35" s="244">
        <v>4.8639999999999999</v>
      </c>
      <c r="AQ35" s="244">
        <v>4.8879999999999999</v>
      </c>
      <c r="AR35" s="244">
        <v>4.984</v>
      </c>
      <c r="AS35" s="244">
        <v>4.9189999999999996</v>
      </c>
      <c r="AT35" s="244">
        <v>4.9660000000000002</v>
      </c>
      <c r="AU35" s="244">
        <v>4.9669999999999996</v>
      </c>
      <c r="AV35" s="244">
        <v>4.907</v>
      </c>
      <c r="AW35" s="244">
        <v>4.9269999999999996</v>
      </c>
      <c r="AX35" s="244">
        <v>4.8705412920000004</v>
      </c>
      <c r="AY35" s="244">
        <v>5.0493362766000001</v>
      </c>
      <c r="AZ35" s="244">
        <v>5.0031663417000001</v>
      </c>
      <c r="BA35" s="244">
        <v>5.0887624246999996</v>
      </c>
      <c r="BB35" s="244">
        <v>5.0584930399000001</v>
      </c>
      <c r="BC35" s="244">
        <v>5.0799111731000002</v>
      </c>
      <c r="BD35" s="244">
        <v>5.1350303220000004</v>
      </c>
      <c r="BE35" s="244">
        <v>4.9841127591000003</v>
      </c>
      <c r="BF35" s="368">
        <v>5.0191785377000002</v>
      </c>
      <c r="BG35" s="368">
        <v>5.0419032599999998</v>
      </c>
      <c r="BH35" s="368">
        <v>5.0603402090999996</v>
      </c>
      <c r="BI35" s="368">
        <v>5.0794392389</v>
      </c>
      <c r="BJ35" s="368">
        <v>5.0380024307999998</v>
      </c>
      <c r="BK35" s="368">
        <v>5.0519701928999998</v>
      </c>
      <c r="BL35" s="368">
        <v>5.0471407283999996</v>
      </c>
      <c r="BM35" s="368">
        <v>5.0441262242000002</v>
      </c>
      <c r="BN35" s="368">
        <v>5.0541912031000003</v>
      </c>
      <c r="BO35" s="368">
        <v>5.0774136726999997</v>
      </c>
      <c r="BP35" s="368">
        <v>5.1124476836000001</v>
      </c>
      <c r="BQ35" s="368">
        <v>5.0506929724000003</v>
      </c>
      <c r="BR35" s="368">
        <v>5.0868720940000003</v>
      </c>
      <c r="BS35" s="368">
        <v>5.1091212484000001</v>
      </c>
      <c r="BT35" s="368">
        <v>5.1277463409999999</v>
      </c>
      <c r="BU35" s="368">
        <v>5.1469158997999997</v>
      </c>
      <c r="BV35" s="368">
        <v>5.1055514631000003</v>
      </c>
    </row>
    <row r="36" spans="1:74" ht="11.1" customHeight="1" x14ac:dyDescent="0.2">
      <c r="A36" s="159" t="s">
        <v>261</v>
      </c>
      <c r="B36" s="170" t="s">
        <v>335</v>
      </c>
      <c r="C36" s="244">
        <v>1.0254532503</v>
      </c>
      <c r="D36" s="244">
        <v>1.0277522629</v>
      </c>
      <c r="E36" s="244">
        <v>1.0246143961</v>
      </c>
      <c r="F36" s="244">
        <v>1.003103168</v>
      </c>
      <c r="G36" s="244">
        <v>1.0139383574</v>
      </c>
      <c r="H36" s="244">
        <v>1.0278780107000001</v>
      </c>
      <c r="I36" s="244">
        <v>1.0296970619000001</v>
      </c>
      <c r="J36" s="244">
        <v>1.0118089652</v>
      </c>
      <c r="K36" s="244">
        <v>1.0128110880000001</v>
      </c>
      <c r="L36" s="244">
        <v>1.0201139897</v>
      </c>
      <c r="M36" s="244">
        <v>1.0050034000000001</v>
      </c>
      <c r="N36" s="244">
        <v>1.0066892619000001</v>
      </c>
      <c r="O36" s="244">
        <v>1.0154571071</v>
      </c>
      <c r="P36" s="244">
        <v>1.0311157571</v>
      </c>
      <c r="Q36" s="244">
        <v>1.0495304000000001</v>
      </c>
      <c r="R36" s="244">
        <v>1.0293151199999999</v>
      </c>
      <c r="S36" s="244">
        <v>1.0231557418999999</v>
      </c>
      <c r="T36" s="244">
        <v>1.02567736</v>
      </c>
      <c r="U36" s="244">
        <v>1.0052517935</v>
      </c>
      <c r="V36" s="244">
        <v>1.0142298064999999</v>
      </c>
      <c r="W36" s="244">
        <v>1.0110755199999999</v>
      </c>
      <c r="X36" s="244">
        <v>1.0087178065</v>
      </c>
      <c r="Y36" s="244">
        <v>0.99586930666999995</v>
      </c>
      <c r="Z36" s="244">
        <v>1.0023589934999999</v>
      </c>
      <c r="AA36" s="244">
        <v>1.0027288000000001</v>
      </c>
      <c r="AB36" s="244">
        <v>1.0014876856999999</v>
      </c>
      <c r="AC36" s="244">
        <v>1.0132110452</v>
      </c>
      <c r="AD36" s="244">
        <v>0.99625248</v>
      </c>
      <c r="AE36" s="244">
        <v>0.98635695483999997</v>
      </c>
      <c r="AF36" s="244">
        <v>0.97691583999999998</v>
      </c>
      <c r="AG36" s="244">
        <v>0.98578258065000002</v>
      </c>
      <c r="AH36" s="244">
        <v>0.96917383225999998</v>
      </c>
      <c r="AI36" s="244">
        <v>0.95539658667000005</v>
      </c>
      <c r="AJ36" s="244">
        <v>0.99219445160999997</v>
      </c>
      <c r="AK36" s="244">
        <v>0.98540696000000005</v>
      </c>
      <c r="AL36" s="244">
        <v>0.97131354838999995</v>
      </c>
      <c r="AM36" s="244">
        <v>0.97844882581000003</v>
      </c>
      <c r="AN36" s="244">
        <v>0.95201579999999997</v>
      </c>
      <c r="AO36" s="244">
        <v>0.94893590322999999</v>
      </c>
      <c r="AP36" s="244">
        <v>0.88679249332999999</v>
      </c>
      <c r="AQ36" s="244">
        <v>0.89091336128999998</v>
      </c>
      <c r="AR36" s="244">
        <v>0.91956578667</v>
      </c>
      <c r="AS36" s="244">
        <v>0.93520654838999995</v>
      </c>
      <c r="AT36" s="244">
        <v>0.92354401289999999</v>
      </c>
      <c r="AU36" s="244">
        <v>0.90815154814999999</v>
      </c>
      <c r="AV36" s="244">
        <v>0.91273448189999995</v>
      </c>
      <c r="AW36" s="244">
        <v>0.92309582231999998</v>
      </c>
      <c r="AX36" s="244">
        <v>0.91393643444999995</v>
      </c>
      <c r="AY36" s="244">
        <v>0.91382031507999995</v>
      </c>
      <c r="AZ36" s="244">
        <v>0.91349450528999998</v>
      </c>
      <c r="BA36" s="244">
        <v>0.92916562674000003</v>
      </c>
      <c r="BB36" s="244">
        <v>0.92678223533000004</v>
      </c>
      <c r="BC36" s="244">
        <v>0.88941990874999999</v>
      </c>
      <c r="BD36" s="244">
        <v>0.92253785906999997</v>
      </c>
      <c r="BE36" s="244">
        <v>0.92212564768000005</v>
      </c>
      <c r="BF36" s="368">
        <v>0.91390676757</v>
      </c>
      <c r="BG36" s="368">
        <v>0.90935598412999996</v>
      </c>
      <c r="BH36" s="368">
        <v>0.90423538534000003</v>
      </c>
      <c r="BI36" s="368">
        <v>0.90793662097000005</v>
      </c>
      <c r="BJ36" s="368">
        <v>0.90854603591000005</v>
      </c>
      <c r="BK36" s="368">
        <v>0.90870385531999998</v>
      </c>
      <c r="BL36" s="368">
        <v>0.91397707393000005</v>
      </c>
      <c r="BM36" s="368">
        <v>0.91846459710999995</v>
      </c>
      <c r="BN36" s="368">
        <v>0.90682915045000001</v>
      </c>
      <c r="BO36" s="368">
        <v>0.88138784250000002</v>
      </c>
      <c r="BP36" s="368">
        <v>0.90306733795000005</v>
      </c>
      <c r="BQ36" s="368">
        <v>0.90063048401000001</v>
      </c>
      <c r="BR36" s="368">
        <v>0.89332061784000005</v>
      </c>
      <c r="BS36" s="368">
        <v>0.89179443183999996</v>
      </c>
      <c r="BT36" s="368">
        <v>0.88694116749999996</v>
      </c>
      <c r="BU36" s="368">
        <v>0.89053410911999997</v>
      </c>
      <c r="BV36" s="368">
        <v>0.89124230242000002</v>
      </c>
    </row>
    <row r="37" spans="1:74" ht="11.1" customHeight="1" x14ac:dyDescent="0.2">
      <c r="A37" s="159" t="s">
        <v>1024</v>
      </c>
      <c r="B37" s="170" t="s">
        <v>1023</v>
      </c>
      <c r="C37" s="244">
        <v>0.91920400000000002</v>
      </c>
      <c r="D37" s="244">
        <v>0.90290400000000004</v>
      </c>
      <c r="E37" s="244">
        <v>0.91150399999999998</v>
      </c>
      <c r="F37" s="244">
        <v>0.90540399999999999</v>
      </c>
      <c r="G37" s="244">
        <v>0.89910699999999999</v>
      </c>
      <c r="H37" s="244">
        <v>0.895459</v>
      </c>
      <c r="I37" s="244">
        <v>0.90284799999999998</v>
      </c>
      <c r="J37" s="244">
        <v>0.88695299999999999</v>
      </c>
      <c r="K37" s="244">
        <v>0.88482099999999997</v>
      </c>
      <c r="L37" s="244">
        <v>0.88543099999999997</v>
      </c>
      <c r="M37" s="244">
        <v>0.88266500000000003</v>
      </c>
      <c r="N37" s="244">
        <v>0.89671699999999999</v>
      </c>
      <c r="O37" s="244">
        <v>0.91149999999999998</v>
      </c>
      <c r="P37" s="244">
        <v>0.93049999999999999</v>
      </c>
      <c r="Q37" s="244">
        <v>0.92349999999999999</v>
      </c>
      <c r="R37" s="244">
        <v>0.91949999999999998</v>
      </c>
      <c r="S37" s="244">
        <v>0.92249999999999999</v>
      </c>
      <c r="T37" s="244">
        <v>0.92549999999999999</v>
      </c>
      <c r="U37" s="244">
        <v>0.87649999999999995</v>
      </c>
      <c r="V37" s="244">
        <v>0.89649999999999996</v>
      </c>
      <c r="W37" s="244">
        <v>0.94850000000000001</v>
      </c>
      <c r="X37" s="244">
        <v>0.89049999999999996</v>
      </c>
      <c r="Y37" s="244">
        <v>0.90549999999999997</v>
      </c>
      <c r="Z37" s="244">
        <v>0.91349999999999998</v>
      </c>
      <c r="AA37" s="244">
        <v>0.90669999999999995</v>
      </c>
      <c r="AB37" s="244">
        <v>0.94469999999999998</v>
      </c>
      <c r="AC37" s="244">
        <v>0.93769999999999998</v>
      </c>
      <c r="AD37" s="244">
        <v>0.93169999999999997</v>
      </c>
      <c r="AE37" s="244">
        <v>0.93169999999999997</v>
      </c>
      <c r="AF37" s="244">
        <v>0.93369999999999997</v>
      </c>
      <c r="AG37" s="244">
        <v>0.92469999999999997</v>
      </c>
      <c r="AH37" s="244">
        <v>0.90869999999999995</v>
      </c>
      <c r="AI37" s="244">
        <v>0.90669999999999995</v>
      </c>
      <c r="AJ37" s="244">
        <v>0.89870000000000005</v>
      </c>
      <c r="AK37" s="244">
        <v>0.90969999999999995</v>
      </c>
      <c r="AL37" s="244">
        <v>0.91369999999999996</v>
      </c>
      <c r="AM37" s="244">
        <v>0.90639999999999998</v>
      </c>
      <c r="AN37" s="244">
        <v>0.90839999999999999</v>
      </c>
      <c r="AO37" s="244">
        <v>0.90839999999999999</v>
      </c>
      <c r="AP37" s="244">
        <v>0.89739999999999998</v>
      </c>
      <c r="AQ37" s="244">
        <v>0.88739999999999997</v>
      </c>
      <c r="AR37" s="244">
        <v>0.88839999999999997</v>
      </c>
      <c r="AS37" s="244">
        <v>0.88339999999999996</v>
      </c>
      <c r="AT37" s="244">
        <v>0.88639999999999997</v>
      </c>
      <c r="AU37" s="244">
        <v>0.83540000000000003</v>
      </c>
      <c r="AV37" s="244">
        <v>0.88539999999999996</v>
      </c>
      <c r="AW37" s="244">
        <v>0.88339999999999996</v>
      </c>
      <c r="AX37" s="244">
        <v>0.87539999999999996</v>
      </c>
      <c r="AY37" s="244">
        <v>0.86539999999999995</v>
      </c>
      <c r="AZ37" s="244">
        <v>0.85640000000000005</v>
      </c>
      <c r="BA37" s="244">
        <v>0.78839999999999999</v>
      </c>
      <c r="BB37" s="244">
        <v>0.85740000000000005</v>
      </c>
      <c r="BC37" s="244">
        <v>0.85122720370000005</v>
      </c>
      <c r="BD37" s="244">
        <v>0.88842309928999996</v>
      </c>
      <c r="BE37" s="244">
        <v>0.88695977500000001</v>
      </c>
      <c r="BF37" s="368">
        <v>0.88344457360999995</v>
      </c>
      <c r="BG37" s="368">
        <v>0.88008979202000004</v>
      </c>
      <c r="BH37" s="368">
        <v>0.87642633821000004</v>
      </c>
      <c r="BI37" s="368">
        <v>0.87313651683000004</v>
      </c>
      <c r="BJ37" s="368">
        <v>0.86986046899000002</v>
      </c>
      <c r="BK37" s="368">
        <v>0.87328957469000001</v>
      </c>
      <c r="BL37" s="368">
        <v>0.87033136325000005</v>
      </c>
      <c r="BM37" s="368">
        <v>0.86669699833000002</v>
      </c>
      <c r="BN37" s="368">
        <v>0.86319239970999995</v>
      </c>
      <c r="BO37" s="368">
        <v>0.85972704284000001</v>
      </c>
      <c r="BP37" s="368">
        <v>0.85646787983999995</v>
      </c>
      <c r="BQ37" s="368">
        <v>0.85295379310999997</v>
      </c>
      <c r="BR37" s="368">
        <v>0.84944141668999995</v>
      </c>
      <c r="BS37" s="368">
        <v>0.84599976561000001</v>
      </c>
      <c r="BT37" s="368">
        <v>0.84228747821000005</v>
      </c>
      <c r="BU37" s="368">
        <v>0.83894269641999997</v>
      </c>
      <c r="BV37" s="368">
        <v>0.83561839724999998</v>
      </c>
    </row>
    <row r="38" spans="1:74" ht="11.1" customHeight="1" x14ac:dyDescent="0.2">
      <c r="A38" s="159" t="s">
        <v>262</v>
      </c>
      <c r="B38" s="170" t="s">
        <v>336</v>
      </c>
      <c r="C38" s="244">
        <v>0.77393400000000001</v>
      </c>
      <c r="D38" s="244">
        <v>0.77393400000000001</v>
      </c>
      <c r="E38" s="244">
        <v>0.761934</v>
      </c>
      <c r="F38" s="244">
        <v>0.72693399999999997</v>
      </c>
      <c r="G38" s="244">
        <v>0.70893399999999995</v>
      </c>
      <c r="H38" s="244">
        <v>0.757934</v>
      </c>
      <c r="I38" s="244">
        <v>0.73293399999999997</v>
      </c>
      <c r="J38" s="244">
        <v>0.71193399999999996</v>
      </c>
      <c r="K38" s="244">
        <v>0.72893399999999997</v>
      </c>
      <c r="L38" s="244">
        <v>0.73093399999999997</v>
      </c>
      <c r="M38" s="244">
        <v>0.77593400000000001</v>
      </c>
      <c r="N38" s="244">
        <v>0.72193399999999996</v>
      </c>
      <c r="O38" s="244">
        <v>0.79100000000000004</v>
      </c>
      <c r="P38" s="244">
        <v>0.77800000000000002</v>
      </c>
      <c r="Q38" s="244">
        <v>0.78400000000000003</v>
      </c>
      <c r="R38" s="244">
        <v>0.75800000000000001</v>
      </c>
      <c r="S38" s="244">
        <v>0.748</v>
      </c>
      <c r="T38" s="244">
        <v>0.77700000000000002</v>
      </c>
      <c r="U38" s="244">
        <v>0.76800000000000002</v>
      </c>
      <c r="V38" s="244">
        <v>0.70099999999999996</v>
      </c>
      <c r="W38" s="244">
        <v>0.70799999999999996</v>
      </c>
      <c r="X38" s="244">
        <v>0.75</v>
      </c>
      <c r="Y38" s="244">
        <v>0.755</v>
      </c>
      <c r="Z38" s="244">
        <v>0.75309999999999999</v>
      </c>
      <c r="AA38" s="244">
        <v>0.76200000000000001</v>
      </c>
      <c r="AB38" s="244">
        <v>0.73599999999999999</v>
      </c>
      <c r="AC38" s="244">
        <v>0.746</v>
      </c>
      <c r="AD38" s="244">
        <v>0.72199999999999998</v>
      </c>
      <c r="AE38" s="244">
        <v>0.73299999999999998</v>
      </c>
      <c r="AF38" s="244">
        <v>0.73299999999999998</v>
      </c>
      <c r="AG38" s="244">
        <v>0.60399999999999998</v>
      </c>
      <c r="AH38" s="244">
        <v>0.65</v>
      </c>
      <c r="AI38" s="244">
        <v>0.67400000000000004</v>
      </c>
      <c r="AJ38" s="244">
        <v>0.70699999999999996</v>
      </c>
      <c r="AK38" s="244">
        <v>0.73599999999999999</v>
      </c>
      <c r="AL38" s="244">
        <v>0.71099999999999997</v>
      </c>
      <c r="AM38" s="244">
        <v>0.72663</v>
      </c>
      <c r="AN38" s="244">
        <v>0.70669000000000004</v>
      </c>
      <c r="AO38" s="244">
        <v>0.70232000000000006</v>
      </c>
      <c r="AP38" s="244">
        <v>0.60557000000000005</v>
      </c>
      <c r="AQ38" s="244">
        <v>0.59343999999999997</v>
      </c>
      <c r="AR38" s="244">
        <v>0.60155000000000003</v>
      </c>
      <c r="AS38" s="244">
        <v>0.62368999999999997</v>
      </c>
      <c r="AT38" s="244">
        <v>0.63283</v>
      </c>
      <c r="AU38" s="244">
        <v>0.62475999999999998</v>
      </c>
      <c r="AV38" s="244">
        <v>0.63100999999999996</v>
      </c>
      <c r="AW38" s="244">
        <v>0.64059999999999995</v>
      </c>
      <c r="AX38" s="244">
        <v>0.65281</v>
      </c>
      <c r="AY38" s="244">
        <v>0.66307000000000005</v>
      </c>
      <c r="AZ38" s="244">
        <v>0.65093000000000001</v>
      </c>
      <c r="BA38" s="244">
        <v>0.63932999999999995</v>
      </c>
      <c r="BB38" s="244">
        <v>0.61297000000000001</v>
      </c>
      <c r="BC38" s="244">
        <v>0.63061399322</v>
      </c>
      <c r="BD38" s="244">
        <v>0.62897657250000005</v>
      </c>
      <c r="BE38" s="244">
        <v>0.65558658160000005</v>
      </c>
      <c r="BF38" s="368">
        <v>0.62221443527999998</v>
      </c>
      <c r="BG38" s="368">
        <v>0.65000089771000003</v>
      </c>
      <c r="BH38" s="368">
        <v>0.64748868405000004</v>
      </c>
      <c r="BI38" s="368">
        <v>0.64534276713000005</v>
      </c>
      <c r="BJ38" s="368">
        <v>0.64221233434000002</v>
      </c>
      <c r="BK38" s="368">
        <v>0.64110595779000001</v>
      </c>
      <c r="BL38" s="368">
        <v>0.63945555549999999</v>
      </c>
      <c r="BM38" s="368">
        <v>0.63749541493999995</v>
      </c>
      <c r="BN38" s="368">
        <v>0.63514145072999995</v>
      </c>
      <c r="BO38" s="368">
        <v>0.63234886617999997</v>
      </c>
      <c r="BP38" s="368">
        <v>0.62975860850999998</v>
      </c>
      <c r="BQ38" s="368">
        <v>0.62692119148000003</v>
      </c>
      <c r="BR38" s="368">
        <v>0.62308671590999998</v>
      </c>
      <c r="BS38" s="368">
        <v>0.62032241321000003</v>
      </c>
      <c r="BT38" s="368">
        <v>0.61729552543999999</v>
      </c>
      <c r="BU38" s="368">
        <v>0.61462800886000002</v>
      </c>
      <c r="BV38" s="368">
        <v>0.61198158957000004</v>
      </c>
    </row>
    <row r="39" spans="1:74" ht="11.1" customHeight="1" x14ac:dyDescent="0.2">
      <c r="A39" s="159" t="s">
        <v>263</v>
      </c>
      <c r="B39" s="170" t="s">
        <v>337</v>
      </c>
      <c r="C39" s="244">
        <v>0.32020311509999999</v>
      </c>
      <c r="D39" s="244">
        <v>0.31623677676</v>
      </c>
      <c r="E39" s="244">
        <v>0.31512842833999999</v>
      </c>
      <c r="F39" s="244">
        <v>0.31555311716000001</v>
      </c>
      <c r="G39" s="244">
        <v>0.31503453979000001</v>
      </c>
      <c r="H39" s="244">
        <v>0.31461282185</v>
      </c>
      <c r="I39" s="244">
        <v>0.31046601497999998</v>
      </c>
      <c r="J39" s="244">
        <v>0.29618628871000002</v>
      </c>
      <c r="K39" s="244">
        <v>0.29517941413999998</v>
      </c>
      <c r="L39" s="244">
        <v>0.30594709440000001</v>
      </c>
      <c r="M39" s="244">
        <v>0.30472070332000001</v>
      </c>
      <c r="N39" s="244">
        <v>0.29143526762999999</v>
      </c>
      <c r="O39" s="244">
        <v>0.29800709754999999</v>
      </c>
      <c r="P39" s="244">
        <v>0.29476494518000002</v>
      </c>
      <c r="Q39" s="244">
        <v>0.28503227195000003</v>
      </c>
      <c r="R39" s="244">
        <v>0.28148629943999998</v>
      </c>
      <c r="S39" s="244">
        <v>0.28142857932999998</v>
      </c>
      <c r="T39" s="244">
        <v>0.27262098383</v>
      </c>
      <c r="U39" s="244">
        <v>0.27671842105</v>
      </c>
      <c r="V39" s="244">
        <v>0.25810514186</v>
      </c>
      <c r="W39" s="244">
        <v>0.26966465451999999</v>
      </c>
      <c r="X39" s="244">
        <v>0.26740563718999999</v>
      </c>
      <c r="Y39" s="244">
        <v>0.27011636905000003</v>
      </c>
      <c r="Z39" s="244">
        <v>0.26227015044000002</v>
      </c>
      <c r="AA39" s="244">
        <v>0.26510475743</v>
      </c>
      <c r="AB39" s="244">
        <v>0.27107740034</v>
      </c>
      <c r="AC39" s="244">
        <v>0.27979356372999997</v>
      </c>
      <c r="AD39" s="244">
        <v>0.2706796467</v>
      </c>
      <c r="AE39" s="244">
        <v>0.27380055715000001</v>
      </c>
      <c r="AF39" s="244">
        <v>0.26744288592999998</v>
      </c>
      <c r="AG39" s="244">
        <v>0.25194564270000003</v>
      </c>
      <c r="AH39" s="244">
        <v>0.2562630273</v>
      </c>
      <c r="AI39" s="244">
        <v>0.24835528265000001</v>
      </c>
      <c r="AJ39" s="244">
        <v>0.24966859760999999</v>
      </c>
      <c r="AK39" s="244">
        <v>0.24408159259000001</v>
      </c>
      <c r="AL39" s="244">
        <v>0.23990827028</v>
      </c>
      <c r="AM39" s="244">
        <v>0.24966241935</v>
      </c>
      <c r="AN39" s="244">
        <v>0.24884706897</v>
      </c>
      <c r="AO39" s="244">
        <v>0.24020435484</v>
      </c>
      <c r="AP39" s="244">
        <v>0.24284236667</v>
      </c>
      <c r="AQ39" s="244">
        <v>0.23547532258000001</v>
      </c>
      <c r="AR39" s="244">
        <v>0.22972166666999999</v>
      </c>
      <c r="AS39" s="244">
        <v>0.22987141934999999</v>
      </c>
      <c r="AT39" s="244">
        <v>0.22365274194000001</v>
      </c>
      <c r="AU39" s="244">
        <v>0.22385766667000001</v>
      </c>
      <c r="AV39" s="244">
        <v>0.22774335484</v>
      </c>
      <c r="AW39" s="244">
        <v>0.22972166666999999</v>
      </c>
      <c r="AX39" s="244">
        <v>0.23705954839000001</v>
      </c>
      <c r="AY39" s="244">
        <v>0.23074629031999999</v>
      </c>
      <c r="AZ39" s="244">
        <v>0.2303325</v>
      </c>
      <c r="BA39" s="244">
        <v>0.22105177418999999</v>
      </c>
      <c r="BB39" s="244">
        <v>0.22972166666999999</v>
      </c>
      <c r="BC39" s="244">
        <v>0.22640984261</v>
      </c>
      <c r="BD39" s="244">
        <v>0.22545941065</v>
      </c>
      <c r="BE39" s="244">
        <v>0.22665831628999999</v>
      </c>
      <c r="BF39" s="368">
        <v>0.22722361515</v>
      </c>
      <c r="BG39" s="368">
        <v>0.22609778248000001</v>
      </c>
      <c r="BH39" s="368">
        <v>0.22480968251</v>
      </c>
      <c r="BI39" s="368">
        <v>0.22371842016999999</v>
      </c>
      <c r="BJ39" s="368">
        <v>0.22263459330999999</v>
      </c>
      <c r="BK39" s="368">
        <v>0.22125888596000001</v>
      </c>
      <c r="BL39" s="368">
        <v>0.22047655800999999</v>
      </c>
      <c r="BM39" s="368">
        <v>0.21933853053999999</v>
      </c>
      <c r="BN39" s="368">
        <v>0.21826896939000001</v>
      </c>
      <c r="BO39" s="368">
        <v>0.21722022763000001</v>
      </c>
      <c r="BP39" s="368">
        <v>0.21628017237</v>
      </c>
      <c r="BQ39" s="368">
        <v>0.21520610776999999</v>
      </c>
      <c r="BR39" s="368">
        <v>0.21413310205</v>
      </c>
      <c r="BS39" s="368">
        <v>0.21309747662</v>
      </c>
      <c r="BT39" s="368">
        <v>0.21191956515999999</v>
      </c>
      <c r="BU39" s="368">
        <v>0.21093522961</v>
      </c>
      <c r="BV39" s="368">
        <v>0.20996182411</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369"/>
      <c r="BG40" s="369"/>
      <c r="BH40" s="369"/>
      <c r="BI40" s="369"/>
      <c r="BJ40" s="369"/>
      <c r="BK40" s="369"/>
      <c r="BL40" s="369"/>
      <c r="BM40" s="369"/>
      <c r="BN40" s="369"/>
      <c r="BO40" s="369"/>
      <c r="BP40" s="369"/>
      <c r="BQ40" s="369"/>
      <c r="BR40" s="369"/>
      <c r="BS40" s="369"/>
      <c r="BT40" s="369"/>
      <c r="BU40" s="369"/>
      <c r="BV40" s="369"/>
    </row>
    <row r="41" spans="1:74" ht="11.1" customHeight="1" x14ac:dyDescent="0.2">
      <c r="A41" s="159" t="s">
        <v>376</v>
      </c>
      <c r="B41" s="169" t="s">
        <v>385</v>
      </c>
      <c r="C41" s="244">
        <v>1.5045605704</v>
      </c>
      <c r="D41" s="244">
        <v>1.4957882170000001</v>
      </c>
      <c r="E41" s="244">
        <v>1.4842036875</v>
      </c>
      <c r="F41" s="244">
        <v>1.4804027232000001</v>
      </c>
      <c r="G41" s="244">
        <v>1.4912435739000001</v>
      </c>
      <c r="H41" s="244">
        <v>1.4868795153000001</v>
      </c>
      <c r="I41" s="244">
        <v>1.5056461918999999</v>
      </c>
      <c r="J41" s="244">
        <v>1.5082361302</v>
      </c>
      <c r="K41" s="244">
        <v>1.5334494165999999</v>
      </c>
      <c r="L41" s="244">
        <v>1.5334352972</v>
      </c>
      <c r="M41" s="244">
        <v>1.5314862197000001</v>
      </c>
      <c r="N41" s="244">
        <v>1.5301777495</v>
      </c>
      <c r="O41" s="244">
        <v>1.4579455548</v>
      </c>
      <c r="P41" s="244">
        <v>1.4753368285999999</v>
      </c>
      <c r="Q41" s="244">
        <v>1.4909303195000001</v>
      </c>
      <c r="R41" s="244">
        <v>1.5083773619</v>
      </c>
      <c r="S41" s="244">
        <v>1.5113086216</v>
      </c>
      <c r="T41" s="244">
        <v>1.4935697592999999</v>
      </c>
      <c r="U41" s="244">
        <v>1.507727923</v>
      </c>
      <c r="V41" s="244">
        <v>1.5112733703000001</v>
      </c>
      <c r="W41" s="244">
        <v>1.5064258682</v>
      </c>
      <c r="X41" s="244">
        <v>1.4976034928999999</v>
      </c>
      <c r="Y41" s="244">
        <v>1.5010868697999999</v>
      </c>
      <c r="Z41" s="244">
        <v>1.5122563196000001</v>
      </c>
      <c r="AA41" s="244">
        <v>1.4954170600000001</v>
      </c>
      <c r="AB41" s="244">
        <v>1.4868884509</v>
      </c>
      <c r="AC41" s="244">
        <v>1.5108475164999999</v>
      </c>
      <c r="AD41" s="244">
        <v>1.5035962996000001</v>
      </c>
      <c r="AE41" s="244">
        <v>1.5266362185</v>
      </c>
      <c r="AF41" s="244">
        <v>1.5351253399</v>
      </c>
      <c r="AG41" s="244">
        <v>1.5209367087000001</v>
      </c>
      <c r="AH41" s="244">
        <v>1.5074540462999999</v>
      </c>
      <c r="AI41" s="244">
        <v>1.5078362521999999</v>
      </c>
      <c r="AJ41" s="244">
        <v>1.4886539804000001</v>
      </c>
      <c r="AK41" s="244">
        <v>1.5056031504</v>
      </c>
      <c r="AL41" s="244">
        <v>1.5063963459</v>
      </c>
      <c r="AM41" s="244">
        <v>1.4911835947000001</v>
      </c>
      <c r="AN41" s="244">
        <v>1.4833780924</v>
      </c>
      <c r="AO41" s="244">
        <v>1.4696031904</v>
      </c>
      <c r="AP41" s="244">
        <v>1.4417005686</v>
      </c>
      <c r="AQ41" s="244">
        <v>1.4352494669</v>
      </c>
      <c r="AR41" s="244">
        <v>1.4338260698</v>
      </c>
      <c r="AS41" s="244">
        <v>1.4265205092</v>
      </c>
      <c r="AT41" s="244">
        <v>1.4218367261</v>
      </c>
      <c r="AU41" s="244">
        <v>1.4075017672000001</v>
      </c>
      <c r="AV41" s="244">
        <v>1.3947020021000001</v>
      </c>
      <c r="AW41" s="244">
        <v>1.3948215705</v>
      </c>
      <c r="AX41" s="244">
        <v>1.3996229502999999</v>
      </c>
      <c r="AY41" s="244">
        <v>1.4138919871</v>
      </c>
      <c r="AZ41" s="244">
        <v>1.4034044508000001</v>
      </c>
      <c r="BA41" s="244">
        <v>1.3975983228</v>
      </c>
      <c r="BB41" s="244">
        <v>1.3988180372000001</v>
      </c>
      <c r="BC41" s="244">
        <v>1.3829358117999999</v>
      </c>
      <c r="BD41" s="244">
        <v>1.4275791767999999</v>
      </c>
      <c r="BE41" s="244">
        <v>1.3927829851</v>
      </c>
      <c r="BF41" s="368">
        <v>1.4370238560999999</v>
      </c>
      <c r="BG41" s="368">
        <v>1.4344860326</v>
      </c>
      <c r="BH41" s="368">
        <v>1.4316034849999999</v>
      </c>
      <c r="BI41" s="368">
        <v>1.4291075995</v>
      </c>
      <c r="BJ41" s="368">
        <v>1.4266132595000001</v>
      </c>
      <c r="BK41" s="368">
        <v>1.3949761087000001</v>
      </c>
      <c r="BL41" s="368">
        <v>1.3952879325</v>
      </c>
      <c r="BM41" s="368">
        <v>1.3959070999000001</v>
      </c>
      <c r="BN41" s="368">
        <v>1.3956538923999999</v>
      </c>
      <c r="BO41" s="368">
        <v>1.3964316797</v>
      </c>
      <c r="BP41" s="368">
        <v>1.396430576</v>
      </c>
      <c r="BQ41" s="368">
        <v>1.3931617477</v>
      </c>
      <c r="BR41" s="368">
        <v>1.3938836853000001</v>
      </c>
      <c r="BS41" s="368">
        <v>1.3936706590000001</v>
      </c>
      <c r="BT41" s="368">
        <v>1.3941572826999999</v>
      </c>
      <c r="BU41" s="368">
        <v>1.3940275158</v>
      </c>
      <c r="BV41" s="368">
        <v>1.3949098833</v>
      </c>
    </row>
    <row r="42" spans="1:74" ht="11.1" customHeight="1" x14ac:dyDescent="0.2">
      <c r="A42" s="159" t="s">
        <v>264</v>
      </c>
      <c r="B42" s="170" t="s">
        <v>375</v>
      </c>
      <c r="C42" s="244">
        <v>0.65417479529</v>
      </c>
      <c r="D42" s="244">
        <v>0.64783993381000005</v>
      </c>
      <c r="E42" s="244">
        <v>0.63836269029000003</v>
      </c>
      <c r="F42" s="244">
        <v>0.64483448462000004</v>
      </c>
      <c r="G42" s="244">
        <v>0.65214315483999996</v>
      </c>
      <c r="H42" s="244">
        <v>0.65623772463999996</v>
      </c>
      <c r="I42" s="244">
        <v>0.65409042075000001</v>
      </c>
      <c r="J42" s="244">
        <v>0.65944901256999999</v>
      </c>
      <c r="K42" s="244">
        <v>0.66880444034999997</v>
      </c>
      <c r="L42" s="244">
        <v>0.66254393393</v>
      </c>
      <c r="M42" s="244">
        <v>0.66039030195000004</v>
      </c>
      <c r="N42" s="244">
        <v>0.66147010621000002</v>
      </c>
      <c r="O42" s="244">
        <v>0.65591120160000005</v>
      </c>
      <c r="P42" s="244">
        <v>0.66011372159000004</v>
      </c>
      <c r="Q42" s="244">
        <v>0.66212586000999996</v>
      </c>
      <c r="R42" s="244">
        <v>0.66635005878999998</v>
      </c>
      <c r="S42" s="244">
        <v>0.66942995942000005</v>
      </c>
      <c r="T42" s="244">
        <v>0.65913008350000002</v>
      </c>
      <c r="U42" s="244">
        <v>0.65802747490000002</v>
      </c>
      <c r="V42" s="244">
        <v>0.66733157432000001</v>
      </c>
      <c r="W42" s="244">
        <v>0.66526687866000001</v>
      </c>
      <c r="X42" s="244">
        <v>0.66000958669999998</v>
      </c>
      <c r="Y42" s="244">
        <v>0.66317445629000005</v>
      </c>
      <c r="Z42" s="244">
        <v>0.66838523892000001</v>
      </c>
      <c r="AA42" s="244">
        <v>0.66088549542999997</v>
      </c>
      <c r="AB42" s="244">
        <v>0.65368102835999997</v>
      </c>
      <c r="AC42" s="244">
        <v>0.64418810633000001</v>
      </c>
      <c r="AD42" s="244">
        <v>0.65247273838999997</v>
      </c>
      <c r="AE42" s="244">
        <v>0.64726919808000005</v>
      </c>
      <c r="AF42" s="244">
        <v>0.64626325135999996</v>
      </c>
      <c r="AG42" s="244">
        <v>0.64005025033999996</v>
      </c>
      <c r="AH42" s="244">
        <v>0.63380697507999995</v>
      </c>
      <c r="AI42" s="244">
        <v>0.64960965179999997</v>
      </c>
      <c r="AJ42" s="244">
        <v>0.62340962547000001</v>
      </c>
      <c r="AK42" s="244">
        <v>0.63894483106</v>
      </c>
      <c r="AL42" s="244">
        <v>0.63589617601000004</v>
      </c>
      <c r="AM42" s="244">
        <v>0.62878542526000003</v>
      </c>
      <c r="AN42" s="244">
        <v>0.62877884319999999</v>
      </c>
      <c r="AO42" s="244">
        <v>0.61113380192</v>
      </c>
      <c r="AP42" s="244">
        <v>0.61532994712</v>
      </c>
      <c r="AQ42" s="244">
        <v>0.61121278656</v>
      </c>
      <c r="AR42" s="244">
        <v>0.61844557187000004</v>
      </c>
      <c r="AS42" s="244">
        <v>0.60508772753999995</v>
      </c>
      <c r="AT42" s="244">
        <v>0.60092317619000002</v>
      </c>
      <c r="AU42" s="244">
        <v>0.58746616224000003</v>
      </c>
      <c r="AV42" s="244">
        <v>0.57717940409000001</v>
      </c>
      <c r="AW42" s="244">
        <v>0.57508528071999998</v>
      </c>
      <c r="AX42" s="244">
        <v>0.57421231435999998</v>
      </c>
      <c r="AY42" s="244">
        <v>0.58410994685999995</v>
      </c>
      <c r="AZ42" s="244">
        <v>0.57991494585000003</v>
      </c>
      <c r="BA42" s="244">
        <v>0.58612011451000001</v>
      </c>
      <c r="BB42" s="244">
        <v>0.59653258220000005</v>
      </c>
      <c r="BC42" s="244">
        <v>0.59545524214000001</v>
      </c>
      <c r="BD42" s="244">
        <v>0.63825931260000002</v>
      </c>
      <c r="BE42" s="244">
        <v>0.63825575006000002</v>
      </c>
      <c r="BF42" s="368">
        <v>0.63825540118000001</v>
      </c>
      <c r="BG42" s="368">
        <v>0.63824511471000001</v>
      </c>
      <c r="BH42" s="368">
        <v>0.63825394967000004</v>
      </c>
      <c r="BI42" s="368">
        <v>0.63823963909000003</v>
      </c>
      <c r="BJ42" s="368">
        <v>0.63822447527000004</v>
      </c>
      <c r="BK42" s="368">
        <v>0.61078942201999997</v>
      </c>
      <c r="BL42" s="368">
        <v>0.61075456907000003</v>
      </c>
      <c r="BM42" s="368">
        <v>0.61076160205999996</v>
      </c>
      <c r="BN42" s="368">
        <v>0.61076059636000002</v>
      </c>
      <c r="BO42" s="368">
        <v>0.61075715974</v>
      </c>
      <c r="BP42" s="368">
        <v>0.61074094994999995</v>
      </c>
      <c r="BQ42" s="368">
        <v>0.61074053201</v>
      </c>
      <c r="BR42" s="368">
        <v>0.61074000812999996</v>
      </c>
      <c r="BS42" s="368">
        <v>0.610735103</v>
      </c>
      <c r="BT42" s="368">
        <v>0.61074696306999998</v>
      </c>
      <c r="BU42" s="368">
        <v>0.61073605714000001</v>
      </c>
      <c r="BV42" s="368">
        <v>0.61072388236999997</v>
      </c>
    </row>
    <row r="43" spans="1:74" ht="11.1" customHeight="1" x14ac:dyDescent="0.2">
      <c r="A43" s="159" t="s">
        <v>1030</v>
      </c>
      <c r="B43" s="170" t="s">
        <v>1029</v>
      </c>
      <c r="C43" s="244">
        <v>0.13867012198000001</v>
      </c>
      <c r="D43" s="244">
        <v>0.16156625649</v>
      </c>
      <c r="E43" s="244">
        <v>0.15174562731999999</v>
      </c>
      <c r="F43" s="244">
        <v>0.15204441588000001</v>
      </c>
      <c r="G43" s="244">
        <v>0.14808372405</v>
      </c>
      <c r="H43" s="244">
        <v>0.14751935954000001</v>
      </c>
      <c r="I43" s="244">
        <v>0.14835931483000001</v>
      </c>
      <c r="J43" s="244">
        <v>0.14920161242999999</v>
      </c>
      <c r="K43" s="244">
        <v>0.15006022378</v>
      </c>
      <c r="L43" s="244">
        <v>0.15091841782000001</v>
      </c>
      <c r="M43" s="244">
        <v>0.15179051855</v>
      </c>
      <c r="N43" s="244">
        <v>0.15267436920999999</v>
      </c>
      <c r="O43" s="244">
        <v>0.1241762</v>
      </c>
      <c r="P43" s="244">
        <v>0.139844565</v>
      </c>
      <c r="Q43" s="244">
        <v>0.15223511033000001</v>
      </c>
      <c r="R43" s="244">
        <v>0.16546562275000001</v>
      </c>
      <c r="S43" s="244">
        <v>0.1639602614</v>
      </c>
      <c r="T43" s="244">
        <v>0.1652674395</v>
      </c>
      <c r="U43" s="244">
        <v>0.16905566550000001</v>
      </c>
      <c r="V43" s="244">
        <v>0.16698170424</v>
      </c>
      <c r="W43" s="244">
        <v>0.16396504908000001</v>
      </c>
      <c r="X43" s="244">
        <v>0.15310416240999999</v>
      </c>
      <c r="Y43" s="244">
        <v>0.15238856923999999</v>
      </c>
      <c r="Z43" s="244">
        <v>0.15229438391</v>
      </c>
      <c r="AA43" s="244">
        <v>0.14934545058000001</v>
      </c>
      <c r="AB43" s="244">
        <v>0.15441338017</v>
      </c>
      <c r="AC43" s="244">
        <v>0.15347612566999999</v>
      </c>
      <c r="AD43" s="244">
        <v>0.157076674</v>
      </c>
      <c r="AE43" s="244">
        <v>0.16249814233000001</v>
      </c>
      <c r="AF43" s="244">
        <v>0.15871147766999999</v>
      </c>
      <c r="AG43" s="244">
        <v>0.16258124333000001</v>
      </c>
      <c r="AH43" s="244">
        <v>0.15897418050000001</v>
      </c>
      <c r="AI43" s="244">
        <v>0.15499803333000001</v>
      </c>
      <c r="AJ43" s="244">
        <v>0.15737857666999999</v>
      </c>
      <c r="AK43" s="244">
        <v>0.15700700382999999</v>
      </c>
      <c r="AL43" s="244">
        <v>0.15858143383000001</v>
      </c>
      <c r="AM43" s="244">
        <v>0.15649420750000001</v>
      </c>
      <c r="AN43" s="244">
        <v>0.15028043366999999</v>
      </c>
      <c r="AO43" s="244">
        <v>0.15569391317</v>
      </c>
      <c r="AP43" s="244">
        <v>0.1515197365</v>
      </c>
      <c r="AQ43" s="244">
        <v>0.15614186817</v>
      </c>
      <c r="AR43" s="244">
        <v>0.15116222317</v>
      </c>
      <c r="AS43" s="244">
        <v>0.16143501817</v>
      </c>
      <c r="AT43" s="244">
        <v>0.17078794983000001</v>
      </c>
      <c r="AU43" s="244">
        <v>0.17806088649999999</v>
      </c>
      <c r="AV43" s="244">
        <v>0.17435210649999999</v>
      </c>
      <c r="AW43" s="244">
        <v>0.17173773482999999</v>
      </c>
      <c r="AX43" s="244">
        <v>0.17198991150000001</v>
      </c>
      <c r="AY43" s="244">
        <v>0.16730964933</v>
      </c>
      <c r="AZ43" s="244">
        <v>0.16272318332999999</v>
      </c>
      <c r="BA43" s="244">
        <v>0.15232433433000001</v>
      </c>
      <c r="BB43" s="244">
        <v>0.15415143033000001</v>
      </c>
      <c r="BC43" s="244">
        <v>0.15589967699999999</v>
      </c>
      <c r="BD43" s="244">
        <v>0.16020152700000001</v>
      </c>
      <c r="BE43" s="244">
        <v>0.16031443497</v>
      </c>
      <c r="BF43" s="368">
        <v>0.17499999999999999</v>
      </c>
      <c r="BG43" s="368">
        <v>0.17499999999999999</v>
      </c>
      <c r="BH43" s="368">
        <v>0.17499999999999999</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369"/>
      <c r="BG44" s="369"/>
      <c r="BH44" s="369"/>
      <c r="BI44" s="369"/>
      <c r="BJ44" s="369"/>
      <c r="BK44" s="369"/>
      <c r="BL44" s="369"/>
      <c r="BM44" s="369"/>
      <c r="BN44" s="369"/>
      <c r="BO44" s="369"/>
      <c r="BP44" s="369"/>
      <c r="BQ44" s="369"/>
      <c r="BR44" s="369"/>
      <c r="BS44" s="369"/>
      <c r="BT44" s="369"/>
      <c r="BU44" s="369"/>
      <c r="BV44" s="369"/>
    </row>
    <row r="45" spans="1:74" ht="11.1" customHeight="1" x14ac:dyDescent="0.2">
      <c r="A45" s="159" t="s">
        <v>378</v>
      </c>
      <c r="B45" s="169" t="s">
        <v>80</v>
      </c>
      <c r="C45" s="244">
        <v>60.616410850000001</v>
      </c>
      <c r="D45" s="244">
        <v>60.702388308000003</v>
      </c>
      <c r="E45" s="244">
        <v>60.829227646</v>
      </c>
      <c r="F45" s="244">
        <v>60.473461761000003</v>
      </c>
      <c r="G45" s="244">
        <v>60.953700216999998</v>
      </c>
      <c r="H45" s="244">
        <v>61.235923049999997</v>
      </c>
      <c r="I45" s="244">
        <v>61.665019245000003</v>
      </c>
      <c r="J45" s="244">
        <v>61.150677219000002</v>
      </c>
      <c r="K45" s="244">
        <v>61.068336410999997</v>
      </c>
      <c r="L45" s="244">
        <v>61.849065953</v>
      </c>
      <c r="M45" s="244">
        <v>62.586451961999998</v>
      </c>
      <c r="N45" s="244">
        <v>61.805273284999998</v>
      </c>
      <c r="O45" s="244">
        <v>62.002154951000001</v>
      </c>
      <c r="P45" s="244">
        <v>62.378517287000001</v>
      </c>
      <c r="Q45" s="244">
        <v>62.923134199000003</v>
      </c>
      <c r="R45" s="244">
        <v>63.108687467000003</v>
      </c>
      <c r="S45" s="244">
        <v>63.246457833000001</v>
      </c>
      <c r="T45" s="244">
        <v>63.905254536999998</v>
      </c>
      <c r="U45" s="244">
        <v>64.695080615999998</v>
      </c>
      <c r="V45" s="244">
        <v>64.983786608000003</v>
      </c>
      <c r="W45" s="244">
        <v>64.595770911000002</v>
      </c>
      <c r="X45" s="244">
        <v>65.349085333000005</v>
      </c>
      <c r="Y45" s="244">
        <v>65.665290677000002</v>
      </c>
      <c r="Z45" s="244">
        <v>65.869959874000003</v>
      </c>
      <c r="AA45" s="244">
        <v>64.785290298000007</v>
      </c>
      <c r="AB45" s="244">
        <v>64.587071098999999</v>
      </c>
      <c r="AC45" s="244">
        <v>65.116352008000007</v>
      </c>
      <c r="AD45" s="244">
        <v>65.324099704999995</v>
      </c>
      <c r="AE45" s="244">
        <v>65.457919512999993</v>
      </c>
      <c r="AF45" s="244">
        <v>65.809653862000005</v>
      </c>
      <c r="AG45" s="244">
        <v>65.710440137999996</v>
      </c>
      <c r="AH45" s="244">
        <v>66.612394636000005</v>
      </c>
      <c r="AI45" s="244">
        <v>66.536535017000006</v>
      </c>
      <c r="AJ45" s="244">
        <v>66.962774980000006</v>
      </c>
      <c r="AK45" s="244">
        <v>67.759700013</v>
      </c>
      <c r="AL45" s="244">
        <v>67.513603328000002</v>
      </c>
      <c r="AM45" s="244">
        <v>67.408998182999994</v>
      </c>
      <c r="AN45" s="244">
        <v>67.002686023999999</v>
      </c>
      <c r="AO45" s="244">
        <v>67.140252234000002</v>
      </c>
      <c r="AP45" s="244">
        <v>64.490766287</v>
      </c>
      <c r="AQ45" s="244">
        <v>59.103918200999999</v>
      </c>
      <c r="AR45" s="244">
        <v>61.220196754</v>
      </c>
      <c r="AS45" s="244">
        <v>62.405205907000003</v>
      </c>
      <c r="AT45" s="244">
        <v>62.351623857</v>
      </c>
      <c r="AU45" s="244">
        <v>62.306931968000001</v>
      </c>
      <c r="AV45" s="244">
        <v>62.275026709000002</v>
      </c>
      <c r="AW45" s="244">
        <v>63.108567878000002</v>
      </c>
      <c r="AX45" s="244">
        <v>62.863224293999998</v>
      </c>
      <c r="AY45" s="244">
        <v>63.239606209999998</v>
      </c>
      <c r="AZ45" s="244">
        <v>60.279884295000002</v>
      </c>
      <c r="BA45" s="244">
        <v>63.342141007000002</v>
      </c>
      <c r="BB45" s="244">
        <v>63.599043268999999</v>
      </c>
      <c r="BC45" s="244">
        <v>64.041680306999993</v>
      </c>
      <c r="BD45" s="244">
        <v>64.772743413000001</v>
      </c>
      <c r="BE45" s="244">
        <v>65.365813653999993</v>
      </c>
      <c r="BF45" s="368">
        <v>65.592158632999997</v>
      </c>
      <c r="BG45" s="368">
        <v>65.769036411000002</v>
      </c>
      <c r="BH45" s="368">
        <v>66.237782405999994</v>
      </c>
      <c r="BI45" s="368">
        <v>66.151031880999994</v>
      </c>
      <c r="BJ45" s="368">
        <v>66.075005236999999</v>
      </c>
      <c r="BK45" s="368">
        <v>65.947665158000007</v>
      </c>
      <c r="BL45" s="368">
        <v>66.074639176999995</v>
      </c>
      <c r="BM45" s="368">
        <v>66.272950283</v>
      </c>
      <c r="BN45" s="368">
        <v>66.838025548999994</v>
      </c>
      <c r="BO45" s="368">
        <v>67.285963430999999</v>
      </c>
      <c r="BP45" s="368">
        <v>67.828968634999995</v>
      </c>
      <c r="BQ45" s="368">
        <v>68.030136240000004</v>
      </c>
      <c r="BR45" s="368">
        <v>68.429895841000004</v>
      </c>
      <c r="BS45" s="368">
        <v>68.418606259000001</v>
      </c>
      <c r="BT45" s="368">
        <v>68.699874136000005</v>
      </c>
      <c r="BU45" s="368">
        <v>68.794787331999999</v>
      </c>
      <c r="BV45" s="368">
        <v>68.565130788000005</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377</v>
      </c>
      <c r="B47" s="169" t="s">
        <v>386</v>
      </c>
      <c r="C47" s="244">
        <v>5.3936030280000002</v>
      </c>
      <c r="D47" s="244">
        <v>5.3083399596999996</v>
      </c>
      <c r="E47" s="244">
        <v>5.2590704279000002</v>
      </c>
      <c r="F47" s="244">
        <v>5.3426917146999999</v>
      </c>
      <c r="G47" s="244">
        <v>5.3146601776000004</v>
      </c>
      <c r="H47" s="244">
        <v>5.2905803578999997</v>
      </c>
      <c r="I47" s="244">
        <v>5.3099517623999999</v>
      </c>
      <c r="J47" s="244">
        <v>5.2407027101999999</v>
      </c>
      <c r="K47" s="244">
        <v>5.2482711494999998</v>
      </c>
      <c r="L47" s="244">
        <v>5.2041342566999997</v>
      </c>
      <c r="M47" s="244">
        <v>5.3016748594000003</v>
      </c>
      <c r="N47" s="244">
        <v>5.3581990567000002</v>
      </c>
      <c r="O47" s="244">
        <v>5.3058816773000004</v>
      </c>
      <c r="P47" s="244">
        <v>5.3303531359000003</v>
      </c>
      <c r="Q47" s="244">
        <v>5.2716755427999997</v>
      </c>
      <c r="R47" s="244">
        <v>5.2497146196999998</v>
      </c>
      <c r="S47" s="244">
        <v>5.2125641156000002</v>
      </c>
      <c r="T47" s="244">
        <v>5.3104651001000001</v>
      </c>
      <c r="U47" s="244">
        <v>5.2655764574999999</v>
      </c>
      <c r="V47" s="244">
        <v>5.3019588432999996</v>
      </c>
      <c r="W47" s="244">
        <v>5.2575328250000002</v>
      </c>
      <c r="X47" s="244">
        <v>5.2601204597000004</v>
      </c>
      <c r="Y47" s="244">
        <v>5.2699214010000004</v>
      </c>
      <c r="Z47" s="244">
        <v>5.3503527823999999</v>
      </c>
      <c r="AA47" s="244">
        <v>5.4801925153999997</v>
      </c>
      <c r="AB47" s="244">
        <v>5.4693935923000003</v>
      </c>
      <c r="AC47" s="244">
        <v>5.4991973788999999</v>
      </c>
      <c r="AD47" s="244">
        <v>5.4879366558999996</v>
      </c>
      <c r="AE47" s="244">
        <v>5.4251346893000001</v>
      </c>
      <c r="AF47" s="244">
        <v>5.4399250058000002</v>
      </c>
      <c r="AG47" s="244">
        <v>5.2843058967000003</v>
      </c>
      <c r="AH47" s="244">
        <v>5.3380109786999999</v>
      </c>
      <c r="AI47" s="244">
        <v>5.3068470948000002</v>
      </c>
      <c r="AJ47" s="244">
        <v>5.2961721588000001</v>
      </c>
      <c r="AK47" s="244">
        <v>5.3734504779999996</v>
      </c>
      <c r="AL47" s="244">
        <v>5.4341958341999996</v>
      </c>
      <c r="AM47" s="244">
        <v>5.2505907586999996</v>
      </c>
      <c r="AN47" s="244">
        <v>5.2289167869000002</v>
      </c>
      <c r="AO47" s="244">
        <v>5.1850516474999999</v>
      </c>
      <c r="AP47" s="244">
        <v>5.1567997841000004</v>
      </c>
      <c r="AQ47" s="244">
        <v>5.0495943034000002</v>
      </c>
      <c r="AR47" s="244">
        <v>5.0173027492999998</v>
      </c>
      <c r="AS47" s="244">
        <v>4.9803748158000003</v>
      </c>
      <c r="AT47" s="244">
        <v>5.0334658284999998</v>
      </c>
      <c r="AU47" s="244">
        <v>5.0611591335000004</v>
      </c>
      <c r="AV47" s="244">
        <v>5.0278354746999998</v>
      </c>
      <c r="AW47" s="244">
        <v>5.1202791379999999</v>
      </c>
      <c r="AX47" s="244">
        <v>5.2186931544000004</v>
      </c>
      <c r="AY47" s="244">
        <v>5.2980204025999997</v>
      </c>
      <c r="AZ47" s="244">
        <v>5.2902031453999996</v>
      </c>
      <c r="BA47" s="244">
        <v>5.2709684051999997</v>
      </c>
      <c r="BB47" s="244">
        <v>5.2763985697000004</v>
      </c>
      <c r="BC47" s="244">
        <v>5.2686053589000004</v>
      </c>
      <c r="BD47" s="244">
        <v>5.2825916480000004</v>
      </c>
      <c r="BE47" s="244">
        <v>5.3478913413000004</v>
      </c>
      <c r="BF47" s="368">
        <v>5.3810183657000001</v>
      </c>
      <c r="BG47" s="368">
        <v>5.3552328794999999</v>
      </c>
      <c r="BH47" s="368">
        <v>5.3572107569999998</v>
      </c>
      <c r="BI47" s="368">
        <v>5.4299350391000001</v>
      </c>
      <c r="BJ47" s="368">
        <v>5.5164517761000003</v>
      </c>
      <c r="BK47" s="368">
        <v>5.6563939783999997</v>
      </c>
      <c r="BL47" s="368">
        <v>5.570916489</v>
      </c>
      <c r="BM47" s="368">
        <v>5.5446623144</v>
      </c>
      <c r="BN47" s="368">
        <v>5.4640877618000001</v>
      </c>
      <c r="BO47" s="368">
        <v>5.4606775280999997</v>
      </c>
      <c r="BP47" s="368">
        <v>5.4815970915000003</v>
      </c>
      <c r="BQ47" s="368">
        <v>5.5142061599999996</v>
      </c>
      <c r="BR47" s="368">
        <v>5.5352942494999997</v>
      </c>
      <c r="BS47" s="368">
        <v>5.5005898129000004</v>
      </c>
      <c r="BT47" s="368">
        <v>5.4871917253999998</v>
      </c>
      <c r="BU47" s="368">
        <v>5.5515359566000004</v>
      </c>
      <c r="BV47" s="368">
        <v>5.6292289639000002</v>
      </c>
    </row>
    <row r="48" spans="1:74" ht="11.1" customHeight="1" x14ac:dyDescent="0.2">
      <c r="A48" s="159" t="s">
        <v>379</v>
      </c>
      <c r="B48" s="169" t="s">
        <v>387</v>
      </c>
      <c r="C48" s="244">
        <v>66.010013877999995</v>
      </c>
      <c r="D48" s="244">
        <v>66.010728267999994</v>
      </c>
      <c r="E48" s="244">
        <v>66.088298073999994</v>
      </c>
      <c r="F48" s="244">
        <v>65.816153475999997</v>
      </c>
      <c r="G48" s="244">
        <v>66.268360393999998</v>
      </c>
      <c r="H48" s="244">
        <v>66.526503407999996</v>
      </c>
      <c r="I48" s="244">
        <v>66.974971006999994</v>
      </c>
      <c r="J48" s="244">
        <v>66.391379928999996</v>
      </c>
      <c r="K48" s="244">
        <v>66.316607560999998</v>
      </c>
      <c r="L48" s="244">
        <v>67.053200208999996</v>
      </c>
      <c r="M48" s="244">
        <v>67.888126821</v>
      </c>
      <c r="N48" s="244">
        <v>67.163472342000006</v>
      </c>
      <c r="O48" s="244">
        <v>67.308036627999996</v>
      </c>
      <c r="P48" s="244">
        <v>67.708870422999993</v>
      </c>
      <c r="Q48" s="244">
        <v>68.194809742000004</v>
      </c>
      <c r="R48" s="244">
        <v>68.358402087000002</v>
      </c>
      <c r="S48" s="244">
        <v>68.459021949000004</v>
      </c>
      <c r="T48" s="244">
        <v>69.215719637000007</v>
      </c>
      <c r="U48" s="244">
        <v>69.960657072999993</v>
      </c>
      <c r="V48" s="244">
        <v>70.285745450999997</v>
      </c>
      <c r="W48" s="244">
        <v>69.853303736000001</v>
      </c>
      <c r="X48" s="244">
        <v>70.609205793000001</v>
      </c>
      <c r="Y48" s="244">
        <v>70.935212078000006</v>
      </c>
      <c r="Z48" s="244">
        <v>71.220312656000004</v>
      </c>
      <c r="AA48" s="244">
        <v>70.265482813999995</v>
      </c>
      <c r="AB48" s="244">
        <v>70.056464691000002</v>
      </c>
      <c r="AC48" s="244">
        <v>70.615549387000002</v>
      </c>
      <c r="AD48" s="244">
        <v>70.812036360999997</v>
      </c>
      <c r="AE48" s="244">
        <v>70.883054203</v>
      </c>
      <c r="AF48" s="244">
        <v>71.249578868</v>
      </c>
      <c r="AG48" s="244">
        <v>70.994746034000002</v>
      </c>
      <c r="AH48" s="244">
        <v>71.950405614999994</v>
      </c>
      <c r="AI48" s="244">
        <v>71.843382112</v>
      </c>
      <c r="AJ48" s="244">
        <v>72.258947139</v>
      </c>
      <c r="AK48" s="244">
        <v>73.133150490999995</v>
      </c>
      <c r="AL48" s="244">
        <v>72.947799161999995</v>
      </c>
      <c r="AM48" s="244">
        <v>72.659588940999996</v>
      </c>
      <c r="AN48" s="244">
        <v>72.231602811000002</v>
      </c>
      <c r="AO48" s="244">
        <v>72.325303882</v>
      </c>
      <c r="AP48" s="244">
        <v>69.647566071</v>
      </c>
      <c r="AQ48" s="244">
        <v>64.153512504000005</v>
      </c>
      <c r="AR48" s="244">
        <v>66.237499502999995</v>
      </c>
      <c r="AS48" s="244">
        <v>67.385580723000004</v>
      </c>
      <c r="AT48" s="244">
        <v>67.385089686000001</v>
      </c>
      <c r="AU48" s="244">
        <v>67.368091101999994</v>
      </c>
      <c r="AV48" s="244">
        <v>67.302862183000002</v>
      </c>
      <c r="AW48" s="244">
        <v>68.228847016000003</v>
      </c>
      <c r="AX48" s="244">
        <v>68.081917449000002</v>
      </c>
      <c r="AY48" s="244">
        <v>68.537626613</v>
      </c>
      <c r="AZ48" s="244">
        <v>65.570087439999995</v>
      </c>
      <c r="BA48" s="244">
        <v>68.613109412</v>
      </c>
      <c r="BB48" s="244">
        <v>68.875441839000004</v>
      </c>
      <c r="BC48" s="244">
        <v>69.310285665999999</v>
      </c>
      <c r="BD48" s="244">
        <v>70.055335060999994</v>
      </c>
      <c r="BE48" s="244">
        <v>70.713704995000001</v>
      </c>
      <c r="BF48" s="368">
        <v>70.973176999000003</v>
      </c>
      <c r="BG48" s="368">
        <v>71.124269290000001</v>
      </c>
      <c r="BH48" s="368">
        <v>71.594993162999998</v>
      </c>
      <c r="BI48" s="368">
        <v>71.580966919999995</v>
      </c>
      <c r="BJ48" s="368">
        <v>71.591457012999996</v>
      </c>
      <c r="BK48" s="368">
        <v>71.604059136999993</v>
      </c>
      <c r="BL48" s="368">
        <v>71.645555666000007</v>
      </c>
      <c r="BM48" s="368">
        <v>71.817612597999997</v>
      </c>
      <c r="BN48" s="368">
        <v>72.302113310999999</v>
      </c>
      <c r="BO48" s="368">
        <v>72.746640959999993</v>
      </c>
      <c r="BP48" s="368">
        <v>73.310565726999997</v>
      </c>
      <c r="BQ48" s="368">
        <v>73.544342400000005</v>
      </c>
      <c r="BR48" s="368">
        <v>73.965190090999997</v>
      </c>
      <c r="BS48" s="368">
        <v>73.919196072000005</v>
      </c>
      <c r="BT48" s="368">
        <v>74.187065860999994</v>
      </c>
      <c r="BU48" s="368">
        <v>74.346323287999994</v>
      </c>
      <c r="BV48" s="368">
        <v>74.194359751999997</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904</v>
      </c>
      <c r="B50" s="171" t="s">
        <v>905</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0.17322580644999999</v>
      </c>
      <c r="AP50" s="245">
        <v>0.84599999999999997</v>
      </c>
      <c r="AQ50" s="245">
        <v>0.91800000000000004</v>
      </c>
      <c r="AR50" s="245">
        <v>1.0029999999999999</v>
      </c>
      <c r="AS50" s="245">
        <v>0.75036000000000003</v>
      </c>
      <c r="AT50" s="245">
        <v>0.91654999999999998</v>
      </c>
      <c r="AU50" s="245">
        <v>0.47603000000000001</v>
      </c>
      <c r="AV50" s="245">
        <v>0.94864999999999999</v>
      </c>
      <c r="AW50" s="245">
        <v>0.40100000000000002</v>
      </c>
      <c r="AX50" s="245">
        <v>0.30499999999999999</v>
      </c>
      <c r="AY50" s="245">
        <v>0.32580645160999999</v>
      </c>
      <c r="AZ50" s="245">
        <v>1.466</v>
      </c>
      <c r="BA50" s="245">
        <v>0.32</v>
      </c>
      <c r="BB50" s="245">
        <v>0.33600000000000002</v>
      </c>
      <c r="BC50" s="245">
        <v>0.28899999999999998</v>
      </c>
      <c r="BD50" s="245">
        <v>0.32200000000000001</v>
      </c>
      <c r="BE50" s="245">
        <v>0.14299999999999999</v>
      </c>
      <c r="BF50" s="559" t="s">
        <v>1405</v>
      </c>
      <c r="BG50" s="559" t="s">
        <v>1405</v>
      </c>
      <c r="BH50" s="559" t="s">
        <v>1405</v>
      </c>
      <c r="BI50" s="559" t="s">
        <v>1405</v>
      </c>
      <c r="BJ50" s="559" t="s">
        <v>1405</v>
      </c>
      <c r="BK50" s="559" t="s">
        <v>1405</v>
      </c>
      <c r="BL50" s="559" t="s">
        <v>1405</v>
      </c>
      <c r="BM50" s="559" t="s">
        <v>1405</v>
      </c>
      <c r="BN50" s="559" t="s">
        <v>1405</v>
      </c>
      <c r="BO50" s="559" t="s">
        <v>1405</v>
      </c>
      <c r="BP50" s="559" t="s">
        <v>1405</v>
      </c>
      <c r="BQ50" s="559" t="s">
        <v>1405</v>
      </c>
      <c r="BR50" s="559" t="s">
        <v>1405</v>
      </c>
      <c r="BS50" s="559" t="s">
        <v>1405</v>
      </c>
      <c r="BT50" s="559" t="s">
        <v>1405</v>
      </c>
      <c r="BU50" s="559" t="s">
        <v>1405</v>
      </c>
      <c r="BV50" s="559" t="s">
        <v>1405</v>
      </c>
    </row>
    <row r="51" spans="1:74" ht="12" customHeight="1" x14ac:dyDescent="0.25">
      <c r="B51" s="787" t="s">
        <v>815</v>
      </c>
      <c r="C51" s="744"/>
      <c r="D51" s="744"/>
      <c r="E51" s="744"/>
      <c r="F51" s="744"/>
      <c r="G51" s="744"/>
      <c r="H51" s="744"/>
      <c r="I51" s="744"/>
      <c r="J51" s="744"/>
      <c r="K51" s="744"/>
      <c r="L51" s="744"/>
      <c r="M51" s="744"/>
      <c r="N51" s="744"/>
      <c r="O51" s="744"/>
      <c r="P51" s="744"/>
      <c r="Q51" s="744"/>
    </row>
    <row r="52" spans="1:74" ht="12" customHeight="1" x14ac:dyDescent="0.2">
      <c r="B52" s="784" t="s">
        <v>1349</v>
      </c>
      <c r="C52" s="784"/>
      <c r="D52" s="784"/>
      <c r="E52" s="784"/>
      <c r="F52" s="784"/>
      <c r="G52" s="784"/>
      <c r="H52" s="784"/>
      <c r="I52" s="784"/>
      <c r="J52" s="784"/>
      <c r="K52" s="784"/>
      <c r="L52" s="784"/>
      <c r="M52" s="784"/>
      <c r="N52" s="784"/>
      <c r="O52" s="784"/>
      <c r="P52" s="784"/>
      <c r="Q52" s="784"/>
      <c r="R52" s="784"/>
    </row>
    <row r="53" spans="1:74" s="397" customFormat="1" ht="12" customHeight="1" x14ac:dyDescent="0.25">
      <c r="A53" s="398"/>
      <c r="B53" s="784" t="s">
        <v>1116</v>
      </c>
      <c r="C53" s="784"/>
      <c r="D53" s="784"/>
      <c r="E53" s="784"/>
      <c r="F53" s="784"/>
      <c r="G53" s="784"/>
      <c r="H53" s="784"/>
      <c r="I53" s="784"/>
      <c r="J53" s="784"/>
      <c r="K53" s="784"/>
      <c r="L53" s="784"/>
      <c r="M53" s="784"/>
      <c r="N53" s="784"/>
      <c r="O53" s="784"/>
      <c r="P53" s="784"/>
      <c r="Q53" s="784"/>
      <c r="R53" s="689"/>
      <c r="AY53" s="483"/>
      <c r="AZ53" s="483"/>
      <c r="BA53" s="483"/>
      <c r="BB53" s="483"/>
      <c r="BC53" s="483"/>
      <c r="BD53" s="577"/>
      <c r="BE53" s="577"/>
      <c r="BF53" s="577"/>
      <c r="BG53" s="483"/>
      <c r="BH53" s="483"/>
      <c r="BI53" s="483"/>
      <c r="BJ53" s="483"/>
    </row>
    <row r="54" spans="1:74" s="397" customFormat="1" ht="12" customHeight="1" x14ac:dyDescent="0.25">
      <c r="A54" s="398"/>
      <c r="B54" s="770" t="str">
        <f>"Notes: "&amp;"EIA completed modeling and analysis for this report on " &amp;Dates!D2&amp;"."</f>
        <v>Notes: EIA completed modeling and analysis for this report on Thursday August 5, 2021.</v>
      </c>
      <c r="C54" s="769"/>
      <c r="D54" s="769"/>
      <c r="E54" s="769"/>
      <c r="F54" s="769"/>
      <c r="G54" s="769"/>
      <c r="H54" s="769"/>
      <c r="I54" s="769"/>
      <c r="J54" s="769"/>
      <c r="K54" s="769"/>
      <c r="L54" s="769"/>
      <c r="M54" s="769"/>
      <c r="N54" s="769"/>
      <c r="O54" s="769"/>
      <c r="P54" s="769"/>
      <c r="Q54" s="769"/>
      <c r="AY54" s="483"/>
      <c r="AZ54" s="483"/>
      <c r="BA54" s="483"/>
      <c r="BB54" s="483"/>
      <c r="BC54" s="483"/>
      <c r="BD54" s="577"/>
      <c r="BE54" s="577"/>
      <c r="BF54" s="577"/>
      <c r="BG54" s="483"/>
      <c r="BH54" s="483"/>
      <c r="BI54" s="483"/>
      <c r="BJ54" s="483"/>
    </row>
    <row r="55" spans="1:74" s="397" customFormat="1" ht="12" customHeight="1" x14ac:dyDescent="0.25">
      <c r="A55" s="398"/>
      <c r="B55" s="770" t="s">
        <v>353</v>
      </c>
      <c r="C55" s="769"/>
      <c r="D55" s="769"/>
      <c r="E55" s="769"/>
      <c r="F55" s="769"/>
      <c r="G55" s="769"/>
      <c r="H55" s="769"/>
      <c r="I55" s="769"/>
      <c r="J55" s="769"/>
      <c r="K55" s="769"/>
      <c r="L55" s="769"/>
      <c r="M55" s="769"/>
      <c r="N55" s="769"/>
      <c r="O55" s="769"/>
      <c r="P55" s="769"/>
      <c r="Q55" s="769"/>
      <c r="AY55" s="483"/>
      <c r="AZ55" s="483"/>
      <c r="BA55" s="483"/>
      <c r="BB55" s="483"/>
      <c r="BC55" s="483"/>
      <c r="BD55" s="577"/>
      <c r="BE55" s="577"/>
      <c r="BF55" s="577"/>
      <c r="BG55" s="483"/>
      <c r="BH55" s="483"/>
      <c r="BI55" s="483"/>
      <c r="BJ55" s="483"/>
    </row>
    <row r="56" spans="1:74" s="397" customFormat="1" ht="12" customHeight="1" x14ac:dyDescent="0.25">
      <c r="A56" s="398"/>
      <c r="B56" s="783" t="s">
        <v>802</v>
      </c>
      <c r="C56" s="783"/>
      <c r="D56" s="783"/>
      <c r="E56" s="783"/>
      <c r="F56" s="783"/>
      <c r="G56" s="783"/>
      <c r="H56" s="783"/>
      <c r="I56" s="783"/>
      <c r="J56" s="783"/>
      <c r="K56" s="783"/>
      <c r="L56" s="783"/>
      <c r="M56" s="783"/>
      <c r="N56" s="783"/>
      <c r="O56" s="783"/>
      <c r="P56" s="783"/>
      <c r="Q56" s="759"/>
      <c r="AY56" s="483"/>
      <c r="AZ56" s="483"/>
      <c r="BA56" s="483"/>
      <c r="BB56" s="483"/>
      <c r="BC56" s="483"/>
      <c r="BD56" s="577"/>
      <c r="BE56" s="577"/>
      <c r="BF56" s="577"/>
      <c r="BG56" s="483"/>
      <c r="BH56" s="483"/>
      <c r="BI56" s="483"/>
      <c r="BJ56" s="483"/>
    </row>
    <row r="57" spans="1:74" s="397" customFormat="1" ht="12.75" customHeight="1" x14ac:dyDescent="0.25">
      <c r="A57" s="398"/>
      <c r="B57" s="783" t="s">
        <v>862</v>
      </c>
      <c r="C57" s="759"/>
      <c r="D57" s="759"/>
      <c r="E57" s="759"/>
      <c r="F57" s="759"/>
      <c r="G57" s="759"/>
      <c r="H57" s="759"/>
      <c r="I57" s="759"/>
      <c r="J57" s="759"/>
      <c r="K57" s="759"/>
      <c r="L57" s="759"/>
      <c r="M57" s="759"/>
      <c r="N57" s="759"/>
      <c r="O57" s="759"/>
      <c r="P57" s="759"/>
      <c r="Q57" s="759"/>
      <c r="AY57" s="483"/>
      <c r="AZ57" s="483"/>
      <c r="BA57" s="483"/>
      <c r="BB57" s="483"/>
      <c r="BC57" s="483"/>
      <c r="BD57" s="577"/>
      <c r="BE57" s="577"/>
      <c r="BF57" s="577"/>
      <c r="BG57" s="483"/>
      <c r="BH57" s="483"/>
      <c r="BI57" s="483"/>
      <c r="BJ57" s="483"/>
    </row>
    <row r="58" spans="1:74" s="397" customFormat="1" ht="12" customHeight="1" x14ac:dyDescent="0.25">
      <c r="A58" s="398"/>
      <c r="B58" s="779" t="s">
        <v>854</v>
      </c>
      <c r="C58" s="759"/>
      <c r="D58" s="759"/>
      <c r="E58" s="759"/>
      <c r="F58" s="759"/>
      <c r="G58" s="759"/>
      <c r="H58" s="759"/>
      <c r="I58" s="759"/>
      <c r="J58" s="759"/>
      <c r="K58" s="759"/>
      <c r="L58" s="759"/>
      <c r="M58" s="759"/>
      <c r="N58" s="759"/>
      <c r="O58" s="759"/>
      <c r="P58" s="759"/>
      <c r="Q58" s="759"/>
      <c r="AY58" s="483"/>
      <c r="AZ58" s="483"/>
      <c r="BA58" s="483"/>
      <c r="BB58" s="483"/>
      <c r="BC58" s="483"/>
      <c r="BD58" s="577"/>
      <c r="BE58" s="577"/>
      <c r="BF58" s="577"/>
      <c r="BG58" s="483"/>
      <c r="BH58" s="483"/>
      <c r="BI58" s="483"/>
      <c r="BJ58" s="483"/>
    </row>
    <row r="59" spans="1:74" s="397" customFormat="1" ht="12" customHeight="1" x14ac:dyDescent="0.25">
      <c r="A59" s="393"/>
      <c r="B59" s="780" t="s">
        <v>838</v>
      </c>
      <c r="C59" s="781"/>
      <c r="D59" s="781"/>
      <c r="E59" s="781"/>
      <c r="F59" s="781"/>
      <c r="G59" s="781"/>
      <c r="H59" s="781"/>
      <c r="I59" s="781"/>
      <c r="J59" s="781"/>
      <c r="K59" s="781"/>
      <c r="L59" s="781"/>
      <c r="M59" s="781"/>
      <c r="N59" s="781"/>
      <c r="O59" s="781"/>
      <c r="P59" s="781"/>
      <c r="Q59" s="759"/>
      <c r="AY59" s="483"/>
      <c r="AZ59" s="483"/>
      <c r="BA59" s="483"/>
      <c r="BB59" s="483"/>
      <c r="BC59" s="483"/>
      <c r="BD59" s="577"/>
      <c r="BE59" s="577"/>
      <c r="BF59" s="577"/>
      <c r="BG59" s="483"/>
      <c r="BH59" s="483"/>
      <c r="BI59" s="483"/>
      <c r="BJ59" s="483"/>
    </row>
    <row r="60" spans="1:74" ht="12.45" customHeight="1" x14ac:dyDescent="0.2">
      <c r="B60" s="771" t="s">
        <v>1380</v>
      </c>
      <c r="C60" s="759"/>
      <c r="D60" s="759"/>
      <c r="E60" s="759"/>
      <c r="F60" s="759"/>
      <c r="G60" s="759"/>
      <c r="H60" s="759"/>
      <c r="I60" s="759"/>
      <c r="J60" s="759"/>
      <c r="K60" s="759"/>
      <c r="L60" s="759"/>
      <c r="M60" s="759"/>
      <c r="N60" s="759"/>
      <c r="O60" s="759"/>
      <c r="P60" s="759"/>
      <c r="Q60" s="759"/>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BR5" activePane="bottomRight" state="frozen"/>
      <selection activeCell="BF63" sqref="BF63"/>
      <selection pane="topRight" activeCell="BF63" sqref="BF63"/>
      <selection pane="bottomLeft" activeCell="BF63" sqref="BF63"/>
      <selection pane="bottomRight" activeCell="BT19" sqref="BT19"/>
    </sheetView>
  </sheetViews>
  <sheetFormatPr defaultColWidth="8.5546875" defaultRowHeight="10.199999999999999" x14ac:dyDescent="0.2"/>
  <cols>
    <col min="1" max="1" width="12.44140625" style="159" customWidth="1"/>
    <col min="2" max="2" width="32"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41" t="s">
        <v>798</v>
      </c>
      <c r="B1" s="788" t="s">
        <v>1357</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3.2" x14ac:dyDescent="0.25">
      <c r="A2" s="742"/>
      <c r="B2" s="683" t="str">
        <f>"U.S. Energy Information Administration  |  Short-Term Energy Outlook  - "&amp;Dates!D1</f>
        <v>U.S. Energy Information Administration  |  Short-Term Energy Outlook  - August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2"/>
      <c r="AZ5" s="652"/>
      <c r="BA5" s="244"/>
      <c r="BB5" s="652"/>
      <c r="BC5" s="652"/>
      <c r="BD5" s="244"/>
      <c r="BE5" s="244"/>
      <c r="BF5" s="244"/>
      <c r="BG5" s="244"/>
      <c r="BH5" s="244"/>
      <c r="BI5" s="244"/>
      <c r="BJ5" s="652"/>
      <c r="BK5" s="368"/>
      <c r="BL5" s="368"/>
      <c r="BM5" s="368"/>
      <c r="BN5" s="368"/>
      <c r="BO5" s="368"/>
      <c r="BP5" s="368"/>
      <c r="BQ5" s="368"/>
      <c r="BR5" s="368"/>
      <c r="BS5" s="368"/>
      <c r="BT5" s="368"/>
      <c r="BU5" s="368"/>
      <c r="BV5" s="368"/>
    </row>
    <row r="6" spans="1:74" ht="11.1" customHeight="1" x14ac:dyDescent="0.2">
      <c r="A6" s="159" t="s">
        <v>1011</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v>0.87</v>
      </c>
      <c r="BC6" s="244">
        <v>0.88</v>
      </c>
      <c r="BD6" s="244">
        <v>0.89500000000000002</v>
      </c>
      <c r="BE6" s="244">
        <v>0.91</v>
      </c>
      <c r="BF6" s="244" t="s">
        <v>1406</v>
      </c>
      <c r="BG6" s="244" t="s">
        <v>1406</v>
      </c>
      <c r="BH6" s="244" t="s">
        <v>1406</v>
      </c>
      <c r="BI6" s="244" t="s">
        <v>1406</v>
      </c>
      <c r="BJ6" s="244" t="s">
        <v>1406</v>
      </c>
      <c r="BK6" s="244" t="s">
        <v>1406</v>
      </c>
      <c r="BL6" s="244" t="s">
        <v>1406</v>
      </c>
      <c r="BM6" s="244" t="s">
        <v>1406</v>
      </c>
      <c r="BN6" s="244" t="s">
        <v>1406</v>
      </c>
      <c r="BO6" s="244" t="s">
        <v>1406</v>
      </c>
      <c r="BP6" s="244" t="s">
        <v>1406</v>
      </c>
      <c r="BQ6" s="244" t="s">
        <v>1406</v>
      </c>
      <c r="BR6" s="244" t="s">
        <v>1406</v>
      </c>
      <c r="BS6" s="244" t="s">
        <v>1406</v>
      </c>
      <c r="BT6" s="244" t="s">
        <v>1406</v>
      </c>
      <c r="BU6" s="244" t="s">
        <v>1406</v>
      </c>
      <c r="BV6" s="244" t="s">
        <v>1406</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v>
      </c>
      <c r="AO7" s="244">
        <v>1.4</v>
      </c>
      <c r="AP7" s="244">
        <v>1.32</v>
      </c>
      <c r="AQ7" s="244">
        <v>1.28</v>
      </c>
      <c r="AR7" s="244">
        <v>1.22</v>
      </c>
      <c r="AS7" s="244">
        <v>1.1499999999999999</v>
      </c>
      <c r="AT7" s="244">
        <v>1.18</v>
      </c>
      <c r="AU7" s="244">
        <v>1.24</v>
      </c>
      <c r="AV7" s="244">
        <v>1.1299999999999999</v>
      </c>
      <c r="AW7" s="244">
        <v>1.1499999999999999</v>
      </c>
      <c r="AX7" s="244">
        <v>1.1000000000000001</v>
      </c>
      <c r="AY7" s="244">
        <v>1.1000000000000001</v>
      </c>
      <c r="AZ7" s="244">
        <v>1.0900000000000001</v>
      </c>
      <c r="BA7" s="244">
        <v>1.1299999999999999</v>
      </c>
      <c r="BB7" s="244">
        <v>1.1100000000000001</v>
      </c>
      <c r="BC7" s="244">
        <v>1.07</v>
      </c>
      <c r="BD7" s="244">
        <v>1.06</v>
      </c>
      <c r="BE7" s="244">
        <v>1.1100000000000001</v>
      </c>
      <c r="BF7" s="244" t="s">
        <v>1406</v>
      </c>
      <c r="BG7" s="244" t="s">
        <v>1406</v>
      </c>
      <c r="BH7" s="244" t="s">
        <v>1406</v>
      </c>
      <c r="BI7" s="244" t="s">
        <v>1406</v>
      </c>
      <c r="BJ7" s="244" t="s">
        <v>1406</v>
      </c>
      <c r="BK7" s="244" t="s">
        <v>1406</v>
      </c>
      <c r="BL7" s="244" t="s">
        <v>1406</v>
      </c>
      <c r="BM7" s="244" t="s">
        <v>1406</v>
      </c>
      <c r="BN7" s="244" t="s">
        <v>1406</v>
      </c>
      <c r="BO7" s="244" t="s">
        <v>1406</v>
      </c>
      <c r="BP7" s="244" t="s">
        <v>1406</v>
      </c>
      <c r="BQ7" s="244" t="s">
        <v>1406</v>
      </c>
      <c r="BR7" s="244" t="s">
        <v>1406</v>
      </c>
      <c r="BS7" s="244" t="s">
        <v>1406</v>
      </c>
      <c r="BT7" s="244" t="s">
        <v>1406</v>
      </c>
      <c r="BU7" s="244" t="s">
        <v>1406</v>
      </c>
      <c r="BV7" s="244" t="s">
        <v>1406</v>
      </c>
    </row>
    <row r="8" spans="1:74" ht="11.1" customHeight="1" x14ac:dyDescent="0.2">
      <c r="A8" s="159" t="s">
        <v>1106</v>
      </c>
      <c r="B8" s="170" t="s">
        <v>1107</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0.31458599999999998</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0.26</v>
      </c>
      <c r="AW8" s="244">
        <v>0.27500000000000002</v>
      </c>
      <c r="AX8" s="244">
        <v>0.26</v>
      </c>
      <c r="AY8" s="244">
        <v>0.27</v>
      </c>
      <c r="AZ8" s="244">
        <v>0.27</v>
      </c>
      <c r="BA8" s="244">
        <v>0.28999999999999998</v>
      </c>
      <c r="BB8" s="244">
        <v>0.27500000000000002</v>
      </c>
      <c r="BC8" s="244">
        <v>0.26</v>
      </c>
      <c r="BD8" s="244">
        <v>0.27</v>
      </c>
      <c r="BE8" s="244">
        <v>0.26</v>
      </c>
      <c r="BF8" s="244" t="s">
        <v>1406</v>
      </c>
      <c r="BG8" s="244" t="s">
        <v>1406</v>
      </c>
      <c r="BH8" s="244" t="s">
        <v>1406</v>
      </c>
      <c r="BI8" s="244" t="s">
        <v>1406</v>
      </c>
      <c r="BJ8" s="244" t="s">
        <v>1406</v>
      </c>
      <c r="BK8" s="244" t="s">
        <v>1406</v>
      </c>
      <c r="BL8" s="244" t="s">
        <v>1406</v>
      </c>
      <c r="BM8" s="244" t="s">
        <v>1406</v>
      </c>
      <c r="BN8" s="244" t="s">
        <v>1406</v>
      </c>
      <c r="BO8" s="244" t="s">
        <v>1406</v>
      </c>
      <c r="BP8" s="244" t="s">
        <v>1406</v>
      </c>
      <c r="BQ8" s="244" t="s">
        <v>1406</v>
      </c>
      <c r="BR8" s="244" t="s">
        <v>1406</v>
      </c>
      <c r="BS8" s="244" t="s">
        <v>1406</v>
      </c>
      <c r="BT8" s="244" t="s">
        <v>1406</v>
      </c>
      <c r="BU8" s="244" t="s">
        <v>1406</v>
      </c>
      <c r="BV8" s="244" t="s">
        <v>1406</v>
      </c>
    </row>
    <row r="9" spans="1:74" ht="11.1" customHeight="1" x14ac:dyDescent="0.2">
      <c r="A9" s="159" t="s">
        <v>1093</v>
      </c>
      <c r="B9" s="170" t="s">
        <v>1094</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0.12</v>
      </c>
      <c r="AZ9" s="244">
        <v>0.1</v>
      </c>
      <c r="BA9" s="244">
        <v>0.11</v>
      </c>
      <c r="BB9" s="244">
        <v>0.12</v>
      </c>
      <c r="BC9" s="244">
        <v>0.11</v>
      </c>
      <c r="BD9" s="244">
        <v>0.12</v>
      </c>
      <c r="BE9" s="244">
        <v>0.11</v>
      </c>
      <c r="BF9" s="244" t="s">
        <v>1406</v>
      </c>
      <c r="BG9" s="244" t="s">
        <v>1406</v>
      </c>
      <c r="BH9" s="244" t="s">
        <v>1406</v>
      </c>
      <c r="BI9" s="244" t="s">
        <v>1406</v>
      </c>
      <c r="BJ9" s="244" t="s">
        <v>1406</v>
      </c>
      <c r="BK9" s="244" t="s">
        <v>1406</v>
      </c>
      <c r="BL9" s="244" t="s">
        <v>1406</v>
      </c>
      <c r="BM9" s="244" t="s">
        <v>1406</v>
      </c>
      <c r="BN9" s="244" t="s">
        <v>1406</v>
      </c>
      <c r="BO9" s="244" t="s">
        <v>1406</v>
      </c>
      <c r="BP9" s="244" t="s">
        <v>1406</v>
      </c>
      <c r="BQ9" s="244" t="s">
        <v>1406</v>
      </c>
      <c r="BR9" s="244" t="s">
        <v>1406</v>
      </c>
      <c r="BS9" s="244" t="s">
        <v>1406</v>
      </c>
      <c r="BT9" s="244" t="s">
        <v>1406</v>
      </c>
      <c r="BU9" s="244" t="s">
        <v>1406</v>
      </c>
      <c r="BV9" s="244" t="s">
        <v>1406</v>
      </c>
    </row>
    <row r="10" spans="1:74" ht="11.1" customHeight="1" x14ac:dyDescent="0.2">
      <c r="A10" s="159" t="s">
        <v>1018</v>
      </c>
      <c r="B10" s="170" t="s">
        <v>1019</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v>0.17</v>
      </c>
      <c r="BC10" s="244">
        <v>0.17</v>
      </c>
      <c r="BD10" s="244">
        <v>0.18</v>
      </c>
      <c r="BE10" s="244">
        <v>0.18</v>
      </c>
      <c r="BF10" s="244" t="s">
        <v>1406</v>
      </c>
      <c r="BG10" s="244" t="s">
        <v>1406</v>
      </c>
      <c r="BH10" s="244" t="s">
        <v>1406</v>
      </c>
      <c r="BI10" s="244" t="s">
        <v>1406</v>
      </c>
      <c r="BJ10" s="244" t="s">
        <v>1406</v>
      </c>
      <c r="BK10" s="244" t="s">
        <v>1406</v>
      </c>
      <c r="BL10" s="244" t="s">
        <v>1406</v>
      </c>
      <c r="BM10" s="244" t="s">
        <v>1406</v>
      </c>
      <c r="BN10" s="244" t="s">
        <v>1406</v>
      </c>
      <c r="BO10" s="244" t="s">
        <v>1406</v>
      </c>
      <c r="BP10" s="244" t="s">
        <v>1406</v>
      </c>
      <c r="BQ10" s="244" t="s">
        <v>1406</v>
      </c>
      <c r="BR10" s="244" t="s">
        <v>1406</v>
      </c>
      <c r="BS10" s="244" t="s">
        <v>1406</v>
      </c>
      <c r="BT10" s="244" t="s">
        <v>1406</v>
      </c>
      <c r="BU10" s="244" t="s">
        <v>1406</v>
      </c>
      <c r="BV10" s="244" t="s">
        <v>1406</v>
      </c>
    </row>
    <row r="11" spans="1:74" ht="11.1" customHeight="1" x14ac:dyDescent="0.2">
      <c r="A11" s="159" t="s">
        <v>1010</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v>2.4500000000000002</v>
      </c>
      <c r="BC11" s="244">
        <v>2.4500000000000002</v>
      </c>
      <c r="BD11" s="244">
        <v>2.5</v>
      </c>
      <c r="BE11" s="244">
        <v>2.5</v>
      </c>
      <c r="BF11" s="244" t="s">
        <v>1406</v>
      </c>
      <c r="BG11" s="244" t="s">
        <v>1406</v>
      </c>
      <c r="BH11" s="244" t="s">
        <v>1406</v>
      </c>
      <c r="BI11" s="244" t="s">
        <v>1406</v>
      </c>
      <c r="BJ11" s="244" t="s">
        <v>1406</v>
      </c>
      <c r="BK11" s="244" t="s">
        <v>1406</v>
      </c>
      <c r="BL11" s="244" t="s">
        <v>1406</v>
      </c>
      <c r="BM11" s="244" t="s">
        <v>1406</v>
      </c>
      <c r="BN11" s="244" t="s">
        <v>1406</v>
      </c>
      <c r="BO11" s="244" t="s">
        <v>1406</v>
      </c>
      <c r="BP11" s="244" t="s">
        <v>1406</v>
      </c>
      <c r="BQ11" s="244" t="s">
        <v>1406</v>
      </c>
      <c r="BR11" s="244" t="s">
        <v>1406</v>
      </c>
      <c r="BS11" s="244" t="s">
        <v>1406</v>
      </c>
      <c r="BT11" s="244" t="s">
        <v>1406</v>
      </c>
      <c r="BU11" s="244" t="s">
        <v>1406</v>
      </c>
      <c r="BV11" s="244" t="s">
        <v>1406</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v>4</v>
      </c>
      <c r="BC12" s="244">
        <v>4</v>
      </c>
      <c r="BD12" s="244">
        <v>3.95</v>
      </c>
      <c r="BE12" s="244">
        <v>4</v>
      </c>
      <c r="BF12" s="244" t="s">
        <v>1406</v>
      </c>
      <c r="BG12" s="244" t="s">
        <v>1406</v>
      </c>
      <c r="BH12" s="244" t="s">
        <v>1406</v>
      </c>
      <c r="BI12" s="244" t="s">
        <v>1406</v>
      </c>
      <c r="BJ12" s="244" t="s">
        <v>1406</v>
      </c>
      <c r="BK12" s="244" t="s">
        <v>1406</v>
      </c>
      <c r="BL12" s="244" t="s">
        <v>1406</v>
      </c>
      <c r="BM12" s="244" t="s">
        <v>1406</v>
      </c>
      <c r="BN12" s="244" t="s">
        <v>1406</v>
      </c>
      <c r="BO12" s="244" t="s">
        <v>1406</v>
      </c>
      <c r="BP12" s="244" t="s">
        <v>1406</v>
      </c>
      <c r="BQ12" s="244" t="s">
        <v>1406</v>
      </c>
      <c r="BR12" s="244" t="s">
        <v>1406</v>
      </c>
      <c r="BS12" s="244" t="s">
        <v>1406</v>
      </c>
      <c r="BT12" s="244" t="s">
        <v>1406</v>
      </c>
      <c r="BU12" s="244" t="s">
        <v>1406</v>
      </c>
      <c r="BV12" s="244" t="s">
        <v>1406</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v>2.33</v>
      </c>
      <c r="BC13" s="244">
        <v>2.36</v>
      </c>
      <c r="BD13" s="244">
        <v>2.383</v>
      </c>
      <c r="BE13" s="244">
        <v>2.42</v>
      </c>
      <c r="BF13" s="244" t="s">
        <v>1406</v>
      </c>
      <c r="BG13" s="244" t="s">
        <v>1406</v>
      </c>
      <c r="BH13" s="244" t="s">
        <v>1406</v>
      </c>
      <c r="BI13" s="244" t="s">
        <v>1406</v>
      </c>
      <c r="BJ13" s="244" t="s">
        <v>1406</v>
      </c>
      <c r="BK13" s="244" t="s">
        <v>1406</v>
      </c>
      <c r="BL13" s="244" t="s">
        <v>1406</v>
      </c>
      <c r="BM13" s="244" t="s">
        <v>1406</v>
      </c>
      <c r="BN13" s="244" t="s">
        <v>1406</v>
      </c>
      <c r="BO13" s="244" t="s">
        <v>1406</v>
      </c>
      <c r="BP13" s="244" t="s">
        <v>1406</v>
      </c>
      <c r="BQ13" s="244" t="s">
        <v>1406</v>
      </c>
      <c r="BR13" s="244" t="s">
        <v>1406</v>
      </c>
      <c r="BS13" s="244" t="s">
        <v>1406</v>
      </c>
      <c r="BT13" s="244" t="s">
        <v>1406</v>
      </c>
      <c r="BU13" s="244" t="s">
        <v>1406</v>
      </c>
      <c r="BV13" s="244" t="s">
        <v>1406</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0.99</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1.21</v>
      </c>
      <c r="BB14" s="244">
        <v>1.1399999999999999</v>
      </c>
      <c r="BC14" s="244">
        <v>1.17</v>
      </c>
      <c r="BD14" s="244">
        <v>1.18</v>
      </c>
      <c r="BE14" s="244">
        <v>1.19</v>
      </c>
      <c r="BF14" s="244" t="s">
        <v>1406</v>
      </c>
      <c r="BG14" s="244" t="s">
        <v>1406</v>
      </c>
      <c r="BH14" s="244" t="s">
        <v>1406</v>
      </c>
      <c r="BI14" s="244" t="s">
        <v>1406</v>
      </c>
      <c r="BJ14" s="244" t="s">
        <v>1406</v>
      </c>
      <c r="BK14" s="244" t="s">
        <v>1406</v>
      </c>
      <c r="BL14" s="244" t="s">
        <v>1406</v>
      </c>
      <c r="BM14" s="244" t="s">
        <v>1406</v>
      </c>
      <c r="BN14" s="244" t="s">
        <v>1406</v>
      </c>
      <c r="BO14" s="244" t="s">
        <v>1406</v>
      </c>
      <c r="BP14" s="244" t="s">
        <v>1406</v>
      </c>
      <c r="BQ14" s="244" t="s">
        <v>1406</v>
      </c>
      <c r="BR14" s="244" t="s">
        <v>1406</v>
      </c>
      <c r="BS14" s="244" t="s">
        <v>1406</v>
      </c>
      <c r="BT14" s="244" t="s">
        <v>1406</v>
      </c>
      <c r="BU14" s="244" t="s">
        <v>1406</v>
      </c>
      <c r="BV14" s="244" t="s">
        <v>1406</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v>1.3</v>
      </c>
      <c r="BC15" s="244">
        <v>1.34</v>
      </c>
      <c r="BD15" s="244">
        <v>1.31</v>
      </c>
      <c r="BE15" s="244">
        <v>1.34</v>
      </c>
      <c r="BF15" s="244" t="s">
        <v>1406</v>
      </c>
      <c r="BG15" s="244" t="s">
        <v>1406</v>
      </c>
      <c r="BH15" s="244" t="s">
        <v>1406</v>
      </c>
      <c r="BI15" s="244" t="s">
        <v>1406</v>
      </c>
      <c r="BJ15" s="244" t="s">
        <v>1406</v>
      </c>
      <c r="BK15" s="244" t="s">
        <v>1406</v>
      </c>
      <c r="BL15" s="244" t="s">
        <v>1406</v>
      </c>
      <c r="BM15" s="244" t="s">
        <v>1406</v>
      </c>
      <c r="BN15" s="244" t="s">
        <v>1406</v>
      </c>
      <c r="BO15" s="244" t="s">
        <v>1406</v>
      </c>
      <c r="BP15" s="244" t="s">
        <v>1406</v>
      </c>
      <c r="BQ15" s="244" t="s">
        <v>1406</v>
      </c>
      <c r="BR15" s="244" t="s">
        <v>1406</v>
      </c>
      <c r="BS15" s="244" t="s">
        <v>1406</v>
      </c>
      <c r="BT15" s="244" t="s">
        <v>1406</v>
      </c>
      <c r="BU15" s="244" t="s">
        <v>1406</v>
      </c>
      <c r="BV15" s="244" t="s">
        <v>1406</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v>8.15</v>
      </c>
      <c r="BC16" s="244">
        <v>8.4819999999999993</v>
      </c>
      <c r="BD16" s="244">
        <v>8.9469999999999992</v>
      </c>
      <c r="BE16" s="244">
        <v>9.4499999999999993</v>
      </c>
      <c r="BF16" s="244" t="s">
        <v>1406</v>
      </c>
      <c r="BG16" s="244" t="s">
        <v>1406</v>
      </c>
      <c r="BH16" s="244" t="s">
        <v>1406</v>
      </c>
      <c r="BI16" s="244" t="s">
        <v>1406</v>
      </c>
      <c r="BJ16" s="244" t="s">
        <v>1406</v>
      </c>
      <c r="BK16" s="244" t="s">
        <v>1406</v>
      </c>
      <c r="BL16" s="244" t="s">
        <v>1406</v>
      </c>
      <c r="BM16" s="244" t="s">
        <v>1406</v>
      </c>
      <c r="BN16" s="244" t="s">
        <v>1406</v>
      </c>
      <c r="BO16" s="244" t="s">
        <v>1406</v>
      </c>
      <c r="BP16" s="244" t="s">
        <v>1406</v>
      </c>
      <c r="BQ16" s="244" t="s">
        <v>1406</v>
      </c>
      <c r="BR16" s="244" t="s">
        <v>1406</v>
      </c>
      <c r="BS16" s="244" t="s">
        <v>1406</v>
      </c>
      <c r="BT16" s="244" t="s">
        <v>1406</v>
      </c>
      <c r="BU16" s="244" t="s">
        <v>1406</v>
      </c>
      <c r="BV16" s="244" t="s">
        <v>1406</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v>2.61</v>
      </c>
      <c r="BC17" s="244">
        <v>2.64</v>
      </c>
      <c r="BD17" s="244">
        <v>2.69</v>
      </c>
      <c r="BE17" s="244">
        <v>2.72</v>
      </c>
      <c r="BF17" s="244" t="s">
        <v>1406</v>
      </c>
      <c r="BG17" s="244" t="s">
        <v>1406</v>
      </c>
      <c r="BH17" s="244" t="s">
        <v>1406</v>
      </c>
      <c r="BI17" s="244" t="s">
        <v>1406</v>
      </c>
      <c r="BJ17" s="244" t="s">
        <v>1406</v>
      </c>
      <c r="BK17" s="244" t="s">
        <v>1406</v>
      </c>
      <c r="BL17" s="244" t="s">
        <v>1406</v>
      </c>
      <c r="BM17" s="244" t="s">
        <v>1406</v>
      </c>
      <c r="BN17" s="244" t="s">
        <v>1406</v>
      </c>
      <c r="BO17" s="244" t="s">
        <v>1406</v>
      </c>
      <c r="BP17" s="244" t="s">
        <v>1406</v>
      </c>
      <c r="BQ17" s="244" t="s">
        <v>1406</v>
      </c>
      <c r="BR17" s="244" t="s">
        <v>1406</v>
      </c>
      <c r="BS17" s="244" t="s">
        <v>1406</v>
      </c>
      <c r="BT17" s="244" t="s">
        <v>1406</v>
      </c>
      <c r="BU17" s="244" t="s">
        <v>1406</v>
      </c>
      <c r="BV17" s="244" t="s">
        <v>1406</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1.85</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0.53</v>
      </c>
      <c r="BB18" s="244">
        <v>0.49</v>
      </c>
      <c r="BC18" s="244">
        <v>0.53500000000000003</v>
      </c>
      <c r="BD18" s="244">
        <v>0.55000000000000004</v>
      </c>
      <c r="BE18" s="244">
        <v>0.52</v>
      </c>
      <c r="BF18" s="244" t="s">
        <v>1406</v>
      </c>
      <c r="BG18" s="244" t="s">
        <v>1406</v>
      </c>
      <c r="BH18" s="244" t="s">
        <v>1406</v>
      </c>
      <c r="BI18" s="244" t="s">
        <v>1406</v>
      </c>
      <c r="BJ18" s="244" t="s">
        <v>1406</v>
      </c>
      <c r="BK18" s="244" t="s">
        <v>1406</v>
      </c>
      <c r="BL18" s="244" t="s">
        <v>1406</v>
      </c>
      <c r="BM18" s="244" t="s">
        <v>1406</v>
      </c>
      <c r="BN18" s="244" t="s">
        <v>1406</v>
      </c>
      <c r="BO18" s="244" t="s">
        <v>1406</v>
      </c>
      <c r="BP18" s="244" t="s">
        <v>1406</v>
      </c>
      <c r="BQ18" s="244" t="s">
        <v>1406</v>
      </c>
      <c r="BR18" s="244" t="s">
        <v>1406</v>
      </c>
      <c r="BS18" s="244" t="s">
        <v>1406</v>
      </c>
      <c r="BT18" s="244" t="s">
        <v>1406</v>
      </c>
      <c r="BU18" s="244" t="s">
        <v>1406</v>
      </c>
      <c r="BV18" s="244" t="s">
        <v>1406</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31.631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29.004586</v>
      </c>
      <c r="AL19" s="244">
        <v>28.905000000000001</v>
      </c>
      <c r="AM19" s="244">
        <v>28.67</v>
      </c>
      <c r="AN19" s="244">
        <v>27.95</v>
      </c>
      <c r="AO19" s="244">
        <v>28.19</v>
      </c>
      <c r="AP19" s="244">
        <v>30.324999999999999</v>
      </c>
      <c r="AQ19" s="244">
        <v>24.31</v>
      </c>
      <c r="AR19" s="244">
        <v>22.35</v>
      </c>
      <c r="AS19" s="244">
        <v>22.975000000000001</v>
      </c>
      <c r="AT19" s="244">
        <v>23.94</v>
      </c>
      <c r="AU19" s="244">
        <v>23.975000000000001</v>
      </c>
      <c r="AV19" s="244">
        <v>24.32</v>
      </c>
      <c r="AW19" s="244">
        <v>25.07</v>
      </c>
      <c r="AX19" s="244">
        <v>25.254999999999999</v>
      </c>
      <c r="AY19" s="244">
        <v>25.33</v>
      </c>
      <c r="AZ19" s="244">
        <v>24.87</v>
      </c>
      <c r="BA19" s="244">
        <v>25.03</v>
      </c>
      <c r="BB19" s="244">
        <v>25.015000000000001</v>
      </c>
      <c r="BC19" s="244">
        <v>25.466999999999999</v>
      </c>
      <c r="BD19" s="244">
        <v>26.035</v>
      </c>
      <c r="BE19" s="244">
        <v>26.71</v>
      </c>
      <c r="BF19" s="368">
        <v>27.18</v>
      </c>
      <c r="BG19" s="368">
        <v>27.41</v>
      </c>
      <c r="BH19" s="368">
        <v>27.835125000000001</v>
      </c>
      <c r="BI19" s="368">
        <v>28.163785000000001</v>
      </c>
      <c r="BJ19" s="368">
        <v>28.482444000000001</v>
      </c>
      <c r="BK19" s="368">
        <v>28.437533999999999</v>
      </c>
      <c r="BL19" s="368">
        <v>28.447194</v>
      </c>
      <c r="BM19" s="368">
        <v>28.417853999999998</v>
      </c>
      <c r="BN19" s="368">
        <v>28.436513999999999</v>
      </c>
      <c r="BO19" s="368">
        <v>28.645173</v>
      </c>
      <c r="BP19" s="368">
        <v>28.853833000000002</v>
      </c>
      <c r="BQ19" s="368">
        <v>28.762294000000001</v>
      </c>
      <c r="BR19" s="368">
        <v>28.761151999999999</v>
      </c>
      <c r="BS19" s="368">
        <v>28.759812</v>
      </c>
      <c r="BT19" s="368">
        <v>28.768526999999999</v>
      </c>
      <c r="BU19" s="368">
        <v>28.763963</v>
      </c>
      <c r="BV19" s="368">
        <v>28.749410000000001</v>
      </c>
    </row>
    <row r="20" spans="1:74" ht="11.1"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36"/>
      <c r="BA20" s="736"/>
      <c r="BB20" s="738"/>
      <c r="BC20" s="738"/>
      <c r="BD20" s="738"/>
      <c r="BE20" s="738"/>
      <c r="BF20" s="443"/>
      <c r="BG20" s="443"/>
      <c r="BH20" s="443"/>
      <c r="BI20" s="443"/>
      <c r="BJ20" s="443"/>
      <c r="BK20" s="443"/>
      <c r="BL20" s="443"/>
      <c r="BM20" s="443"/>
      <c r="BN20" s="443"/>
      <c r="BO20" s="443"/>
      <c r="BP20" s="443"/>
      <c r="BQ20" s="443"/>
      <c r="BR20" s="443"/>
      <c r="BS20" s="443"/>
      <c r="BT20" s="443"/>
      <c r="BU20" s="443"/>
      <c r="BV20" s="443"/>
    </row>
    <row r="21" spans="1:74" ht="11.1" customHeight="1" x14ac:dyDescent="0.2">
      <c r="A21" s="159" t="s">
        <v>377</v>
      </c>
      <c r="B21" s="169" t="s">
        <v>997</v>
      </c>
      <c r="C21" s="244">
        <v>5.3936030280000002</v>
      </c>
      <c r="D21" s="244">
        <v>5.3083399596999996</v>
      </c>
      <c r="E21" s="244">
        <v>5.2590704279000002</v>
      </c>
      <c r="F21" s="244">
        <v>5.3426917146999999</v>
      </c>
      <c r="G21" s="244">
        <v>5.3146601776000004</v>
      </c>
      <c r="H21" s="244">
        <v>5.2905803578999997</v>
      </c>
      <c r="I21" s="244">
        <v>5.3099517623999999</v>
      </c>
      <c r="J21" s="244">
        <v>5.2407027101999999</v>
      </c>
      <c r="K21" s="244">
        <v>5.2482711494999998</v>
      </c>
      <c r="L21" s="244">
        <v>5.2041342566999997</v>
      </c>
      <c r="M21" s="244">
        <v>5.3016748594000003</v>
      </c>
      <c r="N21" s="244">
        <v>5.3581990567000002</v>
      </c>
      <c r="O21" s="244">
        <v>5.3058816773000004</v>
      </c>
      <c r="P21" s="244">
        <v>5.3303531359000003</v>
      </c>
      <c r="Q21" s="244">
        <v>5.2716755427999997</v>
      </c>
      <c r="R21" s="244">
        <v>5.2497146196999998</v>
      </c>
      <c r="S21" s="244">
        <v>5.2125641156000002</v>
      </c>
      <c r="T21" s="244">
        <v>5.3104651001000001</v>
      </c>
      <c r="U21" s="244">
        <v>5.2655764574999999</v>
      </c>
      <c r="V21" s="244">
        <v>5.3019588432999996</v>
      </c>
      <c r="W21" s="244">
        <v>5.2575328250000002</v>
      </c>
      <c r="X21" s="244">
        <v>5.2601204597000004</v>
      </c>
      <c r="Y21" s="244">
        <v>5.2699214010000004</v>
      </c>
      <c r="Z21" s="244">
        <v>5.3503527823999999</v>
      </c>
      <c r="AA21" s="244">
        <v>5.4801925153999997</v>
      </c>
      <c r="AB21" s="244">
        <v>5.4693935923000003</v>
      </c>
      <c r="AC21" s="244">
        <v>5.4991973788999999</v>
      </c>
      <c r="AD21" s="244">
        <v>5.4879366558999996</v>
      </c>
      <c r="AE21" s="244">
        <v>5.4251346893000001</v>
      </c>
      <c r="AF21" s="244">
        <v>5.4399250058000002</v>
      </c>
      <c r="AG21" s="244">
        <v>5.2843058967000003</v>
      </c>
      <c r="AH21" s="244">
        <v>5.3380109786999999</v>
      </c>
      <c r="AI21" s="244">
        <v>5.3068470948000002</v>
      </c>
      <c r="AJ21" s="244">
        <v>5.2961721588000001</v>
      </c>
      <c r="AK21" s="244">
        <v>5.3734504779999996</v>
      </c>
      <c r="AL21" s="244">
        <v>5.4341958341999996</v>
      </c>
      <c r="AM21" s="244">
        <v>5.2505907586999996</v>
      </c>
      <c r="AN21" s="244">
        <v>5.2289167869000002</v>
      </c>
      <c r="AO21" s="244">
        <v>5.1850516474999999</v>
      </c>
      <c r="AP21" s="244">
        <v>5.1567997841000004</v>
      </c>
      <c r="AQ21" s="244">
        <v>5.0495943034000002</v>
      </c>
      <c r="AR21" s="244">
        <v>5.0173027492999998</v>
      </c>
      <c r="AS21" s="244">
        <v>4.9803748158000003</v>
      </c>
      <c r="AT21" s="244">
        <v>5.0334658284999998</v>
      </c>
      <c r="AU21" s="244">
        <v>5.0611591335000004</v>
      </c>
      <c r="AV21" s="244">
        <v>5.0278354746999998</v>
      </c>
      <c r="AW21" s="244">
        <v>5.1202791379999999</v>
      </c>
      <c r="AX21" s="244">
        <v>5.2186931544000004</v>
      </c>
      <c r="AY21" s="244">
        <v>5.2980204025999997</v>
      </c>
      <c r="AZ21" s="244">
        <v>5.2902031453999996</v>
      </c>
      <c r="BA21" s="244">
        <v>5.2709684051999997</v>
      </c>
      <c r="BB21" s="244">
        <v>5.2763985697000004</v>
      </c>
      <c r="BC21" s="244">
        <v>5.2686053589000004</v>
      </c>
      <c r="BD21" s="244">
        <v>5.2825916480000004</v>
      </c>
      <c r="BE21" s="244">
        <v>5.3478913413000004</v>
      </c>
      <c r="BF21" s="368">
        <v>5.3810183657000001</v>
      </c>
      <c r="BG21" s="368">
        <v>5.3552328794999999</v>
      </c>
      <c r="BH21" s="368">
        <v>5.3572107569999998</v>
      </c>
      <c r="BI21" s="368">
        <v>5.4299350391000001</v>
      </c>
      <c r="BJ21" s="368">
        <v>5.5164517761000003</v>
      </c>
      <c r="BK21" s="368">
        <v>5.6563939783999997</v>
      </c>
      <c r="BL21" s="368">
        <v>5.570916489</v>
      </c>
      <c r="BM21" s="368">
        <v>5.5446623144</v>
      </c>
      <c r="BN21" s="368">
        <v>5.4640877618000001</v>
      </c>
      <c r="BO21" s="368">
        <v>5.4606775280999997</v>
      </c>
      <c r="BP21" s="368">
        <v>5.4815970915000003</v>
      </c>
      <c r="BQ21" s="368">
        <v>5.5142061599999996</v>
      </c>
      <c r="BR21" s="368">
        <v>5.5352942494999997</v>
      </c>
      <c r="BS21" s="368">
        <v>5.5005898129000004</v>
      </c>
      <c r="BT21" s="368">
        <v>5.4871917253999998</v>
      </c>
      <c r="BU21" s="368">
        <v>5.5515359566000004</v>
      </c>
      <c r="BV21" s="368">
        <v>5.6292289639000002</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739"/>
      <c r="BC22" s="739"/>
      <c r="BD22" s="739"/>
      <c r="BE22" s="739"/>
      <c r="BF22" s="443"/>
      <c r="BG22" s="443"/>
      <c r="BH22" s="443"/>
      <c r="BI22" s="443"/>
      <c r="BJ22" s="443"/>
      <c r="BK22" s="443"/>
      <c r="BL22" s="443"/>
      <c r="BM22" s="443"/>
      <c r="BN22" s="443"/>
      <c r="BO22" s="443"/>
      <c r="BP22" s="443"/>
      <c r="BQ22" s="443"/>
      <c r="BR22" s="443"/>
      <c r="BS22" s="443"/>
      <c r="BT22" s="443"/>
      <c r="BU22" s="443"/>
      <c r="BV22" s="443"/>
    </row>
    <row r="23" spans="1:74" ht="11.1" customHeight="1" x14ac:dyDescent="0.2">
      <c r="A23" s="159" t="s">
        <v>297</v>
      </c>
      <c r="B23" s="169" t="s">
        <v>82</v>
      </c>
      <c r="C23" s="244">
        <v>36.703603028000003</v>
      </c>
      <c r="D23" s="244">
        <v>36.500339959999998</v>
      </c>
      <c r="E23" s="244">
        <v>36.074070427999999</v>
      </c>
      <c r="F23" s="244">
        <v>36.238691715000002</v>
      </c>
      <c r="G23" s="244">
        <v>36.713660177999998</v>
      </c>
      <c r="H23" s="244">
        <v>37.120580357999998</v>
      </c>
      <c r="I23" s="244">
        <v>37.359951762000001</v>
      </c>
      <c r="J23" s="244">
        <v>37.157702710000002</v>
      </c>
      <c r="K23" s="244">
        <v>37.313271149000002</v>
      </c>
      <c r="L23" s="244">
        <v>37.074134256999997</v>
      </c>
      <c r="M23" s="244">
        <v>36.932674859000002</v>
      </c>
      <c r="N23" s="244">
        <v>36.835199056999997</v>
      </c>
      <c r="O23" s="244">
        <v>37.061881677000002</v>
      </c>
      <c r="P23" s="244">
        <v>36.916353135999998</v>
      </c>
      <c r="Q23" s="244">
        <v>36.680675543</v>
      </c>
      <c r="R23" s="244">
        <v>36.592714620000002</v>
      </c>
      <c r="S23" s="244">
        <v>36.440564115999997</v>
      </c>
      <c r="T23" s="244">
        <v>36.539465100000001</v>
      </c>
      <c r="U23" s="244">
        <v>36.551576457000003</v>
      </c>
      <c r="V23" s="244">
        <v>36.831958843000002</v>
      </c>
      <c r="W23" s="244">
        <v>36.923532825000002</v>
      </c>
      <c r="X23" s="244">
        <v>37.101120459999997</v>
      </c>
      <c r="Y23" s="244">
        <v>36.865921401000001</v>
      </c>
      <c r="Z23" s="244">
        <v>36.166352781999997</v>
      </c>
      <c r="AA23" s="244">
        <v>35.636192514999998</v>
      </c>
      <c r="AB23" s="244">
        <v>35.560393591999997</v>
      </c>
      <c r="AC23" s="244">
        <v>35.094197379000001</v>
      </c>
      <c r="AD23" s="244">
        <v>35.142936656000003</v>
      </c>
      <c r="AE23" s="244">
        <v>34.760134688999997</v>
      </c>
      <c r="AF23" s="244">
        <v>34.864925006</v>
      </c>
      <c r="AG23" s="244">
        <v>34.289305896999998</v>
      </c>
      <c r="AH23" s="244">
        <v>34.583010979000001</v>
      </c>
      <c r="AI23" s="244">
        <v>32.991847094999997</v>
      </c>
      <c r="AJ23" s="244">
        <v>34.441172158999997</v>
      </c>
      <c r="AK23" s="244">
        <v>34.378036477999999</v>
      </c>
      <c r="AL23" s="244">
        <v>34.339195834000002</v>
      </c>
      <c r="AM23" s="244">
        <v>33.920590759</v>
      </c>
      <c r="AN23" s="244">
        <v>33.178916786999999</v>
      </c>
      <c r="AO23" s="244">
        <v>33.375051646999999</v>
      </c>
      <c r="AP23" s="244">
        <v>35.481799784000003</v>
      </c>
      <c r="AQ23" s="244">
        <v>29.359594303000002</v>
      </c>
      <c r="AR23" s="244">
        <v>27.367302749</v>
      </c>
      <c r="AS23" s="244">
        <v>27.955374815999999</v>
      </c>
      <c r="AT23" s="244">
        <v>28.973465827999998</v>
      </c>
      <c r="AU23" s="244">
        <v>29.036159133999998</v>
      </c>
      <c r="AV23" s="244">
        <v>29.347835475</v>
      </c>
      <c r="AW23" s="244">
        <v>30.190279138000001</v>
      </c>
      <c r="AX23" s="244">
        <v>30.473693153999999</v>
      </c>
      <c r="AY23" s="244">
        <v>30.628020403000001</v>
      </c>
      <c r="AZ23" s="244">
        <v>30.160203145000001</v>
      </c>
      <c r="BA23" s="244">
        <v>30.300968404999999</v>
      </c>
      <c r="BB23" s="244">
        <v>30.291398569999998</v>
      </c>
      <c r="BC23" s="244">
        <v>30.735605359000001</v>
      </c>
      <c r="BD23" s="244">
        <v>31.317591648000001</v>
      </c>
      <c r="BE23" s="244">
        <v>32.057891341000001</v>
      </c>
      <c r="BF23" s="368">
        <v>32.561018365999999</v>
      </c>
      <c r="BG23" s="368">
        <v>32.765232879999999</v>
      </c>
      <c r="BH23" s="368">
        <v>33.192335757000002</v>
      </c>
      <c r="BI23" s="368">
        <v>33.593720038999997</v>
      </c>
      <c r="BJ23" s="368">
        <v>33.998895775999998</v>
      </c>
      <c r="BK23" s="368">
        <v>34.093927978000004</v>
      </c>
      <c r="BL23" s="368">
        <v>34.018110489000001</v>
      </c>
      <c r="BM23" s="368">
        <v>33.962516313999998</v>
      </c>
      <c r="BN23" s="368">
        <v>33.900601762000001</v>
      </c>
      <c r="BO23" s="368">
        <v>34.105850527999998</v>
      </c>
      <c r="BP23" s="368">
        <v>34.335430092000003</v>
      </c>
      <c r="BQ23" s="368">
        <v>34.276500159999998</v>
      </c>
      <c r="BR23" s="368">
        <v>34.296446250000002</v>
      </c>
      <c r="BS23" s="368">
        <v>34.260401813000001</v>
      </c>
      <c r="BT23" s="368">
        <v>34.255718725000001</v>
      </c>
      <c r="BU23" s="368">
        <v>34.315498957000003</v>
      </c>
      <c r="BV23" s="368">
        <v>34.378638963999997</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739"/>
      <c r="BC24" s="739"/>
      <c r="BD24" s="739"/>
      <c r="BE24" s="739"/>
      <c r="BF24" s="443"/>
      <c r="BG24" s="443"/>
      <c r="BH24" s="443"/>
      <c r="BI24" s="443"/>
      <c r="BJ24" s="443"/>
      <c r="BK24" s="443"/>
      <c r="BL24" s="443"/>
      <c r="BM24" s="443"/>
      <c r="BN24" s="443"/>
      <c r="BO24" s="443"/>
      <c r="BP24" s="443"/>
      <c r="BQ24" s="443"/>
      <c r="BR24" s="443"/>
      <c r="BS24" s="443"/>
      <c r="BT24" s="443"/>
      <c r="BU24" s="443"/>
      <c r="BV24" s="443"/>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368"/>
      <c r="BG25" s="368"/>
      <c r="BH25" s="368"/>
      <c r="BI25" s="368"/>
      <c r="BJ25" s="368"/>
      <c r="BK25" s="368"/>
      <c r="BL25" s="368"/>
      <c r="BM25" s="368"/>
      <c r="BN25" s="368"/>
      <c r="BO25" s="368"/>
      <c r="BP25" s="368"/>
      <c r="BQ25" s="368"/>
      <c r="BR25" s="368"/>
      <c r="BS25" s="368"/>
      <c r="BT25" s="368"/>
      <c r="BU25" s="368"/>
      <c r="BV25" s="368"/>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740">
        <v>26.836110999999999</v>
      </c>
      <c r="BC26" s="740">
        <v>26.842222</v>
      </c>
      <c r="BD26" s="740">
        <v>26.88</v>
      </c>
      <c r="BE26" s="740">
        <v>26.88</v>
      </c>
      <c r="BF26" s="444">
        <v>26.98</v>
      </c>
      <c r="BG26" s="444">
        <v>27.08</v>
      </c>
      <c r="BH26" s="444">
        <v>27.18</v>
      </c>
      <c r="BI26" s="444">
        <v>27.28</v>
      </c>
      <c r="BJ26" s="444">
        <v>27.38</v>
      </c>
      <c r="BK26" s="444">
        <v>27.381</v>
      </c>
      <c r="BL26" s="444">
        <v>27.382000000000001</v>
      </c>
      <c r="BM26" s="444">
        <v>27.382999999999999</v>
      </c>
      <c r="BN26" s="444">
        <v>27.384</v>
      </c>
      <c r="BO26" s="444">
        <v>27.385000000000002</v>
      </c>
      <c r="BP26" s="444">
        <v>27.385999999999999</v>
      </c>
      <c r="BQ26" s="444">
        <v>27.387</v>
      </c>
      <c r="BR26" s="444">
        <v>27.388000000000002</v>
      </c>
      <c r="BS26" s="444">
        <v>27.388999999999999</v>
      </c>
      <c r="BT26" s="444">
        <v>27.39</v>
      </c>
      <c r="BU26" s="444">
        <v>27.390999999999998</v>
      </c>
      <c r="BV26" s="444">
        <v>27.391999999999999</v>
      </c>
    </row>
    <row r="27" spans="1:74" ht="11.1" customHeight="1" x14ac:dyDescent="0.2">
      <c r="A27" s="159" t="s">
        <v>1021</v>
      </c>
      <c r="B27" s="170" t="s">
        <v>1350</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7.7709999999999999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6.5045859999999998</v>
      </c>
      <c r="AL27" s="244">
        <v>6.7450000000000001</v>
      </c>
      <c r="AM27" s="244">
        <v>6.36</v>
      </c>
      <c r="AN27" s="244">
        <v>5.59</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6.76</v>
      </c>
      <c r="BB27" s="740">
        <v>6.65</v>
      </c>
      <c r="BC27" s="740">
        <v>6.7249999999999996</v>
      </c>
      <c r="BD27" s="740">
        <v>6.75</v>
      </c>
      <c r="BE27" s="740">
        <v>6.73</v>
      </c>
      <c r="BF27" s="444">
        <v>6.51</v>
      </c>
      <c r="BG27" s="444">
        <v>6.47</v>
      </c>
      <c r="BH27" s="444">
        <v>5.9551249999999998</v>
      </c>
      <c r="BI27" s="444">
        <v>5.9537849999999999</v>
      </c>
      <c r="BJ27" s="444">
        <v>5.9324440000000003</v>
      </c>
      <c r="BK27" s="444">
        <v>5.8875339999999996</v>
      </c>
      <c r="BL27" s="444">
        <v>5.8971939999999998</v>
      </c>
      <c r="BM27" s="444">
        <v>5.8678540000000003</v>
      </c>
      <c r="BN27" s="444">
        <v>5.886514</v>
      </c>
      <c r="BO27" s="444">
        <v>5.8951729999999998</v>
      </c>
      <c r="BP27" s="444">
        <v>5.9038329999999997</v>
      </c>
      <c r="BQ27" s="444">
        <v>5.9122940000000002</v>
      </c>
      <c r="BR27" s="444">
        <v>5.9111520000000004</v>
      </c>
      <c r="BS27" s="444">
        <v>5.9098119999999996</v>
      </c>
      <c r="BT27" s="444">
        <v>5.9185270000000001</v>
      </c>
      <c r="BU27" s="444">
        <v>5.9139629999999999</v>
      </c>
      <c r="BV27" s="444">
        <v>5.9114100000000001</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33.701000000000001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31.239585999999999</v>
      </c>
      <c r="AL28" s="244">
        <v>31.631</v>
      </c>
      <c r="AM28" s="244">
        <v>31.841999999999999</v>
      </c>
      <c r="AN28" s="244">
        <v>31.135000000000002</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33.44</v>
      </c>
      <c r="BB28" s="244">
        <v>33.486111000000001</v>
      </c>
      <c r="BC28" s="244">
        <v>33.567222000000001</v>
      </c>
      <c r="BD28" s="244">
        <v>33.630000000000003</v>
      </c>
      <c r="BE28" s="244">
        <v>33.61</v>
      </c>
      <c r="BF28" s="368">
        <v>33.49</v>
      </c>
      <c r="BG28" s="368">
        <v>33.549999999999997</v>
      </c>
      <c r="BH28" s="368">
        <v>33.135125000000002</v>
      </c>
      <c r="BI28" s="368">
        <v>33.233784999999997</v>
      </c>
      <c r="BJ28" s="368">
        <v>33.312443999999999</v>
      </c>
      <c r="BK28" s="368">
        <v>33.268534000000002</v>
      </c>
      <c r="BL28" s="368">
        <v>33.279193999999997</v>
      </c>
      <c r="BM28" s="368">
        <v>33.250853999999997</v>
      </c>
      <c r="BN28" s="368">
        <v>33.270513999999999</v>
      </c>
      <c r="BO28" s="368">
        <v>33.280172999999998</v>
      </c>
      <c r="BP28" s="368">
        <v>33.289833000000002</v>
      </c>
      <c r="BQ28" s="368">
        <v>33.299294000000003</v>
      </c>
      <c r="BR28" s="368">
        <v>33.299151999999999</v>
      </c>
      <c r="BS28" s="368">
        <v>33.298811999999998</v>
      </c>
      <c r="BT28" s="368">
        <v>33.308526999999998</v>
      </c>
      <c r="BU28" s="368">
        <v>33.304963000000001</v>
      </c>
      <c r="BV28" s="368">
        <v>33.30341</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368"/>
      <c r="BG29" s="368"/>
      <c r="BH29" s="368"/>
      <c r="BI29" s="368"/>
      <c r="BJ29" s="368"/>
      <c r="BK29" s="368"/>
      <c r="BL29" s="368"/>
      <c r="BM29" s="368"/>
      <c r="BN29" s="368"/>
      <c r="BO29" s="368"/>
      <c r="BP29" s="368"/>
      <c r="BQ29" s="368"/>
      <c r="BR29" s="368"/>
      <c r="BS29" s="368"/>
      <c r="BT29" s="368"/>
      <c r="BU29" s="368"/>
      <c r="BV29" s="368"/>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368"/>
      <c r="BG30" s="368"/>
      <c r="BH30" s="368"/>
      <c r="BI30" s="368"/>
      <c r="BJ30" s="368"/>
      <c r="BK30" s="368"/>
      <c r="BL30" s="368"/>
      <c r="BM30" s="368"/>
      <c r="BN30" s="368"/>
      <c r="BO30" s="368"/>
      <c r="BP30" s="368"/>
      <c r="BQ30" s="368"/>
      <c r="BR30" s="368"/>
      <c r="BS30" s="368"/>
      <c r="BT30" s="368"/>
      <c r="BU30" s="368"/>
      <c r="BV30" s="368"/>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2.0699999999999998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740">
        <v>7.2961109999999998</v>
      </c>
      <c r="BC31" s="740">
        <v>6.9102220000000001</v>
      </c>
      <c r="BD31" s="740">
        <v>6.41</v>
      </c>
      <c r="BE31" s="740">
        <v>5.79</v>
      </c>
      <c r="BF31" s="444">
        <v>5.58</v>
      </c>
      <c r="BG31" s="444">
        <v>5.42</v>
      </c>
      <c r="BH31" s="444">
        <v>5.21</v>
      </c>
      <c r="BI31" s="444">
        <v>4.99</v>
      </c>
      <c r="BJ31" s="444">
        <v>4.76</v>
      </c>
      <c r="BK31" s="444">
        <v>4.7610000000000001</v>
      </c>
      <c r="BL31" s="444">
        <v>4.7619999999999996</v>
      </c>
      <c r="BM31" s="444">
        <v>4.7629999999999999</v>
      </c>
      <c r="BN31" s="444">
        <v>4.7640000000000002</v>
      </c>
      <c r="BO31" s="444">
        <v>4.5650000000000004</v>
      </c>
      <c r="BP31" s="444">
        <v>4.3659999999999997</v>
      </c>
      <c r="BQ31" s="444">
        <v>4.4669999999999996</v>
      </c>
      <c r="BR31" s="444">
        <v>4.468</v>
      </c>
      <c r="BS31" s="444">
        <v>4.4690000000000003</v>
      </c>
      <c r="BT31" s="444">
        <v>4.47</v>
      </c>
      <c r="BU31" s="444">
        <v>4.4710000000000001</v>
      </c>
      <c r="BV31" s="444">
        <v>4.4720000000000004</v>
      </c>
    </row>
    <row r="32" spans="1:74" ht="11.1" customHeight="1" x14ac:dyDescent="0.2">
      <c r="A32" s="159" t="s">
        <v>1022</v>
      </c>
      <c r="B32" s="170" t="s">
        <v>1350</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0.76</v>
      </c>
      <c r="AR32" s="244">
        <v>0.97</v>
      </c>
      <c r="AS32" s="244">
        <v>1.1200000000000001</v>
      </c>
      <c r="AT32" s="244">
        <v>1.01</v>
      </c>
      <c r="AU32" s="244">
        <v>0.92500000000000004</v>
      </c>
      <c r="AV32" s="244">
        <v>0.99</v>
      </c>
      <c r="AW32" s="244">
        <v>1.02</v>
      </c>
      <c r="AX32" s="244">
        <v>1.165</v>
      </c>
      <c r="AY32" s="244">
        <v>1.29</v>
      </c>
      <c r="AZ32" s="244">
        <v>1.17</v>
      </c>
      <c r="BA32" s="244">
        <v>1.1200000000000001</v>
      </c>
      <c r="BB32" s="740">
        <v>1.175</v>
      </c>
      <c r="BC32" s="740">
        <v>1.19</v>
      </c>
      <c r="BD32" s="740">
        <v>1.1850000000000001</v>
      </c>
      <c r="BE32" s="740">
        <v>1.1100000000000001</v>
      </c>
      <c r="BF32" s="444">
        <v>0.73</v>
      </c>
      <c r="BG32" s="444">
        <v>0.72</v>
      </c>
      <c r="BH32" s="444">
        <v>0.09</v>
      </c>
      <c r="BI32" s="444">
        <v>0.08</v>
      </c>
      <c r="BJ32" s="444">
        <v>7.0000000000000007E-2</v>
      </c>
      <c r="BK32" s="444">
        <v>7.0000000000000007E-2</v>
      </c>
      <c r="BL32" s="444">
        <v>7.0000000000000007E-2</v>
      </c>
      <c r="BM32" s="444">
        <v>7.0000000000000007E-2</v>
      </c>
      <c r="BN32" s="444">
        <v>7.0000000000000007E-2</v>
      </c>
      <c r="BO32" s="444">
        <v>7.0000000000000007E-2</v>
      </c>
      <c r="BP32" s="444">
        <v>7.0000000000000007E-2</v>
      </c>
      <c r="BQ32" s="444">
        <v>7.0000000000000007E-2</v>
      </c>
      <c r="BR32" s="444">
        <v>7.0000000000000007E-2</v>
      </c>
      <c r="BS32" s="444">
        <v>7.0000000000000007E-2</v>
      </c>
      <c r="BT32" s="444">
        <v>7.0000000000000007E-2</v>
      </c>
      <c r="BU32" s="444">
        <v>7.0000000000000007E-2</v>
      </c>
      <c r="BV32" s="444">
        <v>8.2000000000000003E-2</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2.0699999999999998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7.345834</v>
      </c>
      <c r="AR33" s="244">
        <v>9.1716660000000001</v>
      </c>
      <c r="AS33" s="244">
        <v>8.5374999999999996</v>
      </c>
      <c r="AT33" s="244">
        <v>7.5933339999999996</v>
      </c>
      <c r="AU33" s="244">
        <v>7.614166</v>
      </c>
      <c r="AV33" s="244">
        <v>7.6550000000000002</v>
      </c>
      <c r="AW33" s="244">
        <v>7.6508339999999997</v>
      </c>
      <c r="AX33" s="244">
        <v>7.7216659999999999</v>
      </c>
      <c r="AY33" s="244">
        <v>7.7324999999999999</v>
      </c>
      <c r="AZ33" s="244">
        <v>8.4583340000000007</v>
      </c>
      <c r="BA33" s="244">
        <v>8.41</v>
      </c>
      <c r="BB33" s="244">
        <v>8.4711110000000005</v>
      </c>
      <c r="BC33" s="244">
        <v>8.1002220000000005</v>
      </c>
      <c r="BD33" s="244">
        <v>7.5949999999999998</v>
      </c>
      <c r="BE33" s="244">
        <v>6.9</v>
      </c>
      <c r="BF33" s="368">
        <v>6.31</v>
      </c>
      <c r="BG33" s="368">
        <v>6.14</v>
      </c>
      <c r="BH33" s="368">
        <v>5.3</v>
      </c>
      <c r="BI33" s="368">
        <v>5.07</v>
      </c>
      <c r="BJ33" s="368">
        <v>4.83</v>
      </c>
      <c r="BK33" s="368">
        <v>4.8310000000000004</v>
      </c>
      <c r="BL33" s="368">
        <v>4.8319999999999999</v>
      </c>
      <c r="BM33" s="368">
        <v>4.8330000000000002</v>
      </c>
      <c r="BN33" s="368">
        <v>4.8339999999999996</v>
      </c>
      <c r="BO33" s="368">
        <v>4.6349999999999998</v>
      </c>
      <c r="BP33" s="368">
        <v>4.4359999999999999</v>
      </c>
      <c r="BQ33" s="368">
        <v>4.5369999999999999</v>
      </c>
      <c r="BR33" s="368">
        <v>4.5380000000000003</v>
      </c>
      <c r="BS33" s="368">
        <v>4.5389999999999997</v>
      </c>
      <c r="BT33" s="368">
        <v>4.54</v>
      </c>
      <c r="BU33" s="368">
        <v>4.5410000000000004</v>
      </c>
      <c r="BV33" s="368">
        <v>4.5540000000000003</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368"/>
      <c r="BG34" s="368"/>
      <c r="BH34" s="368"/>
      <c r="BI34" s="368"/>
      <c r="BJ34" s="368"/>
      <c r="BK34" s="368"/>
      <c r="BL34" s="368"/>
      <c r="BM34" s="368"/>
      <c r="BN34" s="368"/>
      <c r="BO34" s="368"/>
      <c r="BP34" s="368"/>
      <c r="BQ34" s="368"/>
      <c r="BR34" s="368"/>
      <c r="BS34" s="368"/>
      <c r="BT34" s="368"/>
      <c r="BU34" s="368"/>
      <c r="BV34" s="368"/>
    </row>
    <row r="35" spans="1:74" ht="11.1" customHeight="1" x14ac:dyDescent="0.2">
      <c r="A35" s="159" t="s">
        <v>902</v>
      </c>
      <c r="B35" s="171" t="s">
        <v>903</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2.6241612903</v>
      </c>
      <c r="BA35" s="245">
        <v>2.5001612902999999</v>
      </c>
      <c r="BB35" s="245">
        <v>2.4581612903000001</v>
      </c>
      <c r="BC35" s="245">
        <v>2.3751612902999999</v>
      </c>
      <c r="BD35" s="245">
        <v>2.3001612903000002</v>
      </c>
      <c r="BE35" s="245">
        <v>2.3361612903000002</v>
      </c>
      <c r="BF35" s="559" t="s">
        <v>1405</v>
      </c>
      <c r="BG35" s="559" t="s">
        <v>1405</v>
      </c>
      <c r="BH35" s="559" t="s">
        <v>1405</v>
      </c>
      <c r="BI35" s="559" t="s">
        <v>1405</v>
      </c>
      <c r="BJ35" s="559" t="s">
        <v>1405</v>
      </c>
      <c r="BK35" s="559" t="s">
        <v>1405</v>
      </c>
      <c r="BL35" s="559" t="s">
        <v>1405</v>
      </c>
      <c r="BM35" s="559" t="s">
        <v>1405</v>
      </c>
      <c r="BN35" s="559" t="s">
        <v>1405</v>
      </c>
      <c r="BO35" s="559" t="s">
        <v>1405</v>
      </c>
      <c r="BP35" s="559" t="s">
        <v>1405</v>
      </c>
      <c r="BQ35" s="559" t="s">
        <v>1405</v>
      </c>
      <c r="BR35" s="559" t="s">
        <v>1405</v>
      </c>
      <c r="BS35" s="559" t="s">
        <v>1405</v>
      </c>
      <c r="BT35" s="559" t="s">
        <v>1405</v>
      </c>
      <c r="BU35" s="559" t="s">
        <v>1405</v>
      </c>
      <c r="BV35" s="559" t="s">
        <v>1405</v>
      </c>
    </row>
    <row r="36" spans="1:74" ht="12" customHeight="1" x14ac:dyDescent="0.2">
      <c r="B36" s="782" t="s">
        <v>1020</v>
      </c>
      <c r="C36" s="759"/>
      <c r="D36" s="759"/>
      <c r="E36" s="759"/>
      <c r="F36" s="759"/>
      <c r="G36" s="759"/>
      <c r="H36" s="759"/>
      <c r="I36" s="759"/>
      <c r="J36" s="759"/>
      <c r="K36" s="759"/>
      <c r="L36" s="759"/>
      <c r="M36" s="759"/>
      <c r="N36" s="759"/>
      <c r="O36" s="759"/>
      <c r="P36" s="759"/>
      <c r="Q36" s="759"/>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
      <c r="B37" s="783" t="s">
        <v>1352</v>
      </c>
      <c r="C37" s="762"/>
      <c r="D37" s="762"/>
      <c r="E37" s="762"/>
      <c r="F37" s="762"/>
      <c r="G37" s="762"/>
      <c r="H37" s="762"/>
      <c r="I37" s="762"/>
      <c r="J37" s="762"/>
      <c r="K37" s="762"/>
      <c r="L37" s="762"/>
      <c r="M37" s="762"/>
      <c r="N37" s="762"/>
      <c r="O37" s="762"/>
      <c r="P37" s="762"/>
      <c r="Q37" s="759"/>
    </row>
    <row r="38" spans="1:74" ht="12" customHeight="1" x14ac:dyDescent="0.2">
      <c r="B38" s="784" t="s">
        <v>1353</v>
      </c>
      <c r="C38" s="784"/>
      <c r="D38" s="784"/>
      <c r="E38" s="784"/>
      <c r="F38" s="784"/>
      <c r="G38" s="784"/>
      <c r="H38" s="784"/>
      <c r="I38" s="784"/>
      <c r="J38" s="784"/>
      <c r="K38" s="784"/>
      <c r="L38" s="784"/>
      <c r="M38" s="784"/>
      <c r="N38" s="784"/>
      <c r="O38" s="784"/>
      <c r="P38" s="784"/>
      <c r="Q38" s="716"/>
    </row>
    <row r="39" spans="1:74" s="397" customFormat="1" ht="12" customHeight="1" x14ac:dyDescent="0.25">
      <c r="A39" s="398"/>
      <c r="B39" s="770" t="str">
        <f>"Notes: "&amp;"EIA completed modeling and analysis for this report on " &amp;Dates!D2&amp;"."</f>
        <v>Notes: EIA completed modeling and analysis for this report on Thursday August 5, 2021.</v>
      </c>
      <c r="C39" s="769"/>
      <c r="D39" s="769"/>
      <c r="E39" s="769"/>
      <c r="F39" s="769"/>
      <c r="G39" s="769"/>
      <c r="H39" s="769"/>
      <c r="I39" s="769"/>
      <c r="J39" s="769"/>
      <c r="K39" s="769"/>
      <c r="L39" s="769"/>
      <c r="M39" s="769"/>
      <c r="N39" s="769"/>
      <c r="O39" s="769"/>
      <c r="P39" s="769"/>
      <c r="Q39" s="769"/>
      <c r="AY39" s="483"/>
      <c r="AZ39" s="483"/>
      <c r="BA39" s="483"/>
      <c r="BB39" s="483"/>
      <c r="BC39" s="483"/>
      <c r="BD39" s="577"/>
      <c r="BE39" s="577"/>
      <c r="BF39" s="577"/>
      <c r="BG39" s="483"/>
      <c r="BH39" s="483"/>
      <c r="BI39" s="483"/>
      <c r="BJ39" s="483"/>
    </row>
    <row r="40" spans="1:74" s="397" customFormat="1" ht="12" customHeight="1" x14ac:dyDescent="0.25">
      <c r="A40" s="398"/>
      <c r="B40" s="770" t="s">
        <v>353</v>
      </c>
      <c r="C40" s="769"/>
      <c r="D40" s="769"/>
      <c r="E40" s="769"/>
      <c r="F40" s="769"/>
      <c r="G40" s="769"/>
      <c r="H40" s="769"/>
      <c r="I40" s="769"/>
      <c r="J40" s="769"/>
      <c r="K40" s="769"/>
      <c r="L40" s="769"/>
      <c r="M40" s="769"/>
      <c r="N40" s="769"/>
      <c r="O40" s="769"/>
      <c r="P40" s="769"/>
      <c r="Q40" s="769"/>
      <c r="AY40" s="483"/>
      <c r="AZ40" s="483"/>
      <c r="BA40" s="483"/>
      <c r="BB40" s="483"/>
      <c r="BC40" s="483"/>
      <c r="BD40" s="577"/>
      <c r="BE40" s="577"/>
      <c r="BF40" s="577"/>
      <c r="BG40" s="483"/>
      <c r="BH40" s="483"/>
      <c r="BI40" s="483"/>
      <c r="BJ40" s="483"/>
    </row>
    <row r="41" spans="1:74" s="397" customFormat="1" ht="12" customHeight="1" x14ac:dyDescent="0.25">
      <c r="A41" s="398"/>
      <c r="B41" s="776" t="s">
        <v>885</v>
      </c>
      <c r="C41" s="744"/>
      <c r="D41" s="744"/>
      <c r="E41" s="744"/>
      <c r="F41" s="744"/>
      <c r="G41" s="744"/>
      <c r="H41" s="744"/>
      <c r="I41" s="744"/>
      <c r="J41" s="744"/>
      <c r="K41" s="744"/>
      <c r="L41" s="744"/>
      <c r="M41" s="744"/>
      <c r="N41" s="744"/>
      <c r="O41" s="744"/>
      <c r="P41" s="744"/>
      <c r="Q41" s="744"/>
      <c r="AY41" s="483"/>
      <c r="AZ41" s="483"/>
      <c r="BA41" s="483"/>
      <c r="BB41" s="483"/>
      <c r="BC41" s="483"/>
      <c r="BD41" s="577"/>
      <c r="BE41" s="577"/>
      <c r="BF41" s="577"/>
      <c r="BG41" s="483"/>
      <c r="BH41" s="483"/>
      <c r="BI41" s="483"/>
      <c r="BJ41" s="483"/>
    </row>
    <row r="42" spans="1:74" s="397" customFormat="1" ht="12" customHeight="1" x14ac:dyDescent="0.25">
      <c r="A42" s="398"/>
      <c r="B42" s="779" t="s">
        <v>854</v>
      </c>
      <c r="C42" s="759"/>
      <c r="D42" s="759"/>
      <c r="E42" s="759"/>
      <c r="F42" s="759"/>
      <c r="G42" s="759"/>
      <c r="H42" s="759"/>
      <c r="I42" s="759"/>
      <c r="J42" s="759"/>
      <c r="K42" s="759"/>
      <c r="L42" s="759"/>
      <c r="M42" s="759"/>
      <c r="N42" s="759"/>
      <c r="O42" s="759"/>
      <c r="P42" s="759"/>
      <c r="Q42" s="759"/>
      <c r="AY42" s="483"/>
      <c r="AZ42" s="483"/>
      <c r="BA42" s="483"/>
      <c r="BB42" s="483"/>
      <c r="BC42" s="483"/>
      <c r="BD42" s="577"/>
      <c r="BE42" s="577"/>
      <c r="BF42" s="577"/>
      <c r="BG42" s="483"/>
      <c r="BH42" s="483"/>
      <c r="BI42" s="483"/>
      <c r="BJ42" s="483"/>
    </row>
    <row r="43" spans="1:74" s="397" customFormat="1" ht="12" customHeight="1" x14ac:dyDescent="0.25">
      <c r="A43" s="398"/>
      <c r="B43" s="765" t="s">
        <v>838</v>
      </c>
      <c r="C43" s="766"/>
      <c r="D43" s="766"/>
      <c r="E43" s="766"/>
      <c r="F43" s="766"/>
      <c r="G43" s="766"/>
      <c r="H43" s="766"/>
      <c r="I43" s="766"/>
      <c r="J43" s="766"/>
      <c r="K43" s="766"/>
      <c r="L43" s="766"/>
      <c r="M43" s="766"/>
      <c r="N43" s="766"/>
      <c r="O43" s="766"/>
      <c r="P43" s="766"/>
      <c r="Q43" s="759"/>
      <c r="AY43" s="483"/>
      <c r="AZ43" s="483"/>
      <c r="BA43" s="483"/>
      <c r="BB43" s="483"/>
      <c r="BC43" s="483"/>
      <c r="BD43" s="577"/>
      <c r="BE43" s="577"/>
      <c r="BF43" s="577"/>
      <c r="BG43" s="483"/>
      <c r="BH43" s="483"/>
      <c r="BI43" s="483"/>
      <c r="BJ43" s="483"/>
    </row>
    <row r="44" spans="1:74" s="397" customFormat="1" ht="12" customHeight="1" x14ac:dyDescent="0.25">
      <c r="A44" s="393"/>
      <c r="B44" s="771" t="s">
        <v>1380</v>
      </c>
      <c r="C44" s="759"/>
      <c r="D44" s="759"/>
      <c r="E44" s="759"/>
      <c r="F44" s="759"/>
      <c r="G44" s="759"/>
      <c r="H44" s="759"/>
      <c r="I44" s="759"/>
      <c r="J44" s="759"/>
      <c r="K44" s="759"/>
      <c r="L44" s="759"/>
      <c r="M44" s="759"/>
      <c r="N44" s="759"/>
      <c r="O44" s="759"/>
      <c r="P44" s="759"/>
      <c r="Q44" s="759"/>
      <c r="AY44" s="483"/>
      <c r="AZ44" s="483"/>
      <c r="BA44" s="483"/>
      <c r="BB44" s="483"/>
      <c r="BC44" s="483"/>
      <c r="BD44" s="577"/>
      <c r="BE44" s="577"/>
      <c r="BF44" s="577"/>
      <c r="BG44" s="483"/>
      <c r="BH44" s="483"/>
      <c r="BI44" s="483"/>
      <c r="BJ44" s="483"/>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sqref="A1:A2"/>
    </sheetView>
  </sheetViews>
  <sheetFormatPr defaultColWidth="8.5546875" defaultRowHeight="10.199999999999999" x14ac:dyDescent="0.2"/>
  <cols>
    <col min="1" max="1" width="11.5546875" style="159" customWidth="1"/>
    <col min="2" max="2" width="35.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2.75" customHeight="1" x14ac:dyDescent="0.25">
      <c r="A1" s="741" t="s">
        <v>798</v>
      </c>
      <c r="B1" s="791" t="s">
        <v>1358</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c r="AY1" s="791"/>
      <c r="AZ1" s="791"/>
      <c r="BA1" s="791"/>
      <c r="BB1" s="791"/>
      <c r="BC1" s="791"/>
      <c r="BD1" s="791"/>
      <c r="BE1" s="791"/>
      <c r="BF1" s="791"/>
      <c r="BG1" s="791"/>
      <c r="BH1" s="791"/>
      <c r="BI1" s="791"/>
      <c r="BJ1" s="791"/>
      <c r="BK1" s="791"/>
      <c r="BL1" s="791"/>
      <c r="BM1" s="791"/>
      <c r="BN1" s="791"/>
      <c r="BO1" s="791"/>
      <c r="BP1" s="791"/>
      <c r="BQ1" s="791"/>
      <c r="BR1" s="791"/>
      <c r="BS1" s="791"/>
      <c r="BT1" s="791"/>
      <c r="BU1" s="791"/>
      <c r="BV1" s="791"/>
    </row>
    <row r="2" spans="1:74" ht="12.75" customHeight="1" x14ac:dyDescent="0.25">
      <c r="A2" s="742"/>
      <c r="B2" s="486" t="str">
        <f>"U.S. Energy Information Administration  |  Short-Term Energy Outlook  - "&amp;Dates!D1</f>
        <v>U.S. Energy Information Administration  |  Short-Term Energy Outlook  - August 2021</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2" x14ac:dyDescent="0.25">
      <c r="B3" s="432"/>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72"/>
      <c r="BH5" s="572"/>
      <c r="BI5" s="572"/>
    </row>
    <row r="6" spans="1:74" ht="11.1" customHeight="1" x14ac:dyDescent="0.2">
      <c r="A6" s="159" t="s">
        <v>597</v>
      </c>
      <c r="B6" s="169" t="s">
        <v>234</v>
      </c>
      <c r="C6" s="244">
        <v>23.669842163999999</v>
      </c>
      <c r="D6" s="244">
        <v>23.628652288000001</v>
      </c>
      <c r="E6" s="244">
        <v>24.558861938</v>
      </c>
      <c r="F6" s="244">
        <v>23.852599003000002</v>
      </c>
      <c r="G6" s="244">
        <v>24.598918390000001</v>
      </c>
      <c r="H6" s="244">
        <v>25.152520669000001</v>
      </c>
      <c r="I6" s="244">
        <v>24.647339357</v>
      </c>
      <c r="J6" s="244">
        <v>24.87334968</v>
      </c>
      <c r="K6" s="244">
        <v>24.126553003000001</v>
      </c>
      <c r="L6" s="244">
        <v>24.452195421999999</v>
      </c>
      <c r="M6" s="244">
        <v>24.903746336000001</v>
      </c>
      <c r="N6" s="244">
        <v>24.799870002999999</v>
      </c>
      <c r="O6" s="244">
        <v>25.006918802000001</v>
      </c>
      <c r="P6" s="244">
        <v>24.242785728000001</v>
      </c>
      <c r="Q6" s="244">
        <v>25.161880576000001</v>
      </c>
      <c r="R6" s="244">
        <v>24.44875949</v>
      </c>
      <c r="S6" s="244">
        <v>24.827015866</v>
      </c>
      <c r="T6" s="244">
        <v>25.342876489999998</v>
      </c>
      <c r="U6" s="244">
        <v>25.353217124</v>
      </c>
      <c r="V6" s="244">
        <v>26.007654802000001</v>
      </c>
      <c r="W6" s="244">
        <v>24.798447823</v>
      </c>
      <c r="X6" s="244">
        <v>25.496861931000002</v>
      </c>
      <c r="Y6" s="244">
        <v>25.392052823</v>
      </c>
      <c r="Z6" s="244">
        <v>24.566614446999999</v>
      </c>
      <c r="AA6" s="244">
        <v>24.769317000000001</v>
      </c>
      <c r="AB6" s="244">
        <v>24.651038</v>
      </c>
      <c r="AC6" s="244">
        <v>24.362780999999998</v>
      </c>
      <c r="AD6" s="244">
        <v>24.610430000000001</v>
      </c>
      <c r="AE6" s="244">
        <v>24.689554000000001</v>
      </c>
      <c r="AF6" s="244">
        <v>25.132788000000001</v>
      </c>
      <c r="AG6" s="244">
        <v>25.318145999999999</v>
      </c>
      <c r="AH6" s="244">
        <v>25.958364</v>
      </c>
      <c r="AI6" s="244">
        <v>24.784804000000001</v>
      </c>
      <c r="AJ6" s="244">
        <v>25.205822999999999</v>
      </c>
      <c r="AK6" s="244">
        <v>25.175744000000002</v>
      </c>
      <c r="AL6" s="244">
        <v>24.991197</v>
      </c>
      <c r="AM6" s="244">
        <v>24.174769999999999</v>
      </c>
      <c r="AN6" s="244">
        <v>24.343108000000001</v>
      </c>
      <c r="AO6" s="244">
        <v>22.438037000000001</v>
      </c>
      <c r="AP6" s="244">
        <v>17.804552999999999</v>
      </c>
      <c r="AQ6" s="244">
        <v>19.409500999999999</v>
      </c>
      <c r="AR6" s="244">
        <v>21.097539000000001</v>
      </c>
      <c r="AS6" s="244">
        <v>22.029225</v>
      </c>
      <c r="AT6" s="244">
        <v>22.249607999999998</v>
      </c>
      <c r="AU6" s="244">
        <v>22.070018000000001</v>
      </c>
      <c r="AV6" s="244">
        <v>22.273237000000002</v>
      </c>
      <c r="AW6" s="244">
        <v>22.492932</v>
      </c>
      <c r="AX6" s="244">
        <v>22.576201999999999</v>
      </c>
      <c r="AY6" s="244">
        <v>22.160995999000001</v>
      </c>
      <c r="AZ6" s="244">
        <v>21.220326999000001</v>
      </c>
      <c r="BA6" s="244">
        <v>23.141047999000001</v>
      </c>
      <c r="BB6" s="244">
        <v>23.048268999000001</v>
      </c>
      <c r="BC6" s="244">
        <v>24.033685609999999</v>
      </c>
      <c r="BD6" s="244">
        <v>24.600017615999999</v>
      </c>
      <c r="BE6" s="244">
        <v>24.568562837999998</v>
      </c>
      <c r="BF6" s="368">
        <v>24.522673688000001</v>
      </c>
      <c r="BG6" s="368">
        <v>23.976407797</v>
      </c>
      <c r="BH6" s="368">
        <v>24.247370314000001</v>
      </c>
      <c r="BI6" s="368">
        <v>24.320089061000001</v>
      </c>
      <c r="BJ6" s="368">
        <v>24.415320287</v>
      </c>
      <c r="BK6" s="368">
        <v>24.022971733999999</v>
      </c>
      <c r="BL6" s="368">
        <v>23.815306571000001</v>
      </c>
      <c r="BM6" s="368">
        <v>24.091490242999999</v>
      </c>
      <c r="BN6" s="368">
        <v>24.257341362999998</v>
      </c>
      <c r="BO6" s="368">
        <v>24.685504672</v>
      </c>
      <c r="BP6" s="368">
        <v>24.936463415999999</v>
      </c>
      <c r="BQ6" s="368">
        <v>25.035502142999999</v>
      </c>
      <c r="BR6" s="368">
        <v>25.453211518</v>
      </c>
      <c r="BS6" s="368">
        <v>24.798697984</v>
      </c>
      <c r="BT6" s="368">
        <v>25.083662738000001</v>
      </c>
      <c r="BU6" s="368">
        <v>24.987654504000002</v>
      </c>
      <c r="BV6" s="368">
        <v>24.966691040000001</v>
      </c>
    </row>
    <row r="7" spans="1:74" ht="11.1" customHeight="1" x14ac:dyDescent="0.2">
      <c r="A7" s="159" t="s">
        <v>280</v>
      </c>
      <c r="B7" s="170" t="s">
        <v>338</v>
      </c>
      <c r="C7" s="244">
        <v>2.3911935484</v>
      </c>
      <c r="D7" s="244">
        <v>2.3696428571000001</v>
      </c>
      <c r="E7" s="244">
        <v>2.4168387096999999</v>
      </c>
      <c r="F7" s="244">
        <v>2.2014333332999998</v>
      </c>
      <c r="G7" s="244">
        <v>2.4533870968000002</v>
      </c>
      <c r="H7" s="244">
        <v>2.4792333332999998</v>
      </c>
      <c r="I7" s="244">
        <v>2.505483871</v>
      </c>
      <c r="J7" s="244">
        <v>2.6016129031999999</v>
      </c>
      <c r="K7" s="244">
        <v>2.5175666667000001</v>
      </c>
      <c r="L7" s="244">
        <v>2.5226451612999998</v>
      </c>
      <c r="M7" s="244">
        <v>2.6053000000000002</v>
      </c>
      <c r="N7" s="244">
        <v>2.4930645161</v>
      </c>
      <c r="O7" s="244">
        <v>2.4542580644999998</v>
      </c>
      <c r="P7" s="244">
        <v>2.4815</v>
      </c>
      <c r="Q7" s="244">
        <v>2.3306129032</v>
      </c>
      <c r="R7" s="244">
        <v>2.3505666666999998</v>
      </c>
      <c r="S7" s="244">
        <v>2.5031612903</v>
      </c>
      <c r="T7" s="244">
        <v>2.4690333333000001</v>
      </c>
      <c r="U7" s="244">
        <v>2.6423225806000001</v>
      </c>
      <c r="V7" s="244">
        <v>2.6325806452</v>
      </c>
      <c r="W7" s="244">
        <v>2.6878666667000002</v>
      </c>
      <c r="X7" s="244">
        <v>2.7310645161</v>
      </c>
      <c r="Y7" s="244">
        <v>2.6126333332999998</v>
      </c>
      <c r="Z7" s="244">
        <v>2.4032903226000002</v>
      </c>
      <c r="AA7" s="244">
        <v>2.1531470000000001</v>
      </c>
      <c r="AB7" s="244">
        <v>2.2103459999999999</v>
      </c>
      <c r="AC7" s="244">
        <v>2.0926040000000001</v>
      </c>
      <c r="AD7" s="244">
        <v>2.1832639999999999</v>
      </c>
      <c r="AE7" s="244">
        <v>2.2123529999999998</v>
      </c>
      <c r="AF7" s="244">
        <v>2.4078300000000001</v>
      </c>
      <c r="AG7" s="244">
        <v>2.463679</v>
      </c>
      <c r="AH7" s="244">
        <v>2.697085</v>
      </c>
      <c r="AI7" s="244">
        <v>2.5429909999999998</v>
      </c>
      <c r="AJ7" s="244">
        <v>2.4939469999999999</v>
      </c>
      <c r="AK7" s="244">
        <v>2.4529869999999998</v>
      </c>
      <c r="AL7" s="244">
        <v>2.512273</v>
      </c>
      <c r="AM7" s="244">
        <v>2.2983720000000001</v>
      </c>
      <c r="AN7" s="244">
        <v>2.5021719999999998</v>
      </c>
      <c r="AO7" s="244">
        <v>2.193235</v>
      </c>
      <c r="AP7" s="244">
        <v>1.659899</v>
      </c>
      <c r="AQ7" s="244">
        <v>1.881799</v>
      </c>
      <c r="AR7" s="244">
        <v>2.083456</v>
      </c>
      <c r="AS7" s="244">
        <v>2.1047069999999999</v>
      </c>
      <c r="AT7" s="244">
        <v>2.2299600000000002</v>
      </c>
      <c r="AU7" s="244">
        <v>2.1455039999999999</v>
      </c>
      <c r="AV7" s="244">
        <v>1.9721340000000001</v>
      </c>
      <c r="AW7" s="244">
        <v>2.1677029999999999</v>
      </c>
      <c r="AX7" s="244">
        <v>2.0044230000000001</v>
      </c>
      <c r="AY7" s="244">
        <v>1.913168</v>
      </c>
      <c r="AZ7" s="244">
        <v>2.0844200000000002</v>
      </c>
      <c r="BA7" s="244">
        <v>2.105791</v>
      </c>
      <c r="BB7" s="244">
        <v>1.8748480000000001</v>
      </c>
      <c r="BC7" s="244">
        <v>2.107047932</v>
      </c>
      <c r="BD7" s="244">
        <v>2.2096743160000001</v>
      </c>
      <c r="BE7" s="244">
        <v>2.228063573</v>
      </c>
      <c r="BF7" s="368">
        <v>2.3279020560000001</v>
      </c>
      <c r="BG7" s="368">
        <v>2.306324429</v>
      </c>
      <c r="BH7" s="368">
        <v>2.2864394309999998</v>
      </c>
      <c r="BI7" s="368">
        <v>2.32083847</v>
      </c>
      <c r="BJ7" s="368">
        <v>2.3225451270000002</v>
      </c>
      <c r="BK7" s="368">
        <v>2.2774537829999999</v>
      </c>
      <c r="BL7" s="368">
        <v>2.3208077870000001</v>
      </c>
      <c r="BM7" s="368">
        <v>2.221831146</v>
      </c>
      <c r="BN7" s="368">
        <v>2.169210514</v>
      </c>
      <c r="BO7" s="368">
        <v>2.225942318</v>
      </c>
      <c r="BP7" s="368">
        <v>2.2831128669999998</v>
      </c>
      <c r="BQ7" s="368">
        <v>2.3037812149999999</v>
      </c>
      <c r="BR7" s="368">
        <v>2.3612868790000001</v>
      </c>
      <c r="BS7" s="368">
        <v>2.3150990970000001</v>
      </c>
      <c r="BT7" s="368">
        <v>2.2921290590000001</v>
      </c>
      <c r="BU7" s="368">
        <v>2.3165227449999999</v>
      </c>
      <c r="BV7" s="368">
        <v>2.3199826099999998</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1.9783225806</v>
      </c>
      <c r="P8" s="244">
        <v>2.0581785714</v>
      </c>
      <c r="Q8" s="244">
        <v>2.0900645161</v>
      </c>
      <c r="R8" s="244">
        <v>2.0498666666999998</v>
      </c>
      <c r="S8" s="244">
        <v>2.0626774193999999</v>
      </c>
      <c r="T8" s="244">
        <v>2.0935999999999999</v>
      </c>
      <c r="U8" s="244">
        <v>2.0295483871000002</v>
      </c>
      <c r="V8" s="244">
        <v>2.0089999999999999</v>
      </c>
      <c r="W8" s="244">
        <v>2.0165000000000002</v>
      </c>
      <c r="X8" s="244">
        <v>1.9700322581</v>
      </c>
      <c r="Y8" s="244">
        <v>1.9952333333000001</v>
      </c>
      <c r="Z8" s="244">
        <v>1.8258709677</v>
      </c>
      <c r="AA8" s="244">
        <v>1.991527</v>
      </c>
      <c r="AB8" s="244">
        <v>2.1471629999999999</v>
      </c>
      <c r="AC8" s="244">
        <v>2.0842700000000001</v>
      </c>
      <c r="AD8" s="244">
        <v>2.084905</v>
      </c>
      <c r="AE8" s="244">
        <v>2.0804529999999999</v>
      </c>
      <c r="AF8" s="244">
        <v>2.0613190000000001</v>
      </c>
      <c r="AG8" s="244">
        <v>2.110233</v>
      </c>
      <c r="AH8" s="244">
        <v>2.0937060000000001</v>
      </c>
      <c r="AI8" s="244">
        <v>1.98367</v>
      </c>
      <c r="AJ8" s="244">
        <v>1.9882299999999999</v>
      </c>
      <c r="AK8" s="244">
        <v>1.976945</v>
      </c>
      <c r="AL8" s="244">
        <v>2.0263949999999999</v>
      </c>
      <c r="AM8" s="244">
        <v>1.9620550000000001</v>
      </c>
      <c r="AN8" s="244">
        <v>1.993066</v>
      </c>
      <c r="AO8" s="244">
        <v>1.952029</v>
      </c>
      <c r="AP8" s="244">
        <v>1.4446650000000001</v>
      </c>
      <c r="AQ8" s="244">
        <v>1.415473</v>
      </c>
      <c r="AR8" s="244">
        <v>1.5698749999999999</v>
      </c>
      <c r="AS8" s="244">
        <v>1.5929279999999999</v>
      </c>
      <c r="AT8" s="244">
        <v>1.571302</v>
      </c>
      <c r="AU8" s="244">
        <v>1.608217</v>
      </c>
      <c r="AV8" s="244">
        <v>1.6682680000000001</v>
      </c>
      <c r="AW8" s="244">
        <v>1.6138049999999999</v>
      </c>
      <c r="AX8" s="244">
        <v>1.767077</v>
      </c>
      <c r="AY8" s="244">
        <v>1.643235</v>
      </c>
      <c r="AZ8" s="244">
        <v>1.6825140000000001</v>
      </c>
      <c r="BA8" s="244">
        <v>1.8222339999999999</v>
      </c>
      <c r="BB8" s="244">
        <v>1.7048639999999999</v>
      </c>
      <c r="BC8" s="244">
        <v>1.823801679</v>
      </c>
      <c r="BD8" s="244">
        <v>1.8630369010000001</v>
      </c>
      <c r="BE8" s="244">
        <v>1.899577555</v>
      </c>
      <c r="BF8" s="368">
        <v>1.8844896330000001</v>
      </c>
      <c r="BG8" s="368">
        <v>1.8534513690000001</v>
      </c>
      <c r="BH8" s="368">
        <v>1.866888884</v>
      </c>
      <c r="BI8" s="368">
        <v>1.848888592</v>
      </c>
      <c r="BJ8" s="368">
        <v>1.9569031610000001</v>
      </c>
      <c r="BK8" s="368">
        <v>1.788640952</v>
      </c>
      <c r="BL8" s="368">
        <v>1.847101785</v>
      </c>
      <c r="BM8" s="368">
        <v>1.8339720980000001</v>
      </c>
      <c r="BN8" s="368">
        <v>1.8275138500000001</v>
      </c>
      <c r="BO8" s="368">
        <v>1.837505355</v>
      </c>
      <c r="BP8" s="368">
        <v>1.8655035499999999</v>
      </c>
      <c r="BQ8" s="368">
        <v>1.8585539289999999</v>
      </c>
      <c r="BR8" s="368">
        <v>1.83989764</v>
      </c>
      <c r="BS8" s="368">
        <v>1.804991888</v>
      </c>
      <c r="BT8" s="368">
        <v>1.8229566800000001</v>
      </c>
      <c r="BU8" s="368">
        <v>1.8013147599999999</v>
      </c>
      <c r="BV8" s="368">
        <v>1.9104314309999999</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19.905342999999998</v>
      </c>
      <c r="AN9" s="244">
        <v>19.83887</v>
      </c>
      <c r="AO9" s="244">
        <v>18.283773</v>
      </c>
      <c r="AP9" s="244">
        <v>14.690989</v>
      </c>
      <c r="AQ9" s="244">
        <v>16.103228999999999</v>
      </c>
      <c r="AR9" s="244">
        <v>17.435207999999999</v>
      </c>
      <c r="AS9" s="244">
        <v>18.322590000000002</v>
      </c>
      <c r="AT9" s="244">
        <v>18.439346</v>
      </c>
      <c r="AU9" s="244">
        <v>18.307296999999998</v>
      </c>
      <c r="AV9" s="244">
        <v>18.623835</v>
      </c>
      <c r="AW9" s="244">
        <v>18.702424000000001</v>
      </c>
      <c r="AX9" s="244">
        <v>18.795701999999999</v>
      </c>
      <c r="AY9" s="244">
        <v>18.595400999999999</v>
      </c>
      <c r="AZ9" s="244">
        <v>17.444201</v>
      </c>
      <c r="BA9" s="244">
        <v>19.203831000000001</v>
      </c>
      <c r="BB9" s="244">
        <v>19.459364999999998</v>
      </c>
      <c r="BC9" s="244">
        <v>20.093644000000001</v>
      </c>
      <c r="BD9" s="244">
        <v>20.518114400000002</v>
      </c>
      <c r="BE9" s="244">
        <v>20.431729710999999</v>
      </c>
      <c r="BF9" s="368">
        <v>20.301089999999999</v>
      </c>
      <c r="BG9" s="368">
        <v>19.80744</v>
      </c>
      <c r="BH9" s="368">
        <v>20.084849999999999</v>
      </c>
      <c r="BI9" s="368">
        <v>20.141169999999999</v>
      </c>
      <c r="BJ9" s="368">
        <v>20.12668</v>
      </c>
      <c r="BK9" s="368">
        <v>19.94849</v>
      </c>
      <c r="BL9" s="368">
        <v>19.639009999999999</v>
      </c>
      <c r="BM9" s="368">
        <v>20.0273</v>
      </c>
      <c r="BN9" s="368">
        <v>20.252230000000001</v>
      </c>
      <c r="BO9" s="368">
        <v>20.613669999999999</v>
      </c>
      <c r="BP9" s="368">
        <v>20.77946</v>
      </c>
      <c r="BQ9" s="368">
        <v>20.86478</v>
      </c>
      <c r="BR9" s="368">
        <v>21.243639999999999</v>
      </c>
      <c r="BS9" s="368">
        <v>20.67022</v>
      </c>
      <c r="BT9" s="368">
        <v>20.960190000000001</v>
      </c>
      <c r="BU9" s="368">
        <v>20.861429999999999</v>
      </c>
      <c r="BV9" s="368">
        <v>20.727889999999999</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6.6597313783000001</v>
      </c>
      <c r="P11" s="244">
        <v>6.9546369660999998</v>
      </c>
      <c r="Q11" s="244">
        <v>6.9832287341999999</v>
      </c>
      <c r="R11" s="244">
        <v>7.0438311732000001</v>
      </c>
      <c r="S11" s="244">
        <v>6.9097059369</v>
      </c>
      <c r="T11" s="244">
        <v>7.0952630637</v>
      </c>
      <c r="U11" s="244">
        <v>7.0854568005000003</v>
      </c>
      <c r="V11" s="244">
        <v>7.1233811595000001</v>
      </c>
      <c r="W11" s="244">
        <v>7.1441718091000004</v>
      </c>
      <c r="X11" s="244">
        <v>7.0782229113000001</v>
      </c>
      <c r="Y11" s="244">
        <v>6.9724739898000001</v>
      </c>
      <c r="Z11" s="244">
        <v>7.0722242991000002</v>
      </c>
      <c r="AA11" s="244">
        <v>6.4371919057999998</v>
      </c>
      <c r="AB11" s="244">
        <v>6.7001786671000003</v>
      </c>
      <c r="AC11" s="244">
        <v>6.7717559446999998</v>
      </c>
      <c r="AD11" s="244">
        <v>6.7530183480000003</v>
      </c>
      <c r="AE11" s="244">
        <v>6.6859482420000003</v>
      </c>
      <c r="AF11" s="244">
        <v>6.8254684210000001</v>
      </c>
      <c r="AG11" s="244">
        <v>6.8350567671000002</v>
      </c>
      <c r="AH11" s="244">
        <v>6.8650964911000001</v>
      </c>
      <c r="AI11" s="244">
        <v>6.8496333910000002</v>
      </c>
      <c r="AJ11" s="244">
        <v>6.9116315166</v>
      </c>
      <c r="AK11" s="244">
        <v>6.8098304140000003</v>
      </c>
      <c r="AL11" s="244">
        <v>6.8529536152999997</v>
      </c>
      <c r="AM11" s="244">
        <v>6.0119693332999997</v>
      </c>
      <c r="AN11" s="244">
        <v>6.2704942646999999</v>
      </c>
      <c r="AO11" s="244">
        <v>6.1495378119000002</v>
      </c>
      <c r="AP11" s="244">
        <v>5.5742337552999999</v>
      </c>
      <c r="AQ11" s="244">
        <v>5.4392073825000002</v>
      </c>
      <c r="AR11" s="244">
        <v>5.8326152066999999</v>
      </c>
      <c r="AS11" s="244">
        <v>5.8995838142999997</v>
      </c>
      <c r="AT11" s="244">
        <v>6.0424804354999999</v>
      </c>
      <c r="AU11" s="244">
        <v>6.1956297326999996</v>
      </c>
      <c r="AV11" s="244">
        <v>6.4231057455</v>
      </c>
      <c r="AW11" s="244">
        <v>6.2592311970000001</v>
      </c>
      <c r="AX11" s="244">
        <v>6.2903972403999999</v>
      </c>
      <c r="AY11" s="244">
        <v>5.9334599214999999</v>
      </c>
      <c r="AZ11" s="244">
        <v>6.2729660138999996</v>
      </c>
      <c r="BA11" s="244">
        <v>6.3829190146999997</v>
      </c>
      <c r="BB11" s="244">
        <v>6.2756574873000002</v>
      </c>
      <c r="BC11" s="244">
        <v>6.2945110050000004</v>
      </c>
      <c r="BD11" s="244">
        <v>6.4232930599999998</v>
      </c>
      <c r="BE11" s="244">
        <v>6.4862809930000003</v>
      </c>
      <c r="BF11" s="368">
        <v>6.5803074700000002</v>
      </c>
      <c r="BG11" s="368">
        <v>6.6158739479999999</v>
      </c>
      <c r="BH11" s="368">
        <v>6.6474414389999996</v>
      </c>
      <c r="BI11" s="368">
        <v>6.5259197169999998</v>
      </c>
      <c r="BJ11" s="368">
        <v>6.6129396250000001</v>
      </c>
      <c r="BK11" s="368">
        <v>6.1714735660000004</v>
      </c>
      <c r="BL11" s="368">
        <v>6.4730047400000004</v>
      </c>
      <c r="BM11" s="368">
        <v>6.5550208899999998</v>
      </c>
      <c r="BN11" s="368">
        <v>6.5452356409999997</v>
      </c>
      <c r="BO11" s="368">
        <v>6.5035048059999996</v>
      </c>
      <c r="BP11" s="368">
        <v>6.6700560180000004</v>
      </c>
      <c r="BQ11" s="368">
        <v>6.6763336820000001</v>
      </c>
      <c r="BR11" s="368">
        <v>6.720050541</v>
      </c>
      <c r="BS11" s="368">
        <v>6.7499535039999996</v>
      </c>
      <c r="BT11" s="368">
        <v>6.7784218049999998</v>
      </c>
      <c r="BU11" s="368">
        <v>6.6579335080000002</v>
      </c>
      <c r="BV11" s="368">
        <v>6.7580537730000003</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2.7861889369999999</v>
      </c>
      <c r="AN12" s="244">
        <v>2.9827989590000001</v>
      </c>
      <c r="AO12" s="244">
        <v>2.9128699409999999</v>
      </c>
      <c r="AP12" s="244">
        <v>2.6863167859999999</v>
      </c>
      <c r="AQ12" s="244">
        <v>2.521812068</v>
      </c>
      <c r="AR12" s="244">
        <v>2.7924563419999999</v>
      </c>
      <c r="AS12" s="244">
        <v>2.824697097</v>
      </c>
      <c r="AT12" s="244">
        <v>2.9835094240000002</v>
      </c>
      <c r="AU12" s="244">
        <v>3.0996038349999999</v>
      </c>
      <c r="AV12" s="244">
        <v>3.1358583680000001</v>
      </c>
      <c r="AW12" s="244">
        <v>3.0190892210000002</v>
      </c>
      <c r="AX12" s="244">
        <v>3.0321687989999999</v>
      </c>
      <c r="AY12" s="244">
        <v>2.7800862190000002</v>
      </c>
      <c r="AZ12" s="244">
        <v>3.0238529889999999</v>
      </c>
      <c r="BA12" s="244">
        <v>3.1066975970000001</v>
      </c>
      <c r="BB12" s="244">
        <v>3.078444513</v>
      </c>
      <c r="BC12" s="244">
        <v>3.0243251010000001</v>
      </c>
      <c r="BD12" s="244">
        <v>3.1443426890000001</v>
      </c>
      <c r="BE12" s="244">
        <v>3.1310800240000001</v>
      </c>
      <c r="BF12" s="368">
        <v>3.2314992810000001</v>
      </c>
      <c r="BG12" s="368">
        <v>3.289693958</v>
      </c>
      <c r="BH12" s="368">
        <v>3.2972403080000001</v>
      </c>
      <c r="BI12" s="368">
        <v>3.184714713</v>
      </c>
      <c r="BJ12" s="368">
        <v>3.212160978</v>
      </c>
      <c r="BK12" s="368">
        <v>2.893321051</v>
      </c>
      <c r="BL12" s="368">
        <v>3.1120465749999999</v>
      </c>
      <c r="BM12" s="368">
        <v>3.1777165780000001</v>
      </c>
      <c r="BN12" s="368">
        <v>3.158194763</v>
      </c>
      <c r="BO12" s="368">
        <v>3.1031851590000001</v>
      </c>
      <c r="BP12" s="368">
        <v>3.215528951</v>
      </c>
      <c r="BQ12" s="368">
        <v>3.198503976</v>
      </c>
      <c r="BR12" s="368">
        <v>3.2725287650000001</v>
      </c>
      <c r="BS12" s="368">
        <v>3.3300197470000001</v>
      </c>
      <c r="BT12" s="368">
        <v>3.3388897210000001</v>
      </c>
      <c r="BU12" s="368">
        <v>3.2272938170000001</v>
      </c>
      <c r="BV12" s="368">
        <v>3.2630350799999999</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14.30033888</v>
      </c>
      <c r="D14" s="244">
        <v>14.71819022</v>
      </c>
      <c r="E14" s="244">
        <v>14.945852768</v>
      </c>
      <c r="F14" s="244">
        <v>14.688366187</v>
      </c>
      <c r="G14" s="244">
        <v>15.109290483000001</v>
      </c>
      <c r="H14" s="244">
        <v>15.599306010999999</v>
      </c>
      <c r="I14" s="244">
        <v>15.499407411</v>
      </c>
      <c r="J14" s="244">
        <v>15.445190756000001</v>
      </c>
      <c r="K14" s="244">
        <v>15.849965829</v>
      </c>
      <c r="L14" s="244">
        <v>15.401637492000001</v>
      </c>
      <c r="M14" s="244">
        <v>15.407618713</v>
      </c>
      <c r="N14" s="244">
        <v>15.016309187999999</v>
      </c>
      <c r="O14" s="244">
        <v>14.118967211999999</v>
      </c>
      <c r="P14" s="244">
        <v>15.381789526</v>
      </c>
      <c r="Q14" s="244">
        <v>15.057595552</v>
      </c>
      <c r="R14" s="244">
        <v>15.024269514</v>
      </c>
      <c r="S14" s="244">
        <v>14.862049004999999</v>
      </c>
      <c r="T14" s="244">
        <v>15.199614287999999</v>
      </c>
      <c r="U14" s="244">
        <v>15.615910685999999</v>
      </c>
      <c r="V14" s="244">
        <v>15.516525502</v>
      </c>
      <c r="W14" s="244">
        <v>15.279334422</v>
      </c>
      <c r="X14" s="244">
        <v>15.399957179999999</v>
      </c>
      <c r="Y14" s="244">
        <v>14.970917749</v>
      </c>
      <c r="Z14" s="244">
        <v>14.391218309999999</v>
      </c>
      <c r="AA14" s="244">
        <v>14.688051528000001</v>
      </c>
      <c r="AB14" s="244">
        <v>15.051855367</v>
      </c>
      <c r="AC14" s="244">
        <v>14.616195958</v>
      </c>
      <c r="AD14" s="244">
        <v>15.188683568</v>
      </c>
      <c r="AE14" s="244">
        <v>14.676584122</v>
      </c>
      <c r="AF14" s="244">
        <v>14.935518147</v>
      </c>
      <c r="AG14" s="244">
        <v>15.686808995</v>
      </c>
      <c r="AH14" s="244">
        <v>15.280561847</v>
      </c>
      <c r="AI14" s="244">
        <v>15.308626847999999</v>
      </c>
      <c r="AJ14" s="244">
        <v>15.288589967</v>
      </c>
      <c r="AK14" s="244">
        <v>14.742457296</v>
      </c>
      <c r="AL14" s="244">
        <v>14.447023074000001</v>
      </c>
      <c r="AM14" s="244">
        <v>14.094525125000001</v>
      </c>
      <c r="AN14" s="244">
        <v>14.626582684000001</v>
      </c>
      <c r="AO14" s="244">
        <v>13.423713470999999</v>
      </c>
      <c r="AP14" s="244">
        <v>11.023871934000001</v>
      </c>
      <c r="AQ14" s="244">
        <v>11.372402652</v>
      </c>
      <c r="AR14" s="244">
        <v>12.685874046</v>
      </c>
      <c r="AS14" s="244">
        <v>13.694868419000001</v>
      </c>
      <c r="AT14" s="244">
        <v>13.160394388</v>
      </c>
      <c r="AU14" s="244">
        <v>13.903216035</v>
      </c>
      <c r="AV14" s="244">
        <v>13.666253767000001</v>
      </c>
      <c r="AW14" s="244">
        <v>13.043778127</v>
      </c>
      <c r="AX14" s="244">
        <v>12.954124653999999</v>
      </c>
      <c r="AY14" s="244">
        <v>11.932614483</v>
      </c>
      <c r="AZ14" s="244">
        <v>12.729363578999999</v>
      </c>
      <c r="BA14" s="244">
        <v>13.181066296999999</v>
      </c>
      <c r="BB14" s="244">
        <v>12.920055282</v>
      </c>
      <c r="BC14" s="244">
        <v>13.364119348999999</v>
      </c>
      <c r="BD14" s="244">
        <v>14.077221178</v>
      </c>
      <c r="BE14" s="244">
        <v>14.418658750000001</v>
      </c>
      <c r="BF14" s="368">
        <v>14.29655887</v>
      </c>
      <c r="BG14" s="368">
        <v>14.779340506</v>
      </c>
      <c r="BH14" s="368">
        <v>14.626278048</v>
      </c>
      <c r="BI14" s="368">
        <v>14.310330195000001</v>
      </c>
      <c r="BJ14" s="368">
        <v>14.067546741999999</v>
      </c>
      <c r="BK14" s="368">
        <v>13.410596457</v>
      </c>
      <c r="BL14" s="368">
        <v>14.326339634</v>
      </c>
      <c r="BM14" s="368">
        <v>14.091236841000001</v>
      </c>
      <c r="BN14" s="368">
        <v>14.124300463000001</v>
      </c>
      <c r="BO14" s="368">
        <v>13.791894581999999</v>
      </c>
      <c r="BP14" s="368">
        <v>14.313345655999999</v>
      </c>
      <c r="BQ14" s="368">
        <v>14.407498117999999</v>
      </c>
      <c r="BR14" s="368">
        <v>14.250999677999999</v>
      </c>
      <c r="BS14" s="368">
        <v>14.633755556000001</v>
      </c>
      <c r="BT14" s="368">
        <v>14.418667448000001</v>
      </c>
      <c r="BU14" s="368">
        <v>14.067637086</v>
      </c>
      <c r="BV14" s="368">
        <v>13.860552523000001</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924</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4.636722454</v>
      </c>
      <c r="AB16" s="244">
        <v>4.8603093419999999</v>
      </c>
      <c r="AC16" s="244">
        <v>4.7293066640000001</v>
      </c>
      <c r="AD16" s="244">
        <v>4.6469712369999998</v>
      </c>
      <c r="AE16" s="244">
        <v>4.7705058129999998</v>
      </c>
      <c r="AF16" s="244">
        <v>4.9689810779999997</v>
      </c>
      <c r="AG16" s="244">
        <v>5.1235503519999996</v>
      </c>
      <c r="AH16" s="244">
        <v>5.2170971110000002</v>
      </c>
      <c r="AI16" s="244">
        <v>5.1382366079999997</v>
      </c>
      <c r="AJ16" s="244">
        <v>4.9523609940000002</v>
      </c>
      <c r="AK16" s="244">
        <v>5.0195794210000004</v>
      </c>
      <c r="AL16" s="244">
        <v>5.0751019529999999</v>
      </c>
      <c r="AM16" s="244">
        <v>4.7953272550000001</v>
      </c>
      <c r="AN16" s="244">
        <v>5.023362541</v>
      </c>
      <c r="AO16" s="244">
        <v>4.757999367</v>
      </c>
      <c r="AP16" s="244">
        <v>4.2511182459999999</v>
      </c>
      <c r="AQ16" s="244">
        <v>4.381087666</v>
      </c>
      <c r="AR16" s="244">
        <v>4.8256663</v>
      </c>
      <c r="AS16" s="244">
        <v>5.1697844550000003</v>
      </c>
      <c r="AT16" s="244">
        <v>5.3561922400000004</v>
      </c>
      <c r="AU16" s="244">
        <v>5.3045478170000004</v>
      </c>
      <c r="AV16" s="244">
        <v>5.1125091889999998</v>
      </c>
      <c r="AW16" s="244">
        <v>5.1843051090000003</v>
      </c>
      <c r="AX16" s="244">
        <v>5.2105003769999998</v>
      </c>
      <c r="AY16" s="244">
        <v>4.7972232830000001</v>
      </c>
      <c r="AZ16" s="244">
        <v>5.0386908019999996</v>
      </c>
      <c r="BA16" s="244">
        <v>4.903685265</v>
      </c>
      <c r="BB16" s="244">
        <v>4.8228125630000003</v>
      </c>
      <c r="BC16" s="244">
        <v>4.9684990449999997</v>
      </c>
      <c r="BD16" s="244">
        <v>5.1839670849999999</v>
      </c>
      <c r="BE16" s="244">
        <v>5.3488465679999999</v>
      </c>
      <c r="BF16" s="368">
        <v>5.4534405179999998</v>
      </c>
      <c r="BG16" s="368">
        <v>5.3694542619999996</v>
      </c>
      <c r="BH16" s="368">
        <v>5.1740650280000002</v>
      </c>
      <c r="BI16" s="368">
        <v>5.2492661280000004</v>
      </c>
      <c r="BJ16" s="368">
        <v>5.3086000220000003</v>
      </c>
      <c r="BK16" s="368">
        <v>4.9222506260000003</v>
      </c>
      <c r="BL16" s="368">
        <v>5.1794469740000002</v>
      </c>
      <c r="BM16" s="368">
        <v>5.0450422770000003</v>
      </c>
      <c r="BN16" s="368">
        <v>4.9581074139999997</v>
      </c>
      <c r="BO16" s="368">
        <v>5.0989964839999997</v>
      </c>
      <c r="BP16" s="368">
        <v>5.3206637700000003</v>
      </c>
      <c r="BQ16" s="368">
        <v>5.48538791</v>
      </c>
      <c r="BR16" s="368">
        <v>5.5961831350000004</v>
      </c>
      <c r="BS16" s="368">
        <v>5.5121420240000001</v>
      </c>
      <c r="BT16" s="368">
        <v>5.3115640969999998</v>
      </c>
      <c r="BU16" s="368">
        <v>5.3904807139999997</v>
      </c>
      <c r="BV16" s="368">
        <v>5.4544963009999998</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3.3734187430000002</v>
      </c>
      <c r="AB17" s="244">
        <v>3.6123404099999998</v>
      </c>
      <c r="AC17" s="244">
        <v>3.5017334490000001</v>
      </c>
      <c r="AD17" s="244">
        <v>3.41999473</v>
      </c>
      <c r="AE17" s="244">
        <v>3.5587740440000002</v>
      </c>
      <c r="AF17" s="244">
        <v>3.7612505540000001</v>
      </c>
      <c r="AG17" s="244">
        <v>3.82417571</v>
      </c>
      <c r="AH17" s="244">
        <v>3.945060561</v>
      </c>
      <c r="AI17" s="244">
        <v>3.850675464</v>
      </c>
      <c r="AJ17" s="244">
        <v>3.6633236259999999</v>
      </c>
      <c r="AK17" s="244">
        <v>3.7312685669999999</v>
      </c>
      <c r="AL17" s="244">
        <v>3.7767078920000001</v>
      </c>
      <c r="AM17" s="244">
        <v>3.5731310459999999</v>
      </c>
      <c r="AN17" s="244">
        <v>3.8149959710000001</v>
      </c>
      <c r="AO17" s="244">
        <v>3.578241196</v>
      </c>
      <c r="AP17" s="244">
        <v>3.0945359059999999</v>
      </c>
      <c r="AQ17" s="244">
        <v>3.236538328</v>
      </c>
      <c r="AR17" s="244">
        <v>3.665932282</v>
      </c>
      <c r="AS17" s="244">
        <v>3.9215198340000001</v>
      </c>
      <c r="AT17" s="244">
        <v>4.1348364650000002</v>
      </c>
      <c r="AU17" s="244">
        <v>4.0676190849999996</v>
      </c>
      <c r="AV17" s="244">
        <v>3.8708565780000002</v>
      </c>
      <c r="AW17" s="244">
        <v>3.943634286</v>
      </c>
      <c r="AX17" s="244">
        <v>3.9578144169999998</v>
      </c>
      <c r="AY17" s="244">
        <v>3.5712813950000002</v>
      </c>
      <c r="AZ17" s="244">
        <v>3.8261023920000001</v>
      </c>
      <c r="BA17" s="244">
        <v>3.7112185549999999</v>
      </c>
      <c r="BB17" s="244">
        <v>3.6297979570000001</v>
      </c>
      <c r="BC17" s="244">
        <v>3.7878019470000002</v>
      </c>
      <c r="BD17" s="244">
        <v>4.0086592909999998</v>
      </c>
      <c r="BE17" s="244">
        <v>4.0851485109999999</v>
      </c>
      <c r="BF17" s="368">
        <v>4.2159203310000004</v>
      </c>
      <c r="BG17" s="368">
        <v>4.1152180930000002</v>
      </c>
      <c r="BH17" s="368">
        <v>3.9166993140000002</v>
      </c>
      <c r="BI17" s="368">
        <v>3.9927457730000002</v>
      </c>
      <c r="BJ17" s="368">
        <v>4.0434744980000001</v>
      </c>
      <c r="BK17" s="368">
        <v>3.6627912789999999</v>
      </c>
      <c r="BL17" s="368">
        <v>3.934766491</v>
      </c>
      <c r="BM17" s="368">
        <v>3.81973473</v>
      </c>
      <c r="BN17" s="368">
        <v>3.7336604850000001</v>
      </c>
      <c r="BO17" s="368">
        <v>3.8896982069999999</v>
      </c>
      <c r="BP17" s="368">
        <v>4.1153784470000003</v>
      </c>
      <c r="BQ17" s="368">
        <v>4.1887605839999997</v>
      </c>
      <c r="BR17" s="368">
        <v>4.3268218340000004</v>
      </c>
      <c r="BS17" s="368">
        <v>4.2273105649999998</v>
      </c>
      <c r="BT17" s="368">
        <v>4.0251527899999999</v>
      </c>
      <c r="BU17" s="368">
        <v>4.1048212739999999</v>
      </c>
      <c r="BV17" s="368">
        <v>4.158870931</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8.2366690887999994</v>
      </c>
      <c r="D19" s="244">
        <v>8.1732092829000003</v>
      </c>
      <c r="E19" s="244">
        <v>8.1453872068000006</v>
      </c>
      <c r="F19" s="244">
        <v>8.2399095404999994</v>
      </c>
      <c r="G19" s="244">
        <v>8.8053838699</v>
      </c>
      <c r="H19" s="244">
        <v>9.2081359507999991</v>
      </c>
      <c r="I19" s="244">
        <v>9.1501102308999993</v>
      </c>
      <c r="J19" s="244">
        <v>9.1206994265999999</v>
      </c>
      <c r="K19" s="244">
        <v>8.9129014308999999</v>
      </c>
      <c r="L19" s="244">
        <v>8.7476431727000001</v>
      </c>
      <c r="M19" s="244">
        <v>8.4512072552999999</v>
      </c>
      <c r="N19" s="244">
        <v>8.3971402280999996</v>
      </c>
      <c r="O19" s="244">
        <v>8.0875604309</v>
      </c>
      <c r="P19" s="244">
        <v>8.0413424350000007</v>
      </c>
      <c r="Q19" s="244">
        <v>8.0409600048000005</v>
      </c>
      <c r="R19" s="244">
        <v>8.1250622980999996</v>
      </c>
      <c r="S19" s="244">
        <v>8.6651652852000005</v>
      </c>
      <c r="T19" s="244">
        <v>9.0312625136999998</v>
      </c>
      <c r="U19" s="244">
        <v>8.9718774269000008</v>
      </c>
      <c r="V19" s="244">
        <v>9.0248068988999997</v>
      </c>
      <c r="W19" s="244">
        <v>8.7955200557000008</v>
      </c>
      <c r="X19" s="244">
        <v>8.6546450975999996</v>
      </c>
      <c r="Y19" s="244">
        <v>8.2893937904000001</v>
      </c>
      <c r="Z19" s="244">
        <v>8.2620896193999993</v>
      </c>
      <c r="AA19" s="244">
        <v>8.1799241090999999</v>
      </c>
      <c r="AB19" s="244">
        <v>8.2250318589999996</v>
      </c>
      <c r="AC19" s="244">
        <v>8.1227529715000006</v>
      </c>
      <c r="AD19" s="244">
        <v>8.0042056566999999</v>
      </c>
      <c r="AE19" s="244">
        <v>8.6178211186000002</v>
      </c>
      <c r="AF19" s="244">
        <v>8.9596487272999994</v>
      </c>
      <c r="AG19" s="244">
        <v>9.1527931742999993</v>
      </c>
      <c r="AH19" s="244">
        <v>9.1454935111999998</v>
      </c>
      <c r="AI19" s="244">
        <v>8.9892811236999997</v>
      </c>
      <c r="AJ19" s="244">
        <v>8.5949163637999995</v>
      </c>
      <c r="AK19" s="244">
        <v>8.2062824587000005</v>
      </c>
      <c r="AL19" s="244">
        <v>8.4697535819999992</v>
      </c>
      <c r="AM19" s="244">
        <v>8.0779463558</v>
      </c>
      <c r="AN19" s="244">
        <v>8.1749766543</v>
      </c>
      <c r="AO19" s="244">
        <v>7.4843680879000001</v>
      </c>
      <c r="AP19" s="244">
        <v>6.7410797867000003</v>
      </c>
      <c r="AQ19" s="244">
        <v>7.4036883424999997</v>
      </c>
      <c r="AR19" s="244">
        <v>8.1559873567000007</v>
      </c>
      <c r="AS19" s="244">
        <v>8.3973389535000003</v>
      </c>
      <c r="AT19" s="244">
        <v>8.4877604686999994</v>
      </c>
      <c r="AU19" s="244">
        <v>8.4361908197000002</v>
      </c>
      <c r="AV19" s="244">
        <v>8.0854557093999997</v>
      </c>
      <c r="AW19" s="244">
        <v>7.9083884009999998</v>
      </c>
      <c r="AX19" s="244">
        <v>8.1675731268000007</v>
      </c>
      <c r="AY19" s="244">
        <v>7.9388984288</v>
      </c>
      <c r="AZ19" s="244">
        <v>7.7949651648999998</v>
      </c>
      <c r="BA19" s="244">
        <v>7.6807625572999996</v>
      </c>
      <c r="BB19" s="244">
        <v>7.7347154267000002</v>
      </c>
      <c r="BC19" s="244">
        <v>8.2090959720000001</v>
      </c>
      <c r="BD19" s="244">
        <v>8.7019954580000007</v>
      </c>
      <c r="BE19" s="244">
        <v>8.8383543889999991</v>
      </c>
      <c r="BF19" s="368">
        <v>8.8886291479999997</v>
      </c>
      <c r="BG19" s="368">
        <v>8.7330002869999994</v>
      </c>
      <c r="BH19" s="368">
        <v>8.378296293</v>
      </c>
      <c r="BI19" s="368">
        <v>8.1601154099999995</v>
      </c>
      <c r="BJ19" s="368">
        <v>8.3760776959999994</v>
      </c>
      <c r="BK19" s="368">
        <v>8.0259640579999996</v>
      </c>
      <c r="BL19" s="368">
        <v>8.0580174099999997</v>
      </c>
      <c r="BM19" s="368">
        <v>8.0292853579999992</v>
      </c>
      <c r="BN19" s="368">
        <v>8.2148431130000006</v>
      </c>
      <c r="BO19" s="368">
        <v>8.6493837449999997</v>
      </c>
      <c r="BP19" s="368">
        <v>9.001018449</v>
      </c>
      <c r="BQ19" s="368">
        <v>9.0518425130000004</v>
      </c>
      <c r="BR19" s="368">
        <v>9.073169536</v>
      </c>
      <c r="BS19" s="368">
        <v>8.9289258440000001</v>
      </c>
      <c r="BT19" s="368">
        <v>8.6087290930000009</v>
      </c>
      <c r="BU19" s="368">
        <v>8.2474475940000005</v>
      </c>
      <c r="BV19" s="368">
        <v>8.2849054609999992</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33.937033038999999</v>
      </c>
      <c r="D21" s="244">
        <v>34.552541976999997</v>
      </c>
      <c r="E21" s="244">
        <v>35.355798460000003</v>
      </c>
      <c r="F21" s="244">
        <v>34.116963009999999</v>
      </c>
      <c r="G21" s="244">
        <v>34.829385201000001</v>
      </c>
      <c r="H21" s="244">
        <v>34.682505538000001</v>
      </c>
      <c r="I21" s="244">
        <v>33.485696427000001</v>
      </c>
      <c r="J21" s="244">
        <v>33.418467722999999</v>
      </c>
      <c r="K21" s="244">
        <v>34.795815586000003</v>
      </c>
      <c r="L21" s="244">
        <v>33.756379514999999</v>
      </c>
      <c r="M21" s="244">
        <v>36.335677883999999</v>
      </c>
      <c r="N21" s="244">
        <v>35.213674732000001</v>
      </c>
      <c r="O21" s="244">
        <v>35.632074883999998</v>
      </c>
      <c r="P21" s="244">
        <v>36.304679948999997</v>
      </c>
      <c r="Q21" s="244">
        <v>35.950878682000003</v>
      </c>
      <c r="R21" s="244">
        <v>35.566908697999999</v>
      </c>
      <c r="S21" s="244">
        <v>35.463839700999998</v>
      </c>
      <c r="T21" s="244">
        <v>34.834648002999998</v>
      </c>
      <c r="U21" s="244">
        <v>34.899100410999999</v>
      </c>
      <c r="V21" s="244">
        <v>34.468115732000001</v>
      </c>
      <c r="W21" s="244">
        <v>34.963422797</v>
      </c>
      <c r="X21" s="244">
        <v>34.423784304999998</v>
      </c>
      <c r="Y21" s="244">
        <v>35.761491675999999</v>
      </c>
      <c r="Z21" s="244">
        <v>36.778761271999997</v>
      </c>
      <c r="AA21" s="244">
        <v>36.513325967999997</v>
      </c>
      <c r="AB21" s="244">
        <v>37.282079672999998</v>
      </c>
      <c r="AC21" s="244">
        <v>36.536272926999999</v>
      </c>
      <c r="AD21" s="244">
        <v>36.705188984999999</v>
      </c>
      <c r="AE21" s="244">
        <v>36.211981428999998</v>
      </c>
      <c r="AF21" s="244">
        <v>35.793002317999999</v>
      </c>
      <c r="AG21" s="244">
        <v>35.866309684999997</v>
      </c>
      <c r="AH21" s="244">
        <v>35.458903511999999</v>
      </c>
      <c r="AI21" s="244">
        <v>35.811661475000001</v>
      </c>
      <c r="AJ21" s="244">
        <v>35.156730871000001</v>
      </c>
      <c r="AK21" s="244">
        <v>37.124233642999997</v>
      </c>
      <c r="AL21" s="244">
        <v>37.951417695000004</v>
      </c>
      <c r="AM21" s="244">
        <v>35.842617052999998</v>
      </c>
      <c r="AN21" s="244">
        <v>35.507686802000002</v>
      </c>
      <c r="AO21" s="244">
        <v>33.200533409000002</v>
      </c>
      <c r="AP21" s="244">
        <v>30.941356559999999</v>
      </c>
      <c r="AQ21" s="244">
        <v>32.361090146000002</v>
      </c>
      <c r="AR21" s="244">
        <v>33.079926348999997</v>
      </c>
      <c r="AS21" s="244">
        <v>33.597246308000003</v>
      </c>
      <c r="AT21" s="244">
        <v>33.185006967</v>
      </c>
      <c r="AU21" s="244">
        <v>34.62636766</v>
      </c>
      <c r="AV21" s="244">
        <v>34.481602322000001</v>
      </c>
      <c r="AW21" s="244">
        <v>36.109289328000003</v>
      </c>
      <c r="AX21" s="244">
        <v>37.032387726000003</v>
      </c>
      <c r="AY21" s="244">
        <v>35.934976413000001</v>
      </c>
      <c r="AZ21" s="244">
        <v>37.162214570000003</v>
      </c>
      <c r="BA21" s="244">
        <v>36.602330887000001</v>
      </c>
      <c r="BB21" s="244">
        <v>36.273787978000001</v>
      </c>
      <c r="BC21" s="244">
        <v>35.044119082999998</v>
      </c>
      <c r="BD21" s="244">
        <v>35.144773915999998</v>
      </c>
      <c r="BE21" s="244">
        <v>34.935166494000001</v>
      </c>
      <c r="BF21" s="368">
        <v>34.812534229999997</v>
      </c>
      <c r="BG21" s="368">
        <v>35.805812938999999</v>
      </c>
      <c r="BH21" s="368">
        <v>35.374396886</v>
      </c>
      <c r="BI21" s="368">
        <v>36.957625442999998</v>
      </c>
      <c r="BJ21" s="368">
        <v>38.021688179999998</v>
      </c>
      <c r="BK21" s="368">
        <v>37.072707901000001</v>
      </c>
      <c r="BL21" s="368">
        <v>38.443218702999999</v>
      </c>
      <c r="BM21" s="368">
        <v>37.942986398999999</v>
      </c>
      <c r="BN21" s="368">
        <v>37.735489846</v>
      </c>
      <c r="BO21" s="368">
        <v>37.420850881</v>
      </c>
      <c r="BP21" s="368">
        <v>37.097595669</v>
      </c>
      <c r="BQ21" s="368">
        <v>36.862239852000002</v>
      </c>
      <c r="BR21" s="368">
        <v>36.456173208000003</v>
      </c>
      <c r="BS21" s="368">
        <v>37.240818369000003</v>
      </c>
      <c r="BT21" s="368">
        <v>36.597200579999999</v>
      </c>
      <c r="BU21" s="368">
        <v>38.253981371000002</v>
      </c>
      <c r="BV21" s="368">
        <v>39.322595196000002</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14.35562848</v>
      </c>
      <c r="AN22" s="244">
        <v>13.733777480000001</v>
      </c>
      <c r="AO22" s="244">
        <v>13.55943355</v>
      </c>
      <c r="AP22" s="244">
        <v>14.1630669</v>
      </c>
      <c r="AQ22" s="244">
        <v>14.130823639999999</v>
      </c>
      <c r="AR22" s="244">
        <v>13.95173436</v>
      </c>
      <c r="AS22" s="244">
        <v>14.488147489999999</v>
      </c>
      <c r="AT22" s="244">
        <v>14.333060079999999</v>
      </c>
      <c r="AU22" s="244">
        <v>15.135654819999999</v>
      </c>
      <c r="AV22" s="244">
        <v>14.33704972</v>
      </c>
      <c r="AW22" s="244">
        <v>15.27682461</v>
      </c>
      <c r="AX22" s="244">
        <v>15.7080667</v>
      </c>
      <c r="AY22" s="244">
        <v>14.98927419</v>
      </c>
      <c r="AZ22" s="244">
        <v>15.44438353</v>
      </c>
      <c r="BA22" s="244">
        <v>15.351864750000001</v>
      </c>
      <c r="BB22" s="244">
        <v>15.67214611</v>
      </c>
      <c r="BC22" s="244">
        <v>15.44706266</v>
      </c>
      <c r="BD22" s="244">
        <v>15.273237719999999</v>
      </c>
      <c r="BE22" s="244">
        <v>15.213258959999999</v>
      </c>
      <c r="BF22" s="368">
        <v>14.74678084</v>
      </c>
      <c r="BG22" s="368">
        <v>15.54735159</v>
      </c>
      <c r="BH22" s="368">
        <v>14.636040680000001</v>
      </c>
      <c r="BI22" s="368">
        <v>15.55451412</v>
      </c>
      <c r="BJ22" s="368">
        <v>15.988968249999999</v>
      </c>
      <c r="BK22" s="368">
        <v>15.51043688</v>
      </c>
      <c r="BL22" s="368">
        <v>16.000411249999999</v>
      </c>
      <c r="BM22" s="368">
        <v>15.92398962</v>
      </c>
      <c r="BN22" s="368">
        <v>16.27388041</v>
      </c>
      <c r="BO22" s="368">
        <v>16.044607509999999</v>
      </c>
      <c r="BP22" s="368">
        <v>15.869562</v>
      </c>
      <c r="BQ22" s="368">
        <v>15.811865579999999</v>
      </c>
      <c r="BR22" s="368">
        <v>15.327785</v>
      </c>
      <c r="BS22" s="368">
        <v>16.19289689</v>
      </c>
      <c r="BT22" s="368">
        <v>15.235038680000001</v>
      </c>
      <c r="BU22" s="368">
        <v>16.22408858</v>
      </c>
      <c r="BV22" s="368">
        <v>16.697245590000001</v>
      </c>
    </row>
    <row r="23" spans="1:74" ht="11.1" customHeight="1" x14ac:dyDescent="0.2">
      <c r="A23" s="159" t="s">
        <v>282</v>
      </c>
      <c r="B23" s="170" t="s">
        <v>606</v>
      </c>
      <c r="C23" s="244">
        <v>4.1673870967999997</v>
      </c>
      <c r="D23" s="244">
        <v>4.5548214286000004</v>
      </c>
      <c r="E23" s="244">
        <v>4.2699032258000003</v>
      </c>
      <c r="F23" s="244">
        <v>3.8311666667000002</v>
      </c>
      <c r="G23" s="244">
        <v>3.5437419354999999</v>
      </c>
      <c r="H23" s="244">
        <v>3.5138333333</v>
      </c>
      <c r="I23" s="244">
        <v>3.6263870967999998</v>
      </c>
      <c r="J23" s="244">
        <v>3.7366774193999999</v>
      </c>
      <c r="K23" s="244">
        <v>3.6689333333</v>
      </c>
      <c r="L23" s="244">
        <v>3.6391935484000002</v>
      </c>
      <c r="M23" s="244">
        <v>4.1383666666999996</v>
      </c>
      <c r="N23" s="244">
        <v>4.5405483871000003</v>
      </c>
      <c r="O23" s="244">
        <v>4.300516129</v>
      </c>
      <c r="P23" s="244">
        <v>4.6036428570999997</v>
      </c>
      <c r="Q23" s="244">
        <v>4.0751290322999996</v>
      </c>
      <c r="R23" s="244">
        <v>3.5968666667</v>
      </c>
      <c r="S23" s="244">
        <v>3.43</v>
      </c>
      <c r="T23" s="244">
        <v>3.2311999999999999</v>
      </c>
      <c r="U23" s="244">
        <v>3.4980000000000002</v>
      </c>
      <c r="V23" s="244">
        <v>3.5927741934999999</v>
      </c>
      <c r="W23" s="244">
        <v>3.4896666666999998</v>
      </c>
      <c r="X23" s="244">
        <v>3.6167096773999998</v>
      </c>
      <c r="Y23" s="244">
        <v>3.8548</v>
      </c>
      <c r="Z23" s="244">
        <v>4.1917741934999997</v>
      </c>
      <c r="AA23" s="244">
        <v>4.0535483871000002</v>
      </c>
      <c r="AB23" s="244">
        <v>4.2978928570999999</v>
      </c>
      <c r="AC23" s="244">
        <v>3.8169354839</v>
      </c>
      <c r="AD23" s="244">
        <v>3.5719666666999998</v>
      </c>
      <c r="AE23" s="244">
        <v>3.3067419354999998</v>
      </c>
      <c r="AF23" s="244">
        <v>3.2981333333</v>
      </c>
      <c r="AG23" s="244">
        <v>3.3910645161000001</v>
      </c>
      <c r="AH23" s="244">
        <v>3.4247096774000001</v>
      </c>
      <c r="AI23" s="244">
        <v>3.4733666667</v>
      </c>
      <c r="AJ23" s="244">
        <v>3.3489032258</v>
      </c>
      <c r="AK23" s="244">
        <v>3.7365333333000001</v>
      </c>
      <c r="AL23" s="244">
        <v>4.1484838709999998</v>
      </c>
      <c r="AM23" s="244">
        <v>3.7093548386999999</v>
      </c>
      <c r="AN23" s="244">
        <v>3.9429655172000002</v>
      </c>
      <c r="AO23" s="244">
        <v>3.425516129</v>
      </c>
      <c r="AP23" s="244">
        <v>3.0783666667</v>
      </c>
      <c r="AQ23" s="244">
        <v>2.7280967742</v>
      </c>
      <c r="AR23" s="244">
        <v>2.8604333333</v>
      </c>
      <c r="AS23" s="244">
        <v>2.981483871</v>
      </c>
      <c r="AT23" s="244">
        <v>3.0372258065</v>
      </c>
      <c r="AU23" s="244">
        <v>3.0596999999999999</v>
      </c>
      <c r="AV23" s="244">
        <v>3.1539999999999999</v>
      </c>
      <c r="AW23" s="244">
        <v>3.4366666666999999</v>
      </c>
      <c r="AX23" s="244">
        <v>3.8949677418999999</v>
      </c>
      <c r="AY23" s="244">
        <v>3.7404193548000002</v>
      </c>
      <c r="AZ23" s="244">
        <v>3.7919285714000002</v>
      </c>
      <c r="BA23" s="244">
        <v>3.5432258065000002</v>
      </c>
      <c r="BB23" s="244">
        <v>3.2189999999999999</v>
      </c>
      <c r="BC23" s="244">
        <v>2.8143487189999998</v>
      </c>
      <c r="BD23" s="244">
        <v>2.8404077179999998</v>
      </c>
      <c r="BE23" s="244">
        <v>2.9710439700000002</v>
      </c>
      <c r="BF23" s="368">
        <v>3.102996482</v>
      </c>
      <c r="BG23" s="368">
        <v>3.0316036120000001</v>
      </c>
      <c r="BH23" s="368">
        <v>3.0863227279999998</v>
      </c>
      <c r="BI23" s="368">
        <v>3.324944211</v>
      </c>
      <c r="BJ23" s="368">
        <v>3.8421195379999999</v>
      </c>
      <c r="BK23" s="368">
        <v>3.591661507</v>
      </c>
      <c r="BL23" s="368">
        <v>3.8351898709999999</v>
      </c>
      <c r="BM23" s="368">
        <v>3.4936440700000002</v>
      </c>
      <c r="BN23" s="368">
        <v>3.1405722049999998</v>
      </c>
      <c r="BO23" s="368">
        <v>2.8652348860000001</v>
      </c>
      <c r="BP23" s="368">
        <v>2.8875848980000001</v>
      </c>
      <c r="BQ23" s="368">
        <v>3.011950412</v>
      </c>
      <c r="BR23" s="368">
        <v>3.1048200530000001</v>
      </c>
      <c r="BS23" s="368">
        <v>3.018879391</v>
      </c>
      <c r="BT23" s="368">
        <v>3.04227034</v>
      </c>
      <c r="BU23" s="368">
        <v>3.278421217</v>
      </c>
      <c r="BV23" s="368">
        <v>3.7632201670000001</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4.9408709440000003</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5.0227403290000003</v>
      </c>
      <c r="AN24" s="244">
        <v>5.1598136910000001</v>
      </c>
      <c r="AO24" s="244">
        <v>4.3281058940000001</v>
      </c>
      <c r="AP24" s="244">
        <v>2.7650207579999999</v>
      </c>
      <c r="AQ24" s="244">
        <v>4.0571744360000004</v>
      </c>
      <c r="AR24" s="244">
        <v>4.4468359309999999</v>
      </c>
      <c r="AS24" s="244">
        <v>4.2186884930000002</v>
      </c>
      <c r="AT24" s="244">
        <v>3.9386590570000002</v>
      </c>
      <c r="AU24" s="244">
        <v>4.3483980420000004</v>
      </c>
      <c r="AV24" s="244">
        <v>4.7838604719999998</v>
      </c>
      <c r="AW24" s="244">
        <v>4.9834099519999997</v>
      </c>
      <c r="AX24" s="244">
        <v>5.0139958590000004</v>
      </c>
      <c r="AY24" s="244">
        <v>4.8806163260000002</v>
      </c>
      <c r="AZ24" s="244">
        <v>5.1186028209999996</v>
      </c>
      <c r="BA24" s="244">
        <v>5.0129852509999999</v>
      </c>
      <c r="BB24" s="244">
        <v>4.7086334580000004</v>
      </c>
      <c r="BC24" s="244">
        <v>4.0916440170000001</v>
      </c>
      <c r="BD24" s="244">
        <v>4.5515609689999996</v>
      </c>
      <c r="BE24" s="244">
        <v>4.4820949480000003</v>
      </c>
      <c r="BF24" s="368">
        <v>4.4163714909999996</v>
      </c>
      <c r="BG24" s="368">
        <v>4.5937550839999997</v>
      </c>
      <c r="BH24" s="368">
        <v>4.7266197390000002</v>
      </c>
      <c r="BI24" s="368">
        <v>4.9384193649999997</v>
      </c>
      <c r="BJ24" s="368">
        <v>4.9969818970000004</v>
      </c>
      <c r="BK24" s="368">
        <v>4.9282659530000004</v>
      </c>
      <c r="BL24" s="368">
        <v>5.2854218670000002</v>
      </c>
      <c r="BM24" s="368">
        <v>5.2805385029999998</v>
      </c>
      <c r="BN24" s="368">
        <v>5.2026106030000001</v>
      </c>
      <c r="BO24" s="368">
        <v>5.2791985710000002</v>
      </c>
      <c r="BP24" s="368">
        <v>5.1943699759999999</v>
      </c>
      <c r="BQ24" s="368">
        <v>4.9261298910000004</v>
      </c>
      <c r="BR24" s="368">
        <v>4.8166578409999996</v>
      </c>
      <c r="BS24" s="368">
        <v>4.8986840349999996</v>
      </c>
      <c r="BT24" s="368">
        <v>5.0280751739999996</v>
      </c>
      <c r="BU24" s="368">
        <v>5.2386219340000002</v>
      </c>
      <c r="BV24" s="368">
        <v>5.298332007</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4.1686603470000003</v>
      </c>
      <c r="AN26" s="244">
        <v>4.2288459290000002</v>
      </c>
      <c r="AO26" s="244">
        <v>4.1346437859999998</v>
      </c>
      <c r="AP26" s="244">
        <v>4.0091993309999996</v>
      </c>
      <c r="AQ26" s="244">
        <v>3.9762257160000001</v>
      </c>
      <c r="AR26" s="244">
        <v>4.1649801310000001</v>
      </c>
      <c r="AS26" s="244">
        <v>4.0347246060000002</v>
      </c>
      <c r="AT26" s="244">
        <v>4.0603006700000002</v>
      </c>
      <c r="AU26" s="244">
        <v>4.1286253740000003</v>
      </c>
      <c r="AV26" s="244">
        <v>4.2836719499999996</v>
      </c>
      <c r="AW26" s="244">
        <v>4.3327455710000002</v>
      </c>
      <c r="AX26" s="244">
        <v>4.2516362570000004</v>
      </c>
      <c r="AY26" s="244">
        <v>4.2809967919999998</v>
      </c>
      <c r="AZ26" s="244">
        <v>4.3515664809999999</v>
      </c>
      <c r="BA26" s="244">
        <v>4.3495043149999999</v>
      </c>
      <c r="BB26" s="244">
        <v>4.3538606809999996</v>
      </c>
      <c r="BC26" s="244">
        <v>4.319219661</v>
      </c>
      <c r="BD26" s="244">
        <v>4.3672953479999999</v>
      </c>
      <c r="BE26" s="244">
        <v>4.1818193380000004</v>
      </c>
      <c r="BF26" s="368">
        <v>4.2508806520000002</v>
      </c>
      <c r="BG26" s="368">
        <v>4.3310830119999997</v>
      </c>
      <c r="BH26" s="368">
        <v>4.4709024700000004</v>
      </c>
      <c r="BI26" s="368">
        <v>4.5166433770000003</v>
      </c>
      <c r="BJ26" s="368">
        <v>4.4259068240000001</v>
      </c>
      <c r="BK26" s="368">
        <v>4.4469813079999998</v>
      </c>
      <c r="BL26" s="368">
        <v>4.5083513369999997</v>
      </c>
      <c r="BM26" s="368">
        <v>4.4975868370000001</v>
      </c>
      <c r="BN26" s="368">
        <v>4.496127736</v>
      </c>
      <c r="BO26" s="368">
        <v>4.4505708190000002</v>
      </c>
      <c r="BP26" s="368">
        <v>4.53160528</v>
      </c>
      <c r="BQ26" s="368">
        <v>4.384689303</v>
      </c>
      <c r="BR26" s="368">
        <v>4.3947523549999996</v>
      </c>
      <c r="BS26" s="368">
        <v>4.4645654339999998</v>
      </c>
      <c r="BT26" s="368">
        <v>4.6013721360000002</v>
      </c>
      <c r="BU26" s="368">
        <v>4.6489662750000003</v>
      </c>
      <c r="BV26" s="368">
        <v>4.5607043029999996</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46.026105297999997</v>
      </c>
      <c r="D28" s="244">
        <v>47.007362213999997</v>
      </c>
      <c r="E28" s="244">
        <v>47.777673858999997</v>
      </c>
      <c r="F28" s="244">
        <v>46.160621143</v>
      </c>
      <c r="G28" s="244">
        <v>47.170449265999999</v>
      </c>
      <c r="H28" s="244">
        <v>48.178942419000002</v>
      </c>
      <c r="I28" s="244">
        <v>47.695876407999997</v>
      </c>
      <c r="J28" s="244">
        <v>47.976282589999997</v>
      </c>
      <c r="K28" s="244">
        <v>47.621247717999999</v>
      </c>
      <c r="L28" s="244">
        <v>47.353705798999997</v>
      </c>
      <c r="M28" s="244">
        <v>48.537972490000001</v>
      </c>
      <c r="N28" s="244">
        <v>48.464317385000001</v>
      </c>
      <c r="O28" s="244">
        <v>47.479476986999998</v>
      </c>
      <c r="P28" s="244">
        <v>48.331651985000001</v>
      </c>
      <c r="Q28" s="244">
        <v>48.215350368000003</v>
      </c>
      <c r="R28" s="244">
        <v>46.995834596000002</v>
      </c>
      <c r="S28" s="244">
        <v>47.081449431000003</v>
      </c>
      <c r="T28" s="244">
        <v>47.705564867</v>
      </c>
      <c r="U28" s="244">
        <v>48.358040748000001</v>
      </c>
      <c r="V28" s="244">
        <v>49.008296129000001</v>
      </c>
      <c r="W28" s="244">
        <v>47.344110419000003</v>
      </c>
      <c r="X28" s="244">
        <v>48.160389059000003</v>
      </c>
      <c r="Y28" s="244">
        <v>48.079318917999998</v>
      </c>
      <c r="Z28" s="244">
        <v>47.120692019000003</v>
      </c>
      <c r="AA28" s="244">
        <v>47.575381997000001</v>
      </c>
      <c r="AB28" s="244">
        <v>48.000308552</v>
      </c>
      <c r="AC28" s="244">
        <v>46.662320215999998</v>
      </c>
      <c r="AD28" s="244">
        <v>47.218589838</v>
      </c>
      <c r="AE28" s="244">
        <v>46.459086778</v>
      </c>
      <c r="AF28" s="244">
        <v>47.115860537000003</v>
      </c>
      <c r="AG28" s="244">
        <v>48.308477369999999</v>
      </c>
      <c r="AH28" s="244">
        <v>48.701243308999999</v>
      </c>
      <c r="AI28" s="244">
        <v>47.267987251000001</v>
      </c>
      <c r="AJ28" s="244">
        <v>47.708181840000002</v>
      </c>
      <c r="AK28" s="244">
        <v>47.767651456999999</v>
      </c>
      <c r="AL28" s="244">
        <v>47.694457939000003</v>
      </c>
      <c r="AM28" s="244">
        <v>45.962646532000001</v>
      </c>
      <c r="AN28" s="244">
        <v>46.878680142999997</v>
      </c>
      <c r="AO28" s="244">
        <v>43.038621173000003</v>
      </c>
      <c r="AP28" s="244">
        <v>34.999282076</v>
      </c>
      <c r="AQ28" s="244">
        <v>37.091610064999998</v>
      </c>
      <c r="AR28" s="244">
        <v>40.099442562999997</v>
      </c>
      <c r="AS28" s="244">
        <v>42.070321993</v>
      </c>
      <c r="AT28" s="244">
        <v>41.799113712</v>
      </c>
      <c r="AU28" s="244">
        <v>42.506502627000003</v>
      </c>
      <c r="AV28" s="244">
        <v>42.648365646999999</v>
      </c>
      <c r="AW28" s="244">
        <v>42.641580734999998</v>
      </c>
      <c r="AX28" s="244">
        <v>43.064856612</v>
      </c>
      <c r="AY28" s="244">
        <v>41.357566290000001</v>
      </c>
      <c r="AZ28" s="244">
        <v>41.630786936</v>
      </c>
      <c r="BA28" s="244">
        <v>43.662050416</v>
      </c>
      <c r="BB28" s="244">
        <v>42.720325692000003</v>
      </c>
      <c r="BC28" s="244">
        <v>43.847695361</v>
      </c>
      <c r="BD28" s="244">
        <v>45.109664416999998</v>
      </c>
      <c r="BE28" s="244">
        <v>45.442381404000002</v>
      </c>
      <c r="BF28" s="368">
        <v>45.636080982000003</v>
      </c>
      <c r="BG28" s="368">
        <v>45.460598214000001</v>
      </c>
      <c r="BH28" s="368">
        <v>45.755996144999997</v>
      </c>
      <c r="BI28" s="368">
        <v>45.919842690999999</v>
      </c>
      <c r="BJ28" s="368">
        <v>46.290734125</v>
      </c>
      <c r="BK28" s="368">
        <v>44.878017378000003</v>
      </c>
      <c r="BL28" s="368">
        <v>45.973240949999997</v>
      </c>
      <c r="BM28" s="368">
        <v>45.606694847</v>
      </c>
      <c r="BN28" s="368">
        <v>45.164356220000002</v>
      </c>
      <c r="BO28" s="368">
        <v>45.119656065000001</v>
      </c>
      <c r="BP28" s="368">
        <v>45.889876323000003</v>
      </c>
      <c r="BQ28" s="368">
        <v>46.189152573000001</v>
      </c>
      <c r="BR28" s="368">
        <v>46.652140717999998</v>
      </c>
      <c r="BS28" s="368">
        <v>46.183210207000002</v>
      </c>
      <c r="BT28" s="368">
        <v>46.367576624999998</v>
      </c>
      <c r="BU28" s="368">
        <v>46.32887247</v>
      </c>
      <c r="BV28" s="368">
        <v>46.575651436000001</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51.91727959</v>
      </c>
      <c r="AB29" s="244">
        <v>53.095325920000001</v>
      </c>
      <c r="AC29" s="244">
        <v>52.788069325000002</v>
      </c>
      <c r="AD29" s="244">
        <v>53.001051478000001</v>
      </c>
      <c r="AE29" s="244">
        <v>53.460622942999997</v>
      </c>
      <c r="AF29" s="244">
        <v>53.844750734000002</v>
      </c>
      <c r="AG29" s="244">
        <v>53.878661287</v>
      </c>
      <c r="AH29" s="244">
        <v>53.438430351999997</v>
      </c>
      <c r="AI29" s="244">
        <v>53.895405603999997</v>
      </c>
      <c r="AJ29" s="244">
        <v>52.814347445000003</v>
      </c>
      <c r="AK29" s="244">
        <v>53.768543145000002</v>
      </c>
      <c r="AL29" s="244">
        <v>54.466381550000001</v>
      </c>
      <c r="AM29" s="244">
        <v>51.203168937000001</v>
      </c>
      <c r="AN29" s="244">
        <v>51.296376731999999</v>
      </c>
      <c r="AO29" s="244">
        <v>48.550211759</v>
      </c>
      <c r="AP29" s="244">
        <v>45.346130535999997</v>
      </c>
      <c r="AQ29" s="244">
        <v>47.251592840000001</v>
      </c>
      <c r="AR29" s="244">
        <v>49.743145826999999</v>
      </c>
      <c r="AS29" s="244">
        <v>50.752449564000003</v>
      </c>
      <c r="AT29" s="244">
        <v>50.742629457</v>
      </c>
      <c r="AU29" s="244">
        <v>52.158092811000003</v>
      </c>
      <c r="AV29" s="244">
        <v>51.677470036999999</v>
      </c>
      <c r="AW29" s="244">
        <v>52.689088998000003</v>
      </c>
      <c r="AX29" s="244">
        <v>53.417964769000001</v>
      </c>
      <c r="AY29" s="244">
        <v>51.621599029999999</v>
      </c>
      <c r="AZ29" s="244">
        <v>52.939306672999997</v>
      </c>
      <c r="BA29" s="244">
        <v>52.579265919000001</v>
      </c>
      <c r="BB29" s="244">
        <v>52.708832725000001</v>
      </c>
      <c r="BC29" s="244">
        <v>52.385554364000001</v>
      </c>
      <c r="BD29" s="244">
        <v>53.388899244000001</v>
      </c>
      <c r="BE29" s="244">
        <v>53.335307966000002</v>
      </c>
      <c r="BF29" s="368">
        <v>53.168943593999998</v>
      </c>
      <c r="BG29" s="368">
        <v>54.150374536999998</v>
      </c>
      <c r="BH29" s="368">
        <v>53.162754333000002</v>
      </c>
      <c r="BI29" s="368">
        <v>54.120146640000002</v>
      </c>
      <c r="BJ29" s="368">
        <v>54.937345251000004</v>
      </c>
      <c r="BK29" s="368">
        <v>53.194928271999999</v>
      </c>
      <c r="BL29" s="368">
        <v>54.830444419000003</v>
      </c>
      <c r="BM29" s="368">
        <v>54.645953998000003</v>
      </c>
      <c r="BN29" s="368">
        <v>55.167089355999998</v>
      </c>
      <c r="BO29" s="368">
        <v>55.481049923999997</v>
      </c>
      <c r="BP29" s="368">
        <v>55.980871935000003</v>
      </c>
      <c r="BQ29" s="368">
        <v>55.714340948</v>
      </c>
      <c r="BR29" s="368">
        <v>55.292399252999999</v>
      </c>
      <c r="BS29" s="368">
        <v>56.145648508000001</v>
      </c>
      <c r="BT29" s="368">
        <v>55.032041272000001</v>
      </c>
      <c r="BU29" s="368">
        <v>55.925228582000003</v>
      </c>
      <c r="BV29" s="368">
        <v>56.632347160999998</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71" t="s">
        <v>537</v>
      </c>
      <c r="C31" s="245">
        <v>95.407380079000006</v>
      </c>
      <c r="D31" s="245">
        <v>97.146182922999998</v>
      </c>
      <c r="E31" s="245">
        <v>99.117042292999997</v>
      </c>
      <c r="F31" s="245">
        <v>96.868870192000003</v>
      </c>
      <c r="G31" s="245">
        <v>99.307435239</v>
      </c>
      <c r="H31" s="245">
        <v>101.08563546000001</v>
      </c>
      <c r="I31" s="245">
        <v>99.048380136000006</v>
      </c>
      <c r="J31" s="245">
        <v>99.307112408999998</v>
      </c>
      <c r="K31" s="245">
        <v>100.25457333</v>
      </c>
      <c r="L31" s="245">
        <v>98.621792131999996</v>
      </c>
      <c r="M31" s="245">
        <v>101.31984484</v>
      </c>
      <c r="N31" s="245">
        <v>99.743397345999995</v>
      </c>
      <c r="O31" s="245">
        <v>98.218274891999997</v>
      </c>
      <c r="P31" s="245">
        <v>99.865695481000003</v>
      </c>
      <c r="Q31" s="245">
        <v>100.02921560999999</v>
      </c>
      <c r="R31" s="245">
        <v>98.969079182000002</v>
      </c>
      <c r="S31" s="245">
        <v>99.630321381000002</v>
      </c>
      <c r="T31" s="245">
        <v>100.61229723</v>
      </c>
      <c r="U31" s="245">
        <v>101.0318498</v>
      </c>
      <c r="V31" s="245">
        <v>101.38039356</v>
      </c>
      <c r="W31" s="245">
        <v>100.12065187</v>
      </c>
      <c r="X31" s="245">
        <v>100.06144199000001</v>
      </c>
      <c r="Y31" s="245">
        <v>100.48329396</v>
      </c>
      <c r="Z31" s="245">
        <v>100.22688399</v>
      </c>
      <c r="AA31" s="245">
        <v>99.492661587000001</v>
      </c>
      <c r="AB31" s="245">
        <v>101.09563446999999</v>
      </c>
      <c r="AC31" s="245">
        <v>99.450389541000007</v>
      </c>
      <c r="AD31" s="245">
        <v>100.21964131999999</v>
      </c>
      <c r="AE31" s="245">
        <v>99.919709721000004</v>
      </c>
      <c r="AF31" s="245">
        <v>100.96061127</v>
      </c>
      <c r="AG31" s="245">
        <v>102.18713866</v>
      </c>
      <c r="AH31" s="245">
        <v>102.13967366</v>
      </c>
      <c r="AI31" s="245">
        <v>101.16339286</v>
      </c>
      <c r="AJ31" s="245">
        <v>100.52252928</v>
      </c>
      <c r="AK31" s="245">
        <v>101.5361946</v>
      </c>
      <c r="AL31" s="245">
        <v>102.16083949</v>
      </c>
      <c r="AM31" s="245">
        <v>97.165815468999995</v>
      </c>
      <c r="AN31" s="245">
        <v>98.175056874999996</v>
      </c>
      <c r="AO31" s="245">
        <v>91.588832932000003</v>
      </c>
      <c r="AP31" s="245">
        <v>80.345412612000004</v>
      </c>
      <c r="AQ31" s="245">
        <v>84.343202904999998</v>
      </c>
      <c r="AR31" s="245">
        <v>89.842588390000003</v>
      </c>
      <c r="AS31" s="245">
        <v>92.822771556999996</v>
      </c>
      <c r="AT31" s="245">
        <v>92.541743169</v>
      </c>
      <c r="AU31" s="245">
        <v>94.664595438000006</v>
      </c>
      <c r="AV31" s="245">
        <v>94.325835683999998</v>
      </c>
      <c r="AW31" s="245">
        <v>95.330669732999993</v>
      </c>
      <c r="AX31" s="245">
        <v>96.482821380999994</v>
      </c>
      <c r="AY31" s="245">
        <v>92.979165320000007</v>
      </c>
      <c r="AZ31" s="245">
        <v>94.570093608999997</v>
      </c>
      <c r="BA31" s="245">
        <v>96.241316334999993</v>
      </c>
      <c r="BB31" s="245">
        <v>95.429158416999996</v>
      </c>
      <c r="BC31" s="245">
        <v>96.233249724999993</v>
      </c>
      <c r="BD31" s="245">
        <v>98.498563661000006</v>
      </c>
      <c r="BE31" s="245">
        <v>98.777689370000004</v>
      </c>
      <c r="BF31" s="559">
        <v>98.805024575999994</v>
      </c>
      <c r="BG31" s="559">
        <v>99.610972751000006</v>
      </c>
      <c r="BH31" s="559">
        <v>98.918750478000007</v>
      </c>
      <c r="BI31" s="559">
        <v>100.03998933</v>
      </c>
      <c r="BJ31" s="559">
        <v>101.22807938</v>
      </c>
      <c r="BK31" s="559">
        <v>98.072945649999994</v>
      </c>
      <c r="BL31" s="559">
        <v>100.80368537</v>
      </c>
      <c r="BM31" s="559">
        <v>100.25264885</v>
      </c>
      <c r="BN31" s="559">
        <v>100.33144557999999</v>
      </c>
      <c r="BO31" s="559">
        <v>100.60070598999999</v>
      </c>
      <c r="BP31" s="559">
        <v>101.87074826</v>
      </c>
      <c r="BQ31" s="559">
        <v>101.90349352</v>
      </c>
      <c r="BR31" s="559">
        <v>101.94453996999999</v>
      </c>
      <c r="BS31" s="559">
        <v>102.32885872</v>
      </c>
      <c r="BT31" s="559">
        <v>101.3996179</v>
      </c>
      <c r="BU31" s="559">
        <v>102.25410105</v>
      </c>
      <c r="BV31" s="559">
        <v>103.2079986</v>
      </c>
    </row>
    <row r="32" spans="1:74" ht="12" customHeight="1" x14ac:dyDescent="0.25">
      <c r="B32" s="752" t="s">
        <v>815</v>
      </c>
      <c r="C32" s="744"/>
      <c r="D32" s="744"/>
      <c r="E32" s="744"/>
      <c r="F32" s="744"/>
      <c r="G32" s="744"/>
      <c r="H32" s="744"/>
      <c r="I32" s="744"/>
      <c r="J32" s="744"/>
      <c r="K32" s="744"/>
      <c r="L32" s="744"/>
      <c r="M32" s="744"/>
      <c r="N32" s="744"/>
      <c r="O32" s="744"/>
      <c r="P32" s="744"/>
      <c r="Q32" s="744"/>
      <c r="BD32" s="445"/>
    </row>
    <row r="33" spans="2:17" ht="12" customHeight="1" x14ac:dyDescent="0.2">
      <c r="B33" s="783" t="s">
        <v>650</v>
      </c>
      <c r="C33" s="762"/>
      <c r="D33" s="762"/>
      <c r="E33" s="762"/>
      <c r="F33" s="762"/>
      <c r="G33" s="762"/>
      <c r="H33" s="762"/>
      <c r="I33" s="762"/>
      <c r="J33" s="762"/>
      <c r="K33" s="762"/>
      <c r="L33" s="762"/>
      <c r="M33" s="762"/>
      <c r="N33" s="762"/>
      <c r="O33" s="762"/>
      <c r="P33" s="762"/>
      <c r="Q33" s="759"/>
    </row>
    <row r="34" spans="2:17" ht="12" customHeight="1" x14ac:dyDescent="0.2">
      <c r="B34" s="783" t="s">
        <v>1345</v>
      </c>
      <c r="C34" s="759"/>
      <c r="D34" s="759"/>
      <c r="E34" s="759"/>
      <c r="F34" s="759"/>
      <c r="G34" s="759"/>
      <c r="H34" s="759"/>
      <c r="I34" s="759"/>
      <c r="J34" s="759"/>
      <c r="K34" s="759"/>
      <c r="L34" s="759"/>
      <c r="M34" s="759"/>
      <c r="N34" s="759"/>
      <c r="O34" s="759"/>
      <c r="P34" s="759"/>
      <c r="Q34" s="759"/>
    </row>
    <row r="35" spans="2:17" ht="12" customHeight="1" x14ac:dyDescent="0.2">
      <c r="B35" s="783" t="s">
        <v>1344</v>
      </c>
      <c r="C35" s="759"/>
      <c r="D35" s="759"/>
      <c r="E35" s="759"/>
      <c r="F35" s="759"/>
      <c r="G35" s="759"/>
      <c r="H35" s="759"/>
      <c r="I35" s="759"/>
      <c r="J35" s="759"/>
      <c r="K35" s="759"/>
      <c r="L35" s="759"/>
      <c r="M35" s="759"/>
      <c r="N35" s="759"/>
      <c r="O35" s="759"/>
      <c r="P35" s="759"/>
      <c r="Q35" s="759"/>
    </row>
    <row r="36" spans="2:17" ht="12" customHeight="1" x14ac:dyDescent="0.25">
      <c r="B36" s="790" t="str">
        <f>"Notes: "&amp;"EIA completed modeling and analysis for this report on " &amp;Dates!D2&amp;"."</f>
        <v>Notes: EIA completed modeling and analysis for this report on Thursday August 5, 2021.</v>
      </c>
      <c r="C36" s="744"/>
      <c r="D36" s="744"/>
      <c r="E36" s="744"/>
      <c r="F36" s="744"/>
      <c r="G36" s="744"/>
      <c r="H36" s="744"/>
      <c r="I36" s="744"/>
      <c r="J36" s="744"/>
      <c r="K36" s="744"/>
      <c r="L36" s="744"/>
      <c r="M36" s="744"/>
      <c r="N36" s="744"/>
      <c r="O36" s="744"/>
      <c r="P36" s="744"/>
      <c r="Q36" s="744"/>
    </row>
    <row r="37" spans="2:17" ht="12" customHeight="1" x14ac:dyDescent="0.2">
      <c r="B37" s="770" t="s">
        <v>353</v>
      </c>
      <c r="C37" s="769"/>
      <c r="D37" s="769"/>
      <c r="E37" s="769"/>
      <c r="F37" s="769"/>
      <c r="G37" s="769"/>
      <c r="H37" s="769"/>
      <c r="I37" s="769"/>
      <c r="J37" s="769"/>
      <c r="K37" s="769"/>
      <c r="L37" s="769"/>
      <c r="M37" s="769"/>
      <c r="N37" s="769"/>
      <c r="O37" s="769"/>
      <c r="P37" s="769"/>
      <c r="Q37" s="769"/>
    </row>
    <row r="38" spans="2:17" ht="12" customHeight="1" x14ac:dyDescent="0.2">
      <c r="B38" s="779" t="s">
        <v>854</v>
      </c>
      <c r="C38" s="759"/>
      <c r="D38" s="759"/>
      <c r="E38" s="759"/>
      <c r="F38" s="759"/>
      <c r="G38" s="759"/>
      <c r="H38" s="759"/>
      <c r="I38" s="759"/>
      <c r="J38" s="759"/>
      <c r="K38" s="759"/>
      <c r="L38" s="759"/>
      <c r="M38" s="759"/>
      <c r="N38" s="759"/>
      <c r="O38" s="759"/>
      <c r="P38" s="759"/>
      <c r="Q38" s="759"/>
    </row>
    <row r="39" spans="2:17" ht="12" customHeight="1" x14ac:dyDescent="0.2">
      <c r="B39" s="765" t="s">
        <v>838</v>
      </c>
      <c r="C39" s="766"/>
      <c r="D39" s="766"/>
      <c r="E39" s="766"/>
      <c r="F39" s="766"/>
      <c r="G39" s="766"/>
      <c r="H39" s="766"/>
      <c r="I39" s="766"/>
      <c r="J39" s="766"/>
      <c r="K39" s="766"/>
      <c r="L39" s="766"/>
      <c r="M39" s="766"/>
      <c r="N39" s="766"/>
      <c r="O39" s="766"/>
      <c r="P39" s="766"/>
      <c r="Q39" s="759"/>
    </row>
    <row r="40" spans="2:17" ht="12" customHeight="1" x14ac:dyDescent="0.2">
      <c r="B40" s="771" t="s">
        <v>1380</v>
      </c>
      <c r="C40" s="759"/>
      <c r="D40" s="759"/>
      <c r="E40" s="759"/>
      <c r="F40" s="759"/>
      <c r="G40" s="759"/>
      <c r="H40" s="759"/>
      <c r="I40" s="759"/>
      <c r="J40" s="759"/>
      <c r="K40" s="759"/>
      <c r="L40" s="759"/>
      <c r="M40" s="759"/>
      <c r="N40" s="759"/>
      <c r="O40" s="759"/>
      <c r="P40" s="759"/>
      <c r="Q40" s="759"/>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AK5" activePane="bottomRight" state="frozen"/>
      <selection activeCell="BF63" sqref="BF63"/>
      <selection pane="topRight" activeCell="BF63" sqref="BF63"/>
      <selection pane="bottomLeft" activeCell="BF63" sqref="BF63"/>
      <selection pane="bottomRight" activeCell="BC44" sqref="BC44"/>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367" customWidth="1"/>
    <col min="56" max="58" width="6.5546875" style="584" customWidth="1"/>
    <col min="59" max="62" width="6.5546875" style="367" customWidth="1"/>
    <col min="63" max="74" width="6.5546875" style="47" customWidth="1"/>
    <col min="75" max="16384" width="9.5546875" style="47"/>
  </cols>
  <sheetData>
    <row r="1" spans="1:74" ht="13.35" customHeight="1" x14ac:dyDescent="0.25">
      <c r="A1" s="741" t="s">
        <v>798</v>
      </c>
      <c r="B1" s="796" t="s">
        <v>901</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75"/>
    </row>
    <row r="2" spans="1:74" ht="13.2" x14ac:dyDescent="0.25">
      <c r="A2" s="742"/>
      <c r="B2" s="486" t="str">
        <f>"U.S. Energy Information Administration  |  Short-Term Energy Outlook  - "&amp;Dates!D1</f>
        <v>U.S. Energy Information Administration  |  Short-Term Energy Outlook  - August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row>
    <row r="7" spans="1:74" ht="11.1" customHeight="1" x14ac:dyDescent="0.2">
      <c r="A7" s="61" t="s">
        <v>502</v>
      </c>
      <c r="B7" s="172" t="s">
        <v>119</v>
      </c>
      <c r="C7" s="210">
        <v>8.8735900000000001</v>
      </c>
      <c r="D7" s="210">
        <v>9.1081160000000008</v>
      </c>
      <c r="E7" s="210">
        <v>9.1924080000000004</v>
      </c>
      <c r="F7" s="210">
        <v>9.1148070000000008</v>
      </c>
      <c r="G7" s="210">
        <v>9.2077039999999997</v>
      </c>
      <c r="H7" s="210">
        <v>9.1344849999999997</v>
      </c>
      <c r="I7" s="210">
        <v>9.2657760000000007</v>
      </c>
      <c r="J7" s="210">
        <v>9.2639449999999997</v>
      </c>
      <c r="K7" s="210">
        <v>9.5335920000000005</v>
      </c>
      <c r="L7" s="210">
        <v>9.6680379999999992</v>
      </c>
      <c r="M7" s="210">
        <v>10.087902</v>
      </c>
      <c r="N7" s="210">
        <v>9.9928659999999994</v>
      </c>
      <c r="O7" s="210">
        <v>9.9983160000000009</v>
      </c>
      <c r="P7" s="210">
        <v>10.260786</v>
      </c>
      <c r="Q7" s="210">
        <v>10.488575000000001</v>
      </c>
      <c r="R7" s="210">
        <v>10.496371</v>
      </c>
      <c r="S7" s="210">
        <v>10.456747999999999</v>
      </c>
      <c r="T7" s="210">
        <v>10.604911</v>
      </c>
      <c r="U7" s="210">
        <v>10.903438</v>
      </c>
      <c r="V7" s="210">
        <v>11.383527000000001</v>
      </c>
      <c r="W7" s="210">
        <v>11.463372</v>
      </c>
      <c r="X7" s="210">
        <v>11.553960999999999</v>
      </c>
      <c r="Y7" s="210">
        <v>11.907087000000001</v>
      </c>
      <c r="Z7" s="210">
        <v>12.00375</v>
      </c>
      <c r="AA7" s="210">
        <v>11.847951</v>
      </c>
      <c r="AB7" s="210">
        <v>11.65258</v>
      </c>
      <c r="AC7" s="210">
        <v>11.898941000000001</v>
      </c>
      <c r="AD7" s="210">
        <v>12.12458</v>
      </c>
      <c r="AE7" s="210">
        <v>12.140713</v>
      </c>
      <c r="AF7" s="210">
        <v>12.178872</v>
      </c>
      <c r="AG7" s="210">
        <v>11.895645999999999</v>
      </c>
      <c r="AH7" s="210">
        <v>12.475</v>
      </c>
      <c r="AI7" s="210">
        <v>12.5723</v>
      </c>
      <c r="AJ7" s="210">
        <v>12.770961</v>
      </c>
      <c r="AK7" s="210">
        <v>12.966120999999999</v>
      </c>
      <c r="AL7" s="210">
        <v>12.910303000000001</v>
      </c>
      <c r="AM7" s="210">
        <v>12.784808999999999</v>
      </c>
      <c r="AN7" s="210">
        <v>12.825811</v>
      </c>
      <c r="AO7" s="210">
        <v>12.816057000000001</v>
      </c>
      <c r="AP7" s="210">
        <v>11.911472</v>
      </c>
      <c r="AQ7" s="210">
        <v>9.7111169999999998</v>
      </c>
      <c r="AR7" s="210">
        <v>10.419767999999999</v>
      </c>
      <c r="AS7" s="210">
        <v>10.956484</v>
      </c>
      <c r="AT7" s="210">
        <v>10.557567000000001</v>
      </c>
      <c r="AU7" s="210">
        <v>10.868058</v>
      </c>
      <c r="AV7" s="210">
        <v>10.413411999999999</v>
      </c>
      <c r="AW7" s="210">
        <v>11.120706999999999</v>
      </c>
      <c r="AX7" s="210">
        <v>11.083595000000001</v>
      </c>
      <c r="AY7" s="210">
        <v>11.056365</v>
      </c>
      <c r="AZ7" s="210">
        <v>9.7730589999999999</v>
      </c>
      <c r="BA7" s="210">
        <v>11.159560000000001</v>
      </c>
      <c r="BB7" s="210">
        <v>11.150556</v>
      </c>
      <c r="BC7" s="210">
        <v>11.230613</v>
      </c>
      <c r="BD7" s="210">
        <v>11.271690979000001</v>
      </c>
      <c r="BE7" s="210">
        <v>11.328472658000001</v>
      </c>
      <c r="BF7" s="299">
        <v>11.21564</v>
      </c>
      <c r="BG7" s="299">
        <v>11.220549999999999</v>
      </c>
      <c r="BH7" s="299">
        <v>11.21214</v>
      </c>
      <c r="BI7" s="299">
        <v>11.32367</v>
      </c>
      <c r="BJ7" s="299">
        <v>11.37495</v>
      </c>
      <c r="BK7" s="299">
        <v>11.40408</v>
      </c>
      <c r="BL7" s="299">
        <v>11.442080000000001</v>
      </c>
      <c r="BM7" s="299">
        <v>11.53102</v>
      </c>
      <c r="BN7" s="299">
        <v>11.5946</v>
      </c>
      <c r="BO7" s="299">
        <v>11.61462</v>
      </c>
      <c r="BP7" s="299">
        <v>11.65732</v>
      </c>
      <c r="BQ7" s="299">
        <v>11.72345</v>
      </c>
      <c r="BR7" s="299">
        <v>11.888669999999999</v>
      </c>
      <c r="BS7" s="299">
        <v>11.967420000000001</v>
      </c>
      <c r="BT7" s="299">
        <v>11.948589999999999</v>
      </c>
      <c r="BU7" s="299">
        <v>12.15822</v>
      </c>
      <c r="BV7" s="299">
        <v>12.230549999999999</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0.45829399999999998</v>
      </c>
      <c r="AZ8" s="210">
        <v>0.45663999999999999</v>
      </c>
      <c r="BA8" s="210">
        <v>0.45331399999999999</v>
      </c>
      <c r="BB8" s="210">
        <v>0.44633299999999998</v>
      </c>
      <c r="BC8" s="210">
        <v>0.44333899999999998</v>
      </c>
      <c r="BD8" s="210">
        <v>0.41461599670999999</v>
      </c>
      <c r="BE8" s="210">
        <v>0.39057802282999998</v>
      </c>
      <c r="BF8" s="299">
        <v>0.40566521317999998</v>
      </c>
      <c r="BG8" s="299">
        <v>0.39253357297000002</v>
      </c>
      <c r="BH8" s="299">
        <v>0.44179359945000002</v>
      </c>
      <c r="BI8" s="299">
        <v>0.43843645673999998</v>
      </c>
      <c r="BJ8" s="299">
        <v>0.43504595968999998</v>
      </c>
      <c r="BK8" s="299">
        <v>0.42749421410999999</v>
      </c>
      <c r="BL8" s="299">
        <v>0.41994232395999997</v>
      </c>
      <c r="BM8" s="299">
        <v>0.45202178999999998</v>
      </c>
      <c r="BN8" s="299">
        <v>0.44808842561000001</v>
      </c>
      <c r="BO8" s="299">
        <v>0.40955943961000002</v>
      </c>
      <c r="BP8" s="299">
        <v>0.38681992070999999</v>
      </c>
      <c r="BQ8" s="299">
        <v>0.38147537561</v>
      </c>
      <c r="BR8" s="299">
        <v>0.39879691976999998</v>
      </c>
      <c r="BS8" s="299">
        <v>0.39636414075999998</v>
      </c>
      <c r="BT8" s="299">
        <v>0.41487963493000002</v>
      </c>
      <c r="BU8" s="299">
        <v>0.41702671796000002</v>
      </c>
      <c r="BV8" s="299">
        <v>0.44654965854000001</v>
      </c>
    </row>
    <row r="9" spans="1:74" ht="11.1" customHeight="1" x14ac:dyDescent="0.2">
      <c r="A9" s="61" t="s">
        <v>504</v>
      </c>
      <c r="B9" s="172" t="s">
        <v>233</v>
      </c>
      <c r="C9" s="210">
        <v>1.750904</v>
      </c>
      <c r="D9" s="210">
        <v>1.7536179999999999</v>
      </c>
      <c r="E9" s="210">
        <v>1.77535</v>
      </c>
      <c r="F9" s="210">
        <v>1.6644460000000001</v>
      </c>
      <c r="G9" s="210">
        <v>1.6849289999999999</v>
      </c>
      <c r="H9" s="210">
        <v>1.6313260000000001</v>
      </c>
      <c r="I9" s="210">
        <v>1.7568159999999999</v>
      </c>
      <c r="J9" s="210">
        <v>1.7185299999999999</v>
      </c>
      <c r="K9" s="210">
        <v>1.6933510000000001</v>
      </c>
      <c r="L9" s="210">
        <v>1.482453</v>
      </c>
      <c r="M9" s="210">
        <v>1.698094</v>
      </c>
      <c r="N9" s="210">
        <v>1.5691660000000001</v>
      </c>
      <c r="O9" s="210">
        <v>1.6373610000000001</v>
      </c>
      <c r="P9" s="210">
        <v>1.7123630000000001</v>
      </c>
      <c r="Q9" s="210">
        <v>1.704564</v>
      </c>
      <c r="R9" s="210">
        <v>1.6024510000000001</v>
      </c>
      <c r="S9" s="210">
        <v>1.5362229999999999</v>
      </c>
      <c r="T9" s="210">
        <v>1.663573</v>
      </c>
      <c r="U9" s="210">
        <v>1.866757</v>
      </c>
      <c r="V9" s="210">
        <v>1.954796</v>
      </c>
      <c r="W9" s="210">
        <v>1.797722</v>
      </c>
      <c r="X9" s="210">
        <v>1.7515039999999999</v>
      </c>
      <c r="Y9" s="210">
        <v>1.9503919999999999</v>
      </c>
      <c r="Z9" s="210">
        <v>1.9206510000000001</v>
      </c>
      <c r="AA9" s="210">
        <v>1.9174949999999999</v>
      </c>
      <c r="AB9" s="210">
        <v>1.7368699999999999</v>
      </c>
      <c r="AC9" s="210">
        <v>1.9252530000000001</v>
      </c>
      <c r="AD9" s="210">
        <v>1.963058</v>
      </c>
      <c r="AE9" s="210">
        <v>1.9140889999999999</v>
      </c>
      <c r="AF9" s="210">
        <v>1.9229160000000001</v>
      </c>
      <c r="AG9" s="210">
        <v>1.5313129999999999</v>
      </c>
      <c r="AH9" s="210">
        <v>2.0439250000000002</v>
      </c>
      <c r="AI9" s="210">
        <v>1.915116</v>
      </c>
      <c r="AJ9" s="210">
        <v>1.9125019999999999</v>
      </c>
      <c r="AK9" s="210">
        <v>1.9992529999999999</v>
      </c>
      <c r="AL9" s="210">
        <v>1.979565</v>
      </c>
      <c r="AM9" s="210">
        <v>1.988113</v>
      </c>
      <c r="AN9" s="210">
        <v>1.994734</v>
      </c>
      <c r="AO9" s="210">
        <v>1.9750840000000001</v>
      </c>
      <c r="AP9" s="210">
        <v>1.9111210000000001</v>
      </c>
      <c r="AQ9" s="210">
        <v>1.5614950000000001</v>
      </c>
      <c r="AR9" s="210">
        <v>1.5167269999999999</v>
      </c>
      <c r="AS9" s="210">
        <v>1.6184989999999999</v>
      </c>
      <c r="AT9" s="210">
        <v>1.1642140000000001</v>
      </c>
      <c r="AU9" s="210">
        <v>1.5094449999999999</v>
      </c>
      <c r="AV9" s="210">
        <v>1.0500499999999999</v>
      </c>
      <c r="AW9" s="210">
        <v>1.68597</v>
      </c>
      <c r="AX9" s="210">
        <v>1.7779259999999999</v>
      </c>
      <c r="AY9" s="210">
        <v>1.7835490000000001</v>
      </c>
      <c r="AZ9" s="210">
        <v>1.7622709999999999</v>
      </c>
      <c r="BA9" s="210">
        <v>1.854311</v>
      </c>
      <c r="BB9" s="210">
        <v>1.7624850000000001</v>
      </c>
      <c r="BC9" s="210">
        <v>1.790983</v>
      </c>
      <c r="BD9" s="210">
        <v>1.7959372484</v>
      </c>
      <c r="BE9" s="210">
        <v>1.8390890530999999</v>
      </c>
      <c r="BF9" s="299">
        <v>1.7388467072</v>
      </c>
      <c r="BG9" s="299">
        <v>1.713182432</v>
      </c>
      <c r="BH9" s="299">
        <v>1.6239398182</v>
      </c>
      <c r="BI9" s="299">
        <v>1.7763552616</v>
      </c>
      <c r="BJ9" s="299">
        <v>1.7800024856000001</v>
      </c>
      <c r="BK9" s="299">
        <v>1.766378741</v>
      </c>
      <c r="BL9" s="299">
        <v>1.7533870737999999</v>
      </c>
      <c r="BM9" s="299">
        <v>1.7516727248999999</v>
      </c>
      <c r="BN9" s="299">
        <v>1.7405811636999999</v>
      </c>
      <c r="BO9" s="299">
        <v>1.7300206475</v>
      </c>
      <c r="BP9" s="299">
        <v>1.7083359949000001</v>
      </c>
      <c r="BQ9" s="299">
        <v>1.6908550357000001</v>
      </c>
      <c r="BR9" s="299">
        <v>1.7556172714</v>
      </c>
      <c r="BS9" s="299">
        <v>1.7610238120999999</v>
      </c>
      <c r="BT9" s="299">
        <v>1.6610524906999999</v>
      </c>
      <c r="BU9" s="299">
        <v>1.8195872714000001</v>
      </c>
      <c r="BV9" s="299">
        <v>1.8303773842</v>
      </c>
    </row>
    <row r="10" spans="1:74" ht="11.1" customHeight="1" x14ac:dyDescent="0.2">
      <c r="A10" s="61" t="s">
        <v>505</v>
      </c>
      <c r="B10" s="172" t="s">
        <v>118</v>
      </c>
      <c r="C10" s="210">
        <v>6.604781</v>
      </c>
      <c r="D10" s="210">
        <v>6.8390120000000003</v>
      </c>
      <c r="E10" s="210">
        <v>6.8912639999999996</v>
      </c>
      <c r="F10" s="210">
        <v>6.9250699999999998</v>
      </c>
      <c r="G10" s="210">
        <v>7.0152380000000001</v>
      </c>
      <c r="H10" s="210">
        <v>7.0417189999999996</v>
      </c>
      <c r="I10" s="210">
        <v>7.0863290000000001</v>
      </c>
      <c r="J10" s="210">
        <v>7.0947240000000003</v>
      </c>
      <c r="K10" s="210">
        <v>7.3580839999999998</v>
      </c>
      <c r="L10" s="210">
        <v>7.6789610000000001</v>
      </c>
      <c r="M10" s="210">
        <v>7.879893</v>
      </c>
      <c r="N10" s="210">
        <v>7.9113519999999999</v>
      </c>
      <c r="O10" s="210">
        <v>7.8532590000000004</v>
      </c>
      <c r="P10" s="210">
        <v>8.0353239999999992</v>
      </c>
      <c r="Q10" s="210">
        <v>8.2718190000000007</v>
      </c>
      <c r="R10" s="210">
        <v>8.3965130000000006</v>
      </c>
      <c r="S10" s="210">
        <v>8.4248089999999998</v>
      </c>
      <c r="T10" s="210">
        <v>8.4906319999999997</v>
      </c>
      <c r="U10" s="210">
        <v>8.6419460000000008</v>
      </c>
      <c r="V10" s="210">
        <v>9.0010220000000007</v>
      </c>
      <c r="W10" s="210">
        <v>9.1941849999999992</v>
      </c>
      <c r="X10" s="210">
        <v>9.3159010000000002</v>
      </c>
      <c r="Y10" s="210">
        <v>9.4593989999999994</v>
      </c>
      <c r="Z10" s="210">
        <v>9.5874360000000003</v>
      </c>
      <c r="AA10" s="210">
        <v>9.4342299999999994</v>
      </c>
      <c r="AB10" s="210">
        <v>9.4281179999999996</v>
      </c>
      <c r="AC10" s="210">
        <v>9.4926169999999992</v>
      </c>
      <c r="AD10" s="210">
        <v>9.6860499999999998</v>
      </c>
      <c r="AE10" s="210">
        <v>9.7521740000000001</v>
      </c>
      <c r="AF10" s="210">
        <v>9.8011909999999993</v>
      </c>
      <c r="AG10" s="210">
        <v>9.9158340000000003</v>
      </c>
      <c r="AH10" s="210">
        <v>10.049329999999999</v>
      </c>
      <c r="AI10" s="210">
        <v>10.207791</v>
      </c>
      <c r="AJ10" s="210">
        <v>10.383675</v>
      </c>
      <c r="AK10" s="210">
        <v>10.482756999999999</v>
      </c>
      <c r="AL10" s="210">
        <v>10.449369000000001</v>
      </c>
      <c r="AM10" s="210">
        <v>10.314247</v>
      </c>
      <c r="AN10" s="210">
        <v>10.354411000000001</v>
      </c>
      <c r="AO10" s="210">
        <v>10.371420000000001</v>
      </c>
      <c r="AP10" s="210">
        <v>9.5376480000000008</v>
      </c>
      <c r="AQ10" s="210">
        <v>7.745501</v>
      </c>
      <c r="AR10" s="210">
        <v>8.5420660000000002</v>
      </c>
      <c r="AS10" s="210">
        <v>8.8939800000000009</v>
      </c>
      <c r="AT10" s="210">
        <v>8.9497710000000001</v>
      </c>
      <c r="AU10" s="210">
        <v>8.9168780000000005</v>
      </c>
      <c r="AV10" s="210">
        <v>8.9040009999999992</v>
      </c>
      <c r="AW10" s="210">
        <v>8.9707609999999995</v>
      </c>
      <c r="AX10" s="210">
        <v>8.8427089999999993</v>
      </c>
      <c r="AY10" s="210">
        <v>8.8145220000000002</v>
      </c>
      <c r="AZ10" s="210">
        <v>7.5541479999999996</v>
      </c>
      <c r="BA10" s="210">
        <v>8.8519349999999992</v>
      </c>
      <c r="BB10" s="210">
        <v>8.9417380000000009</v>
      </c>
      <c r="BC10" s="210">
        <v>8.9962909999999994</v>
      </c>
      <c r="BD10" s="210">
        <v>9.0611377336000007</v>
      </c>
      <c r="BE10" s="210">
        <v>9.0988055821000007</v>
      </c>
      <c r="BF10" s="299">
        <v>9.0711300517000009</v>
      </c>
      <c r="BG10" s="299">
        <v>9.1148294302000004</v>
      </c>
      <c r="BH10" s="299">
        <v>9.1464105931000006</v>
      </c>
      <c r="BI10" s="299">
        <v>9.1088781907000005</v>
      </c>
      <c r="BJ10" s="299">
        <v>9.1599017145000001</v>
      </c>
      <c r="BK10" s="299">
        <v>9.2102037805000005</v>
      </c>
      <c r="BL10" s="299">
        <v>9.2687469229000001</v>
      </c>
      <c r="BM10" s="299">
        <v>9.3273301301</v>
      </c>
      <c r="BN10" s="299">
        <v>9.4059305233000003</v>
      </c>
      <c r="BO10" s="299">
        <v>9.4750415445999998</v>
      </c>
      <c r="BP10" s="299">
        <v>9.5621630241000002</v>
      </c>
      <c r="BQ10" s="299">
        <v>9.6511194546999999</v>
      </c>
      <c r="BR10" s="299">
        <v>9.7342546223999999</v>
      </c>
      <c r="BS10" s="299">
        <v>9.8100338024999996</v>
      </c>
      <c r="BT10" s="299">
        <v>9.8726567901000006</v>
      </c>
      <c r="BU10" s="299">
        <v>9.9216056641999995</v>
      </c>
      <c r="BV10" s="299">
        <v>9.9536199952000004</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3.1577459999999999</v>
      </c>
      <c r="AN11" s="210">
        <v>2.811439</v>
      </c>
      <c r="AO11" s="210">
        <v>2.7393239999999999</v>
      </c>
      <c r="AP11" s="210">
        <v>2.4423560000000002</v>
      </c>
      <c r="AQ11" s="210">
        <v>3.158274</v>
      </c>
      <c r="AR11" s="210">
        <v>3.644476</v>
      </c>
      <c r="AS11" s="210">
        <v>2.6394099999999998</v>
      </c>
      <c r="AT11" s="210">
        <v>2.1342379999999999</v>
      </c>
      <c r="AU11" s="210">
        <v>2.1591879999999999</v>
      </c>
      <c r="AV11" s="210">
        <v>2.358657</v>
      </c>
      <c r="AW11" s="210">
        <v>2.8445670000000001</v>
      </c>
      <c r="AX11" s="210">
        <v>2.3412510000000002</v>
      </c>
      <c r="AY11" s="210">
        <v>2.6182949999999998</v>
      </c>
      <c r="AZ11" s="210">
        <v>2.8868520000000002</v>
      </c>
      <c r="BA11" s="210">
        <v>3.1017480000000002</v>
      </c>
      <c r="BB11" s="210">
        <v>2.5353530000000002</v>
      </c>
      <c r="BC11" s="210">
        <v>3.0916030000000001</v>
      </c>
      <c r="BD11" s="210">
        <v>3.0834666667000001</v>
      </c>
      <c r="BE11" s="210">
        <v>3.8803676774000002</v>
      </c>
      <c r="BF11" s="299">
        <v>4.2868240000000002</v>
      </c>
      <c r="BG11" s="299">
        <v>3.7591860000000001</v>
      </c>
      <c r="BH11" s="299">
        <v>3.1952850000000002</v>
      </c>
      <c r="BI11" s="299">
        <v>3.7391230000000002</v>
      </c>
      <c r="BJ11" s="299">
        <v>4.0117029999999998</v>
      </c>
      <c r="BK11" s="299">
        <v>3.8103099999999999</v>
      </c>
      <c r="BL11" s="299">
        <v>3.2738019999999999</v>
      </c>
      <c r="BM11" s="299">
        <v>3.906148</v>
      </c>
      <c r="BN11" s="299">
        <v>4.3540239999999999</v>
      </c>
      <c r="BO11" s="299">
        <v>4.7817350000000003</v>
      </c>
      <c r="BP11" s="299">
        <v>4.9563410000000001</v>
      </c>
      <c r="BQ11" s="299">
        <v>4.894787</v>
      </c>
      <c r="BR11" s="299">
        <v>5.0906890000000002</v>
      </c>
      <c r="BS11" s="299">
        <v>4.5842859999999996</v>
      </c>
      <c r="BT11" s="299">
        <v>3.7122440000000001</v>
      </c>
      <c r="BU11" s="299">
        <v>3.6904050000000002</v>
      </c>
      <c r="BV11" s="299">
        <v>3.9105650000000001</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-3.2258064515E-5</v>
      </c>
      <c r="BB12" s="210">
        <v>0.14486666667</v>
      </c>
      <c r="BC12" s="210">
        <v>0.18848387096999999</v>
      </c>
      <c r="BD12" s="210">
        <v>0.20936666667000001</v>
      </c>
      <c r="BE12" s="210">
        <v>7.2216446443000003E-9</v>
      </c>
      <c r="BF12" s="299">
        <v>0</v>
      </c>
      <c r="BG12" s="299">
        <v>0</v>
      </c>
      <c r="BH12" s="299">
        <v>4.59677E-2</v>
      </c>
      <c r="BI12" s="299">
        <v>4.7500000000000001E-2</v>
      </c>
      <c r="BJ12" s="299">
        <v>4.59677E-2</v>
      </c>
      <c r="BK12" s="299">
        <v>4.59677E-2</v>
      </c>
      <c r="BL12" s="299">
        <v>5.0892899999999998E-2</v>
      </c>
      <c r="BM12" s="299">
        <v>4.59677E-2</v>
      </c>
      <c r="BN12" s="299">
        <v>4.7500000000000001E-2</v>
      </c>
      <c r="BO12" s="299">
        <v>4.59677E-2</v>
      </c>
      <c r="BP12" s="299">
        <v>4.7500000000000001E-2</v>
      </c>
      <c r="BQ12" s="299">
        <v>4.59677E-2</v>
      </c>
      <c r="BR12" s="299">
        <v>2.01613E-2</v>
      </c>
      <c r="BS12" s="299">
        <v>2.0833299999999999E-2</v>
      </c>
      <c r="BT12" s="299">
        <v>0.10403229999999999</v>
      </c>
      <c r="BU12" s="299">
        <v>0.1075</v>
      </c>
      <c r="BV12" s="299">
        <v>0.10403229999999999</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-0.32458064516000001</v>
      </c>
      <c r="AN13" s="210">
        <v>-0.39279310345000001</v>
      </c>
      <c r="AO13" s="210">
        <v>-0.91061290322999999</v>
      </c>
      <c r="AP13" s="210">
        <v>-1.5569999999999999</v>
      </c>
      <c r="AQ13" s="210">
        <v>0.26461290322999997</v>
      </c>
      <c r="AR13" s="210">
        <v>-0.36549999999999999</v>
      </c>
      <c r="AS13" s="210">
        <v>0.40793548387</v>
      </c>
      <c r="AT13" s="210">
        <v>0.49264516129000002</v>
      </c>
      <c r="AU13" s="210">
        <v>0.22286666666999999</v>
      </c>
      <c r="AV13" s="210">
        <v>0.12029032258</v>
      </c>
      <c r="AW13" s="210">
        <v>-0.22756666667</v>
      </c>
      <c r="AX13" s="210">
        <v>0.48912903225999999</v>
      </c>
      <c r="AY13" s="210">
        <v>0.30335483871000002</v>
      </c>
      <c r="AZ13" s="210">
        <v>-0.61792857143000002</v>
      </c>
      <c r="BA13" s="210">
        <v>-0.28216129031999998</v>
      </c>
      <c r="BB13" s="210">
        <v>0.40573333333</v>
      </c>
      <c r="BC13" s="210">
        <v>0.42374193548</v>
      </c>
      <c r="BD13" s="210">
        <v>1.0372666666999999</v>
      </c>
      <c r="BE13" s="210">
        <v>0.22356990034999999</v>
      </c>
      <c r="BF13" s="299">
        <v>0.1950076</v>
      </c>
      <c r="BG13" s="299">
        <v>-9.3682600000000005E-2</v>
      </c>
      <c r="BH13" s="299">
        <v>-0.37681930000000002</v>
      </c>
      <c r="BI13" s="299">
        <v>-0.13177639999999999</v>
      </c>
      <c r="BJ13" s="299">
        <v>0.32288</v>
      </c>
      <c r="BK13" s="299">
        <v>-0.1645788</v>
      </c>
      <c r="BL13" s="299">
        <v>-0.2838253</v>
      </c>
      <c r="BM13" s="299">
        <v>-0.43657420000000002</v>
      </c>
      <c r="BN13" s="299">
        <v>-0.3059153</v>
      </c>
      <c r="BO13" s="299">
        <v>-2.27171E-2</v>
      </c>
      <c r="BP13" s="299">
        <v>0.27717779999999997</v>
      </c>
      <c r="BQ13" s="299">
        <v>0.48925299999999999</v>
      </c>
      <c r="BR13" s="299">
        <v>0.3543365</v>
      </c>
      <c r="BS13" s="299">
        <v>-2.9922000000000001E-2</v>
      </c>
      <c r="BT13" s="299">
        <v>-0.3158784</v>
      </c>
      <c r="BU13" s="299">
        <v>-9.5605499999999996E-2</v>
      </c>
      <c r="BV13" s="299">
        <v>0.34453830000000002</v>
      </c>
    </row>
    <row r="14" spans="1:74" ht="11.1" customHeight="1" x14ac:dyDescent="0.2">
      <c r="A14" s="61" t="s">
        <v>507</v>
      </c>
      <c r="B14" s="172" t="s">
        <v>121</v>
      </c>
      <c r="C14" s="210">
        <v>0.19324380645</v>
      </c>
      <c r="D14" s="210">
        <v>0.31007800000000002</v>
      </c>
      <c r="E14" s="210">
        <v>-6.1323225805999998E-2</v>
      </c>
      <c r="F14" s="210">
        <v>0.19532066667</v>
      </c>
      <c r="G14" s="210">
        <v>0.24550719355</v>
      </c>
      <c r="H14" s="210">
        <v>0.16027033332999999</v>
      </c>
      <c r="I14" s="210">
        <v>0.49799306451999997</v>
      </c>
      <c r="J14" s="210">
        <v>-0.14749987097</v>
      </c>
      <c r="K14" s="210">
        <v>0.21455733332999999</v>
      </c>
      <c r="L14" s="210">
        <v>-3.6780806451999999E-2</v>
      </c>
      <c r="M14" s="210">
        <v>0.14314666667000001</v>
      </c>
      <c r="N14" s="210">
        <v>5.8417483871000001E-2</v>
      </c>
      <c r="O14" s="210">
        <v>-3.8282580645000001E-2</v>
      </c>
      <c r="P14" s="210">
        <v>6.6674428571000005E-2</v>
      </c>
      <c r="Q14" s="210">
        <v>0.56133232257999999</v>
      </c>
      <c r="R14" s="210">
        <v>0.27390799999999998</v>
      </c>
      <c r="S14" s="210">
        <v>0.54562816129000002</v>
      </c>
      <c r="T14" s="210">
        <v>0.212282</v>
      </c>
      <c r="U14" s="210">
        <v>0.64651529031999999</v>
      </c>
      <c r="V14" s="210">
        <v>4.2713387096999997E-2</v>
      </c>
      <c r="W14" s="210">
        <v>0.25272099999999997</v>
      </c>
      <c r="X14" s="210">
        <v>0.14635416129000001</v>
      </c>
      <c r="Y14" s="210">
        <v>0.45699966667000003</v>
      </c>
      <c r="Z14" s="210">
        <v>0.46373158064999997</v>
      </c>
      <c r="AA14" s="210">
        <v>0.22841693548</v>
      </c>
      <c r="AB14" s="210">
        <v>0.53369471429000004</v>
      </c>
      <c r="AC14" s="210">
        <v>0.15889180645000001</v>
      </c>
      <c r="AD14" s="210">
        <v>0.47453600000000001</v>
      </c>
      <c r="AE14" s="210">
        <v>0.62732716128999999</v>
      </c>
      <c r="AF14" s="210">
        <v>0.41534900000000002</v>
      </c>
      <c r="AG14" s="210">
        <v>0.34220522581000001</v>
      </c>
      <c r="AH14" s="210">
        <v>0.26259199999999999</v>
      </c>
      <c r="AI14" s="210">
        <v>0.29049466667000001</v>
      </c>
      <c r="AJ14" s="210">
        <v>0.5346026129</v>
      </c>
      <c r="AK14" s="210">
        <v>0.655999</v>
      </c>
      <c r="AL14" s="210">
        <v>0.16274848386999999</v>
      </c>
      <c r="AM14" s="210">
        <v>0.61289664515999998</v>
      </c>
      <c r="AN14" s="210">
        <v>0.62219810345000004</v>
      </c>
      <c r="AO14" s="210">
        <v>0.58152190322999997</v>
      </c>
      <c r="AP14" s="210">
        <v>8.4872000000000003E-2</v>
      </c>
      <c r="AQ14" s="210">
        <v>0.16251277418999999</v>
      </c>
      <c r="AR14" s="210">
        <v>0.28985566667000001</v>
      </c>
      <c r="AS14" s="210">
        <v>0.33788070968</v>
      </c>
      <c r="AT14" s="210">
        <v>0.68922690323000002</v>
      </c>
      <c r="AU14" s="210">
        <v>0.14458699999999999</v>
      </c>
      <c r="AV14" s="210">
        <v>0.43528590322999999</v>
      </c>
      <c r="AW14" s="210">
        <v>0.37035966666999998</v>
      </c>
      <c r="AX14" s="210">
        <v>0.22589622580999999</v>
      </c>
      <c r="AY14" s="210">
        <v>0.54704990323000002</v>
      </c>
      <c r="AZ14" s="210">
        <v>0.32041071429000001</v>
      </c>
      <c r="BA14" s="210">
        <v>0.40391754838999999</v>
      </c>
      <c r="BB14" s="210">
        <v>0.92382399999999998</v>
      </c>
      <c r="BC14" s="210">
        <v>0.66046119354999999</v>
      </c>
      <c r="BD14" s="210">
        <v>0.58824235466999997</v>
      </c>
      <c r="BE14" s="210">
        <v>0.57912201510000005</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16.230871</v>
      </c>
      <c r="AN15" s="210">
        <v>15.866655</v>
      </c>
      <c r="AO15" s="210">
        <v>15.226290000000001</v>
      </c>
      <c r="AP15" s="210">
        <v>12.7864</v>
      </c>
      <c r="AQ15" s="210">
        <v>12.957807000000001</v>
      </c>
      <c r="AR15" s="210">
        <v>13.732032999999999</v>
      </c>
      <c r="AS15" s="210">
        <v>14.337935999999999</v>
      </c>
      <c r="AT15" s="210">
        <v>14.151419000000001</v>
      </c>
      <c r="AU15" s="210">
        <v>13.572832999999999</v>
      </c>
      <c r="AV15" s="210">
        <v>13.444742</v>
      </c>
      <c r="AW15" s="210">
        <v>14.123767000000001</v>
      </c>
      <c r="AX15" s="210">
        <v>14.139839</v>
      </c>
      <c r="AY15" s="210">
        <v>14.525097000000001</v>
      </c>
      <c r="AZ15" s="210">
        <v>12.373536</v>
      </c>
      <c r="BA15" s="210">
        <v>14.383032</v>
      </c>
      <c r="BB15" s="210">
        <v>15.160333</v>
      </c>
      <c r="BC15" s="210">
        <v>15.594903</v>
      </c>
      <c r="BD15" s="210">
        <v>16.190033332999999</v>
      </c>
      <c r="BE15" s="210">
        <v>16.011532257999999</v>
      </c>
      <c r="BF15" s="299">
        <v>15.89378</v>
      </c>
      <c r="BG15" s="299">
        <v>15.130100000000001</v>
      </c>
      <c r="BH15" s="299">
        <v>14.234579999999999</v>
      </c>
      <c r="BI15" s="299">
        <v>15.13697</v>
      </c>
      <c r="BJ15" s="299">
        <v>15.92652</v>
      </c>
      <c r="BK15" s="299">
        <v>15.333600000000001</v>
      </c>
      <c r="BL15" s="299">
        <v>14.682119999999999</v>
      </c>
      <c r="BM15" s="299">
        <v>15.27108</v>
      </c>
      <c r="BN15" s="299">
        <v>15.840960000000001</v>
      </c>
      <c r="BO15" s="299">
        <v>16.63664</v>
      </c>
      <c r="BP15" s="299">
        <v>17.216709999999999</v>
      </c>
      <c r="BQ15" s="299">
        <v>17.389430000000001</v>
      </c>
      <c r="BR15" s="299">
        <v>17.550170000000001</v>
      </c>
      <c r="BS15" s="299">
        <v>16.786670000000001</v>
      </c>
      <c r="BT15" s="299">
        <v>15.60699</v>
      </c>
      <c r="BU15" s="299">
        <v>16.018979999999999</v>
      </c>
      <c r="BV15" s="299">
        <v>16.76071</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210"/>
      <c r="BF16" s="366"/>
      <c r="BG16" s="366"/>
      <c r="BH16" s="366"/>
      <c r="BI16" s="366"/>
      <c r="BJ16" s="366"/>
      <c r="BK16" s="366"/>
      <c r="BL16" s="366"/>
      <c r="BM16" s="366"/>
      <c r="BN16" s="366"/>
      <c r="BO16" s="366"/>
      <c r="BP16" s="366"/>
      <c r="BQ16" s="366"/>
      <c r="BR16" s="366"/>
      <c r="BS16" s="366"/>
      <c r="BT16" s="366"/>
      <c r="BU16" s="366"/>
      <c r="BV16" s="366"/>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1.1360269999999999</v>
      </c>
      <c r="AN17" s="210">
        <v>0.93948100000000001</v>
      </c>
      <c r="AO17" s="210">
        <v>0.97841800000000001</v>
      </c>
      <c r="AP17" s="210">
        <v>0.76726499999999997</v>
      </c>
      <c r="AQ17" s="210">
        <v>0.80670799999999998</v>
      </c>
      <c r="AR17" s="210">
        <v>0.872498</v>
      </c>
      <c r="AS17" s="210">
        <v>0.93551600000000001</v>
      </c>
      <c r="AT17" s="210">
        <v>0.92400000000000004</v>
      </c>
      <c r="AU17" s="210">
        <v>0.94583600000000001</v>
      </c>
      <c r="AV17" s="210">
        <v>0.92458099999999999</v>
      </c>
      <c r="AW17" s="210">
        <v>0.93373399999999995</v>
      </c>
      <c r="AX17" s="210">
        <v>0.91674199999999995</v>
      </c>
      <c r="AY17" s="210">
        <v>0.89135200000000003</v>
      </c>
      <c r="AZ17" s="210">
        <v>0.764571</v>
      </c>
      <c r="BA17" s="210">
        <v>0.86361500000000002</v>
      </c>
      <c r="BB17" s="210">
        <v>0.94893499999999997</v>
      </c>
      <c r="BC17" s="210">
        <v>1.0244200000000001</v>
      </c>
      <c r="BD17" s="210">
        <v>1.1292450000000001</v>
      </c>
      <c r="BE17" s="210">
        <v>1.087426</v>
      </c>
      <c r="BF17" s="299">
        <v>1.087353</v>
      </c>
      <c r="BG17" s="299">
        <v>1.0344199999999999</v>
      </c>
      <c r="BH17" s="299">
        <v>0.97559269999999998</v>
      </c>
      <c r="BI17" s="299">
        <v>1.044815</v>
      </c>
      <c r="BJ17" s="299">
        <v>1.099556</v>
      </c>
      <c r="BK17" s="299">
        <v>1.0817570000000001</v>
      </c>
      <c r="BL17" s="299">
        <v>1.0422819999999999</v>
      </c>
      <c r="BM17" s="299">
        <v>1.0407280000000001</v>
      </c>
      <c r="BN17" s="299">
        <v>1.044136</v>
      </c>
      <c r="BO17" s="299">
        <v>1.1104210000000001</v>
      </c>
      <c r="BP17" s="299">
        <v>1.1252200000000001</v>
      </c>
      <c r="BQ17" s="299">
        <v>1.1350990000000001</v>
      </c>
      <c r="BR17" s="299">
        <v>1.179381</v>
      </c>
      <c r="BS17" s="299">
        <v>1.131737</v>
      </c>
      <c r="BT17" s="299">
        <v>1.0758570000000001</v>
      </c>
      <c r="BU17" s="299">
        <v>1.1191850000000001</v>
      </c>
      <c r="BV17" s="299">
        <v>1.1975709999999999</v>
      </c>
    </row>
    <row r="18" spans="1:74" ht="11.1" customHeight="1" x14ac:dyDescent="0.2">
      <c r="A18" s="61" t="s">
        <v>509</v>
      </c>
      <c r="B18" s="172" t="s">
        <v>899</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5.1452900000000001</v>
      </c>
      <c r="AN18" s="210">
        <v>4.9652070000000004</v>
      </c>
      <c r="AO18" s="210">
        <v>5.2528709999999998</v>
      </c>
      <c r="AP18" s="210">
        <v>4.9342670000000002</v>
      </c>
      <c r="AQ18" s="210">
        <v>4.7448709999999998</v>
      </c>
      <c r="AR18" s="210">
        <v>5.1973330000000004</v>
      </c>
      <c r="AS18" s="210">
        <v>5.3689359999999997</v>
      </c>
      <c r="AT18" s="210">
        <v>5.3248389999999999</v>
      </c>
      <c r="AU18" s="210">
        <v>5.3088670000000002</v>
      </c>
      <c r="AV18" s="210">
        <v>5.2991609999999998</v>
      </c>
      <c r="AW18" s="210">
        <v>5.3230000000000004</v>
      </c>
      <c r="AX18" s="210">
        <v>5.059774</v>
      </c>
      <c r="AY18" s="210">
        <v>5.188097</v>
      </c>
      <c r="AZ18" s="210">
        <v>4.214893</v>
      </c>
      <c r="BA18" s="210">
        <v>5.1158070000000002</v>
      </c>
      <c r="BB18" s="210">
        <v>5.4427000000000003</v>
      </c>
      <c r="BC18" s="210">
        <v>5.4610969999999996</v>
      </c>
      <c r="BD18" s="210">
        <v>5.4143232467000004</v>
      </c>
      <c r="BE18" s="210">
        <v>5.3938572609</v>
      </c>
      <c r="BF18" s="299">
        <v>5.2934229999999998</v>
      </c>
      <c r="BG18" s="299">
        <v>5.3593330000000003</v>
      </c>
      <c r="BH18" s="299">
        <v>5.4441930000000003</v>
      </c>
      <c r="BI18" s="299">
        <v>5.4388259999999997</v>
      </c>
      <c r="BJ18" s="299">
        <v>5.5068359999999998</v>
      </c>
      <c r="BK18" s="299">
        <v>5.4830719999999999</v>
      </c>
      <c r="BL18" s="299">
        <v>5.5477400000000001</v>
      </c>
      <c r="BM18" s="299">
        <v>5.6388629999999997</v>
      </c>
      <c r="BN18" s="299">
        <v>5.669905</v>
      </c>
      <c r="BO18" s="299">
        <v>5.7372569999999996</v>
      </c>
      <c r="BP18" s="299">
        <v>5.7693909999999997</v>
      </c>
      <c r="BQ18" s="299">
        <v>5.7824210000000003</v>
      </c>
      <c r="BR18" s="299">
        <v>5.8858800000000002</v>
      </c>
      <c r="BS18" s="299">
        <v>5.9070479999999996</v>
      </c>
      <c r="BT18" s="299">
        <v>5.959473</v>
      </c>
      <c r="BU18" s="299">
        <v>5.9673809999999996</v>
      </c>
      <c r="BV18" s="299">
        <v>5.8632039999999996</v>
      </c>
    </row>
    <row r="19" spans="1:74" ht="11.1" customHeight="1" x14ac:dyDescent="0.2">
      <c r="A19" s="61" t="s">
        <v>877</v>
      </c>
      <c r="B19" s="172" t="s">
        <v>878</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1.158323</v>
      </c>
      <c r="AN19" s="210">
        <v>1.1383190000000001</v>
      </c>
      <c r="AO19" s="210">
        <v>1.0465139999999999</v>
      </c>
      <c r="AP19" s="210">
        <v>0.66727599999999998</v>
      </c>
      <c r="AQ19" s="210">
        <v>0.78</v>
      </c>
      <c r="AR19" s="210">
        <v>0.96706199999999998</v>
      </c>
      <c r="AS19" s="210">
        <v>1.0307170000000001</v>
      </c>
      <c r="AT19" s="210">
        <v>1.0227310000000001</v>
      </c>
      <c r="AU19" s="210">
        <v>1.0329839999999999</v>
      </c>
      <c r="AV19" s="210">
        <v>1.0517350000000001</v>
      </c>
      <c r="AW19" s="210">
        <v>1.0956570000000001</v>
      </c>
      <c r="AX19" s="210">
        <v>1.0722719999999999</v>
      </c>
      <c r="AY19" s="210">
        <v>1.0606450000000001</v>
      </c>
      <c r="AZ19" s="210">
        <v>0.93417799999999995</v>
      </c>
      <c r="BA19" s="210">
        <v>1.080214</v>
      </c>
      <c r="BB19" s="210">
        <v>1.0715920000000001</v>
      </c>
      <c r="BC19" s="210">
        <v>1.151295</v>
      </c>
      <c r="BD19" s="210">
        <v>1.1555771667000001</v>
      </c>
      <c r="BE19" s="210">
        <v>1.1283898031999999</v>
      </c>
      <c r="BF19" s="299">
        <v>1.134776</v>
      </c>
      <c r="BG19" s="299">
        <v>1.085351</v>
      </c>
      <c r="BH19" s="299">
        <v>1.0758449999999999</v>
      </c>
      <c r="BI19" s="299">
        <v>1.110106</v>
      </c>
      <c r="BJ19" s="299">
        <v>1.0948</v>
      </c>
      <c r="BK19" s="299">
        <v>1.089178</v>
      </c>
      <c r="BL19" s="299">
        <v>1.060122</v>
      </c>
      <c r="BM19" s="299">
        <v>1.0829340000000001</v>
      </c>
      <c r="BN19" s="299">
        <v>1.0904499999999999</v>
      </c>
      <c r="BO19" s="299">
        <v>1.1250389999999999</v>
      </c>
      <c r="BP19" s="299">
        <v>1.157564</v>
      </c>
      <c r="BQ19" s="299">
        <v>1.1343099999999999</v>
      </c>
      <c r="BR19" s="299">
        <v>1.1562479999999999</v>
      </c>
      <c r="BS19" s="299">
        <v>1.1287590000000001</v>
      </c>
      <c r="BT19" s="299">
        <v>1.1231329999999999</v>
      </c>
      <c r="BU19" s="299">
        <v>1.150163</v>
      </c>
      <c r="BV19" s="299">
        <v>1.138682</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1.07558</v>
      </c>
      <c r="AN20" s="210">
        <v>1.052276</v>
      </c>
      <c r="AO20" s="210">
        <v>0.94858100000000001</v>
      </c>
      <c r="AP20" s="210">
        <v>0.56483300000000003</v>
      </c>
      <c r="AQ20" s="210">
        <v>0.68058099999999999</v>
      </c>
      <c r="AR20" s="210">
        <v>0.86526700000000001</v>
      </c>
      <c r="AS20" s="210">
        <v>0.92603199999999997</v>
      </c>
      <c r="AT20" s="210">
        <v>0.91674199999999995</v>
      </c>
      <c r="AU20" s="210">
        <v>0.92593300000000001</v>
      </c>
      <c r="AV20" s="210">
        <v>0.94845199999999996</v>
      </c>
      <c r="AW20" s="210">
        <v>0.99693299999999996</v>
      </c>
      <c r="AX20" s="210">
        <v>0.97087100000000004</v>
      </c>
      <c r="AY20" s="210">
        <v>0.93054800000000004</v>
      </c>
      <c r="AZ20" s="210">
        <v>0.81885699999999995</v>
      </c>
      <c r="BA20" s="210">
        <v>0.94639799999999996</v>
      </c>
      <c r="BB20" s="210">
        <v>0.94060299999999997</v>
      </c>
      <c r="BC20" s="210">
        <v>1.0072030000000001</v>
      </c>
      <c r="BD20" s="210">
        <v>1.0506666667</v>
      </c>
      <c r="BE20" s="210">
        <v>1.0241749032</v>
      </c>
      <c r="BF20" s="299">
        <v>1.0314779999999999</v>
      </c>
      <c r="BG20" s="299">
        <v>0.98043069999999999</v>
      </c>
      <c r="BH20" s="299">
        <v>0.96852689999999997</v>
      </c>
      <c r="BI20" s="299">
        <v>1.000664</v>
      </c>
      <c r="BJ20" s="299">
        <v>0.98220410000000002</v>
      </c>
      <c r="BK20" s="299">
        <v>0.98750340000000003</v>
      </c>
      <c r="BL20" s="299">
        <v>0.96200439999999998</v>
      </c>
      <c r="BM20" s="299">
        <v>0.97616369999999997</v>
      </c>
      <c r="BN20" s="299">
        <v>0.98593640000000005</v>
      </c>
      <c r="BO20" s="299">
        <v>1.01976</v>
      </c>
      <c r="BP20" s="299">
        <v>1.046373</v>
      </c>
      <c r="BQ20" s="299">
        <v>1.023719</v>
      </c>
      <c r="BR20" s="299">
        <v>1.0441149999999999</v>
      </c>
      <c r="BS20" s="299">
        <v>1.015604</v>
      </c>
      <c r="BT20" s="299">
        <v>1.0083789999999999</v>
      </c>
      <c r="BU20" s="299">
        <v>1.034985</v>
      </c>
      <c r="BV20" s="299">
        <v>1.022678</v>
      </c>
    </row>
    <row r="21" spans="1:74" ht="11.1" customHeight="1" x14ac:dyDescent="0.2">
      <c r="A21" s="61" t="s">
        <v>879</v>
      </c>
      <c r="B21" s="172" t="s">
        <v>880</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0.21740599999999999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0.22309745161</v>
      </c>
      <c r="AN21" s="210">
        <v>0.20934489654999999</v>
      </c>
      <c r="AO21" s="210">
        <v>0.21858083871</v>
      </c>
      <c r="AP21" s="210">
        <v>0.19536666666999999</v>
      </c>
      <c r="AQ21" s="210">
        <v>0.20077496774</v>
      </c>
      <c r="AR21" s="210">
        <v>0.18180033333000001</v>
      </c>
      <c r="AS21" s="210">
        <v>0.20261299999999999</v>
      </c>
      <c r="AT21" s="210">
        <v>0.19722532258</v>
      </c>
      <c r="AU21" s="210">
        <v>0.19036700000000001</v>
      </c>
      <c r="AV21" s="210">
        <v>0.19596858065</v>
      </c>
      <c r="AW21" s="210">
        <v>0.17560066666999999</v>
      </c>
      <c r="AX21" s="210">
        <v>0.18667793548</v>
      </c>
      <c r="AY21" s="210">
        <v>0.20548412902999999</v>
      </c>
      <c r="AZ21" s="210">
        <v>0.17764371429</v>
      </c>
      <c r="BA21" s="210">
        <v>0.19611106451999999</v>
      </c>
      <c r="BB21" s="210">
        <v>0.20686143333000001</v>
      </c>
      <c r="BC21" s="210">
        <v>0.21765429032</v>
      </c>
      <c r="BD21" s="210">
        <v>0.2123892</v>
      </c>
      <c r="BE21" s="210">
        <v>0.21670490000000001</v>
      </c>
      <c r="BF21" s="299">
        <v>0.21099039999999999</v>
      </c>
      <c r="BG21" s="299">
        <v>0.20524539999999999</v>
      </c>
      <c r="BH21" s="299">
        <v>0.19919780000000001</v>
      </c>
      <c r="BI21" s="299">
        <v>0.2099307</v>
      </c>
      <c r="BJ21" s="299">
        <v>0.21774750000000001</v>
      </c>
      <c r="BK21" s="299">
        <v>0.20428089999999999</v>
      </c>
      <c r="BL21" s="299">
        <v>0.20064709999999999</v>
      </c>
      <c r="BM21" s="299">
        <v>0.2057137</v>
      </c>
      <c r="BN21" s="299">
        <v>0.21276429999999999</v>
      </c>
      <c r="BO21" s="299">
        <v>0.21781809999999999</v>
      </c>
      <c r="BP21" s="299">
        <v>0.22380030000000001</v>
      </c>
      <c r="BQ21" s="299">
        <v>0.22615279999999999</v>
      </c>
      <c r="BR21" s="299">
        <v>0.2250943</v>
      </c>
      <c r="BS21" s="299">
        <v>0.2216986</v>
      </c>
      <c r="BT21" s="299">
        <v>0.2154199</v>
      </c>
      <c r="BU21" s="299">
        <v>0.22400880000000001</v>
      </c>
      <c r="BV21" s="299">
        <v>0.23052120000000001</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-3.7627290000000002</v>
      </c>
      <c r="AN22" s="210">
        <v>-4.3371719999999998</v>
      </c>
      <c r="AO22" s="210">
        <v>-4.0157179999999997</v>
      </c>
      <c r="AP22" s="210">
        <v>-3.658331</v>
      </c>
      <c r="AQ22" s="210">
        <v>-2.2189770000000002</v>
      </c>
      <c r="AR22" s="210">
        <v>-2.9694219999999998</v>
      </c>
      <c r="AS22" s="210">
        <v>-3.2055349999999998</v>
      </c>
      <c r="AT22" s="210">
        <v>-3.1667640000000001</v>
      </c>
      <c r="AU22" s="210">
        <v>-2.9922230000000001</v>
      </c>
      <c r="AV22" s="210">
        <v>-3.3428429999999998</v>
      </c>
      <c r="AW22" s="210">
        <v>-3.0519219999999998</v>
      </c>
      <c r="AX22" s="210">
        <v>-3.546249</v>
      </c>
      <c r="AY22" s="210">
        <v>-3.4319459999999999</v>
      </c>
      <c r="AZ22" s="210">
        <v>-2.8997660000000001</v>
      </c>
      <c r="BA22" s="210">
        <v>-2.4924110000000002</v>
      </c>
      <c r="BB22" s="210">
        <v>-3.378323</v>
      </c>
      <c r="BC22" s="210">
        <v>-2.7925209999999998</v>
      </c>
      <c r="BD22" s="210">
        <v>-3.2069234854999999</v>
      </c>
      <c r="BE22" s="210">
        <v>-3.1660949734999999</v>
      </c>
      <c r="BF22" s="299">
        <v>-3.0008880000000002</v>
      </c>
      <c r="BG22" s="299">
        <v>-2.7907920000000002</v>
      </c>
      <c r="BH22" s="299">
        <v>-2.4747240000000001</v>
      </c>
      <c r="BI22" s="299">
        <v>-3.1263800000000002</v>
      </c>
      <c r="BJ22" s="299">
        <v>-4.1726939999999999</v>
      </c>
      <c r="BK22" s="299">
        <v>-3.1561599999999999</v>
      </c>
      <c r="BL22" s="299">
        <v>-3.3087589999999998</v>
      </c>
      <c r="BM22" s="299">
        <v>-3.6763750000000002</v>
      </c>
      <c r="BN22" s="299">
        <v>-3.2009629999999998</v>
      </c>
      <c r="BO22" s="299">
        <v>-3.5541740000000002</v>
      </c>
      <c r="BP22" s="299">
        <v>-3.985201</v>
      </c>
      <c r="BQ22" s="299">
        <v>-4.2582740000000001</v>
      </c>
      <c r="BR22" s="299">
        <v>-4.5513979999999998</v>
      </c>
      <c r="BS22" s="299">
        <v>-4.4454190000000002</v>
      </c>
      <c r="BT22" s="299">
        <v>-3.5849880000000001</v>
      </c>
      <c r="BU22" s="299">
        <v>-3.7272650000000001</v>
      </c>
      <c r="BV22" s="299">
        <v>-4.7982610000000001</v>
      </c>
    </row>
    <row r="23" spans="1:74" ht="11.1" customHeight="1" x14ac:dyDescent="0.2">
      <c r="A23" s="565" t="s">
        <v>973</v>
      </c>
      <c r="B23" s="66" t="s">
        <v>974</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-1.9535899999999999</v>
      </c>
      <c r="AN23" s="210">
        <v>-2.0446529999999998</v>
      </c>
      <c r="AO23" s="210">
        <v>-1.9790559999999999</v>
      </c>
      <c r="AP23" s="210">
        <v>-1.939327</v>
      </c>
      <c r="AQ23" s="210">
        <v>-1.7293719999999999</v>
      </c>
      <c r="AR23" s="210">
        <v>-1.9226939999999999</v>
      </c>
      <c r="AS23" s="210">
        <v>-1.86721</v>
      </c>
      <c r="AT23" s="210">
        <v>-1.865696</v>
      </c>
      <c r="AU23" s="210">
        <v>-1.8428310000000001</v>
      </c>
      <c r="AV23" s="210">
        <v>-2.11917</v>
      </c>
      <c r="AW23" s="210">
        <v>-1.949999</v>
      </c>
      <c r="AX23" s="210">
        <v>-2.030948</v>
      </c>
      <c r="AY23" s="210">
        <v>-2.1455899999999999</v>
      </c>
      <c r="AZ23" s="210">
        <v>-1.9329689999999999</v>
      </c>
      <c r="BA23" s="210">
        <v>-1.984958</v>
      </c>
      <c r="BB23" s="210">
        <v>-2.328627</v>
      </c>
      <c r="BC23" s="210">
        <v>-2.1592159999999998</v>
      </c>
      <c r="BD23" s="210">
        <v>-2.2445615666999998</v>
      </c>
      <c r="BE23" s="210">
        <v>-2.1776375902999998</v>
      </c>
      <c r="BF23" s="299">
        <v>-2.295579</v>
      </c>
      <c r="BG23" s="299">
        <v>-2.218016</v>
      </c>
      <c r="BH23" s="299">
        <v>-2.1075010000000001</v>
      </c>
      <c r="BI23" s="299">
        <v>-2.062262</v>
      </c>
      <c r="BJ23" s="299">
        <v>-2.1231810000000002</v>
      </c>
      <c r="BK23" s="299">
        <v>-2.076136</v>
      </c>
      <c r="BL23" s="299">
        <v>-2.1396419999999998</v>
      </c>
      <c r="BM23" s="299">
        <v>-2.1730710000000002</v>
      </c>
      <c r="BN23" s="299">
        <v>-2.1372339999999999</v>
      </c>
      <c r="BO23" s="299">
        <v>-2.210664</v>
      </c>
      <c r="BP23" s="299">
        <v>-2.3146599999999999</v>
      </c>
      <c r="BQ23" s="299">
        <v>-2.3479359999999998</v>
      </c>
      <c r="BR23" s="299">
        <v>-2.3324780000000001</v>
      </c>
      <c r="BS23" s="299">
        <v>-2.3332190000000002</v>
      </c>
      <c r="BT23" s="299">
        <v>-2.2331120000000002</v>
      </c>
      <c r="BU23" s="299">
        <v>-2.1849919999999998</v>
      </c>
      <c r="BV23" s="299">
        <v>-2.2215150000000001</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0.45420899999999997</v>
      </c>
      <c r="AN24" s="210">
        <v>0.28461700000000001</v>
      </c>
      <c r="AO24" s="210">
        <v>0.199853</v>
      </c>
      <c r="AP24" s="210">
        <v>5.7521999999999997E-2</v>
      </c>
      <c r="AQ24" s="210">
        <v>0.30175800000000003</v>
      </c>
      <c r="AR24" s="210">
        <v>0.37574800000000003</v>
      </c>
      <c r="AS24" s="210">
        <v>0.38651999999999997</v>
      </c>
      <c r="AT24" s="210">
        <v>0.35431800000000002</v>
      </c>
      <c r="AU24" s="210">
        <v>0.27897300000000003</v>
      </c>
      <c r="AV24" s="210">
        <v>0.21640200000000001</v>
      </c>
      <c r="AW24" s="210">
        <v>0.29092200000000001</v>
      </c>
      <c r="AX24" s="210">
        <v>7.9599000000000003E-2</v>
      </c>
      <c r="AY24" s="210">
        <v>4.0495999999999997E-2</v>
      </c>
      <c r="AZ24" s="210">
        <v>8.8261999999999993E-2</v>
      </c>
      <c r="BA24" s="210">
        <v>0.27442</v>
      </c>
      <c r="BB24" s="210">
        <v>0.21038499999999999</v>
      </c>
      <c r="BC24" s="210">
        <v>0.236737</v>
      </c>
      <c r="BD24" s="210">
        <v>0.51807449999999999</v>
      </c>
      <c r="BE24" s="210">
        <v>0.42270429999999998</v>
      </c>
      <c r="BF24" s="299">
        <v>0.35756300000000002</v>
      </c>
      <c r="BG24" s="299">
        <v>0.40035150000000003</v>
      </c>
      <c r="BH24" s="299">
        <v>0.39099699999999998</v>
      </c>
      <c r="BI24" s="299">
        <v>0.25341770000000002</v>
      </c>
      <c r="BJ24" s="299">
        <v>0.2171613</v>
      </c>
      <c r="BK24" s="299">
        <v>0.27644809999999997</v>
      </c>
      <c r="BL24" s="299">
        <v>0.14020659999999999</v>
      </c>
      <c r="BM24" s="299">
        <v>0.19001080000000001</v>
      </c>
      <c r="BN24" s="299">
        <v>0.25810110000000003</v>
      </c>
      <c r="BO24" s="299">
        <v>0.26198640000000001</v>
      </c>
      <c r="BP24" s="299">
        <v>0.24030409999999999</v>
      </c>
      <c r="BQ24" s="299">
        <v>0.30358439999999998</v>
      </c>
      <c r="BR24" s="299">
        <v>0.29392689999999999</v>
      </c>
      <c r="BS24" s="299">
        <v>0.31652619999999998</v>
      </c>
      <c r="BT24" s="299">
        <v>0.26116919999999999</v>
      </c>
      <c r="BU24" s="299">
        <v>0.1732572</v>
      </c>
      <c r="BV24" s="299">
        <v>0.1647593</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-8.1090999999999996E-2</v>
      </c>
      <c r="AN25" s="210">
        <v>-0.128493</v>
      </c>
      <c r="AO25" s="210">
        <v>-8.1037999999999999E-2</v>
      </c>
      <c r="AP25" s="210">
        <v>-5.6466000000000002E-2</v>
      </c>
      <c r="AQ25" s="210">
        <v>-3.6170000000000001E-2</v>
      </c>
      <c r="AR25" s="210">
        <v>-4.3756000000000003E-2</v>
      </c>
      <c r="AS25" s="210">
        <v>-3.8214999999999999E-2</v>
      </c>
      <c r="AT25" s="210">
        <v>-4.5626E-2</v>
      </c>
      <c r="AU25" s="210">
        <v>-3.1315000000000003E-2</v>
      </c>
      <c r="AV25" s="210">
        <v>-5.1650000000000001E-2</v>
      </c>
      <c r="AW25" s="210">
        <v>-4.172E-2</v>
      </c>
      <c r="AX25" s="210">
        <v>-3.9701E-2</v>
      </c>
      <c r="AY25" s="210">
        <v>-0.10254000000000001</v>
      </c>
      <c r="AZ25" s="210">
        <v>-5.5336999999999997E-2</v>
      </c>
      <c r="BA25" s="210">
        <v>-7.0293999999999995E-2</v>
      </c>
      <c r="BB25" s="210">
        <v>-5.5850999999999998E-2</v>
      </c>
      <c r="BC25" s="210">
        <v>-3.5020999999999997E-2</v>
      </c>
      <c r="BD25" s="210">
        <v>-6.1785585533000002E-2</v>
      </c>
      <c r="BE25" s="210">
        <v>-6.5686898516E-2</v>
      </c>
      <c r="BF25" s="299">
        <v>-6.9506100000000001E-2</v>
      </c>
      <c r="BG25" s="299">
        <v>-6.9002499999999994E-2</v>
      </c>
      <c r="BH25" s="299">
        <v>-8.4706400000000001E-2</v>
      </c>
      <c r="BI25" s="299">
        <v>-8.4814000000000001E-2</v>
      </c>
      <c r="BJ25" s="299">
        <v>-9.0831599999999998E-2</v>
      </c>
      <c r="BK25" s="299">
        <v>-9.1026599999999999E-2</v>
      </c>
      <c r="BL25" s="299">
        <v>-0.10222059999999999</v>
      </c>
      <c r="BM25" s="299">
        <v>-0.10631119999999999</v>
      </c>
      <c r="BN25" s="299">
        <v>-9.1669700000000007E-2</v>
      </c>
      <c r="BO25" s="299">
        <v>-7.8102699999999997E-2</v>
      </c>
      <c r="BP25" s="299">
        <v>-8.2220399999999999E-2</v>
      </c>
      <c r="BQ25" s="299">
        <v>-8.3805599999999994E-2</v>
      </c>
      <c r="BR25" s="299">
        <v>-8.4216399999999997E-2</v>
      </c>
      <c r="BS25" s="299">
        <v>-8.0944000000000002E-2</v>
      </c>
      <c r="BT25" s="299">
        <v>-9.44937E-2</v>
      </c>
      <c r="BU25" s="299">
        <v>-9.2799900000000005E-2</v>
      </c>
      <c r="BV25" s="299">
        <v>-9.7393199999999999E-2</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0.32143899999999997</v>
      </c>
      <c r="AN26" s="210">
        <v>0.35391099999999998</v>
      </c>
      <c r="AO26" s="210">
        <v>0.497836</v>
      </c>
      <c r="AP26" s="210">
        <v>0.204093</v>
      </c>
      <c r="AQ26" s="210">
        <v>0.34716000000000002</v>
      </c>
      <c r="AR26" s="210">
        <v>0.53888899999999995</v>
      </c>
      <c r="AS26" s="210">
        <v>0.45368999999999998</v>
      </c>
      <c r="AT26" s="210">
        <v>0.48153400000000002</v>
      </c>
      <c r="AU26" s="210">
        <v>0.51356800000000002</v>
      </c>
      <c r="AV26" s="210">
        <v>0.42996200000000001</v>
      </c>
      <c r="AW26" s="210">
        <v>0.43772800000000001</v>
      </c>
      <c r="AX26" s="210">
        <v>0.43382300000000001</v>
      </c>
      <c r="AY26" s="210">
        <v>0.41551100000000002</v>
      </c>
      <c r="AZ26" s="210">
        <v>0.50917800000000002</v>
      </c>
      <c r="BA26" s="210">
        <v>0.72934200000000005</v>
      </c>
      <c r="BB26" s="210">
        <v>0.77208399999999999</v>
      </c>
      <c r="BC26" s="210">
        <v>0.82546699999999995</v>
      </c>
      <c r="BD26" s="210">
        <v>0.58611239999999998</v>
      </c>
      <c r="BE26" s="210">
        <v>0.70141513815000001</v>
      </c>
      <c r="BF26" s="299">
        <v>0.4025204</v>
      </c>
      <c r="BG26" s="299">
        <v>0.50751290000000004</v>
      </c>
      <c r="BH26" s="299">
        <v>0.37271710000000002</v>
      </c>
      <c r="BI26" s="299">
        <v>0.18301780000000001</v>
      </c>
      <c r="BJ26" s="299">
        <v>-8.9771400000000001E-2</v>
      </c>
      <c r="BK26" s="299">
        <v>0.83499449999999997</v>
      </c>
      <c r="BL26" s="299">
        <v>0.43638149999999998</v>
      </c>
      <c r="BM26" s="299">
        <v>0.3115195</v>
      </c>
      <c r="BN26" s="299">
        <v>0.62858069999999999</v>
      </c>
      <c r="BO26" s="299">
        <v>0.85952150000000005</v>
      </c>
      <c r="BP26" s="299">
        <v>0.7913616</v>
      </c>
      <c r="BQ26" s="299">
        <v>0.60115649999999998</v>
      </c>
      <c r="BR26" s="299">
        <v>0.36865429999999999</v>
      </c>
      <c r="BS26" s="299">
        <v>0.28891420000000001</v>
      </c>
      <c r="BT26" s="299">
        <v>0.49856820000000002</v>
      </c>
      <c r="BU26" s="299">
        <v>0.31193209999999999</v>
      </c>
      <c r="BV26" s="299">
        <v>-0.15161369999999999</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-0.73121999999999998</v>
      </c>
      <c r="AN27" s="210">
        <v>-0.79067399999999999</v>
      </c>
      <c r="AO27" s="210">
        <v>-0.65454199999999996</v>
      </c>
      <c r="AP27" s="210">
        <v>-0.67260399999999998</v>
      </c>
      <c r="AQ27" s="210">
        <v>-0.20055200000000001</v>
      </c>
      <c r="AR27" s="210">
        <v>-0.34778599999999998</v>
      </c>
      <c r="AS27" s="210">
        <v>-0.47261999999999998</v>
      </c>
      <c r="AT27" s="210">
        <v>-0.64945600000000003</v>
      </c>
      <c r="AU27" s="210">
        <v>-0.63045700000000005</v>
      </c>
      <c r="AV27" s="210">
        <v>-0.72999099999999995</v>
      </c>
      <c r="AW27" s="210">
        <v>-0.77022500000000005</v>
      </c>
      <c r="AX27" s="210">
        <v>-0.84278699999999995</v>
      </c>
      <c r="AY27" s="210">
        <v>-0.75925200000000004</v>
      </c>
      <c r="AZ27" s="210">
        <v>-0.62568900000000005</v>
      </c>
      <c r="BA27" s="210">
        <v>-0.60288200000000003</v>
      </c>
      <c r="BB27" s="210">
        <v>-0.56372199999999995</v>
      </c>
      <c r="BC27" s="210">
        <v>-0.646899</v>
      </c>
      <c r="BD27" s="210">
        <v>-0.62486666667000001</v>
      </c>
      <c r="BE27" s="210">
        <v>-0.48713137837999998</v>
      </c>
      <c r="BF27" s="299">
        <v>-0.27881929999999999</v>
      </c>
      <c r="BG27" s="299">
        <v>-0.4629838</v>
      </c>
      <c r="BH27" s="299">
        <v>-0.42075459999999998</v>
      </c>
      <c r="BI27" s="299">
        <v>-0.67335310000000004</v>
      </c>
      <c r="BJ27" s="299">
        <v>-0.72296199999999999</v>
      </c>
      <c r="BK27" s="299">
        <v>-1.164534</v>
      </c>
      <c r="BL27" s="299">
        <v>-0.68855129999999998</v>
      </c>
      <c r="BM27" s="299">
        <v>-0.63444520000000004</v>
      </c>
      <c r="BN27" s="299">
        <v>-0.46172930000000001</v>
      </c>
      <c r="BO27" s="299">
        <v>-0.76333249999999997</v>
      </c>
      <c r="BP27" s="299">
        <v>-0.5623437</v>
      </c>
      <c r="BQ27" s="299">
        <v>-0.70540570000000002</v>
      </c>
      <c r="BR27" s="299">
        <v>-0.66359749999999995</v>
      </c>
      <c r="BS27" s="299">
        <v>-0.66937579999999997</v>
      </c>
      <c r="BT27" s="299">
        <v>-0.70853189999999999</v>
      </c>
      <c r="BU27" s="299">
        <v>-0.68302669999999999</v>
      </c>
      <c r="BV27" s="299">
        <v>-0.72198790000000002</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-6.7493999999999998E-2</v>
      </c>
      <c r="AN28" s="210">
        <v>-8.1323999999999994E-2</v>
      </c>
      <c r="AO28" s="210">
        <v>-6.4043000000000003E-2</v>
      </c>
      <c r="AP28" s="210">
        <v>7.6415999999999998E-2</v>
      </c>
      <c r="AQ28" s="210">
        <v>0.10184799999999999</v>
      </c>
      <c r="AR28" s="210">
        <v>9.3056E-2</v>
      </c>
      <c r="AS28" s="210">
        <v>0.111669</v>
      </c>
      <c r="AT28" s="210">
        <v>0.135405</v>
      </c>
      <c r="AU28" s="210">
        <v>0.12324300000000001</v>
      </c>
      <c r="AV28" s="210">
        <v>0.105089</v>
      </c>
      <c r="AW28" s="210">
        <v>6.8765999999999994E-2</v>
      </c>
      <c r="AX28" s="210">
        <v>5.0061000000000001E-2</v>
      </c>
      <c r="AY28" s="210">
        <v>3.1182000000000001E-2</v>
      </c>
      <c r="AZ28" s="210">
        <v>4.5110999999999998E-2</v>
      </c>
      <c r="BA28" s="210">
        <v>2.7949999999999999E-2</v>
      </c>
      <c r="BB28" s="210">
        <v>6.7746000000000001E-2</v>
      </c>
      <c r="BC28" s="210">
        <v>0.101173</v>
      </c>
      <c r="BD28" s="210">
        <v>0.11823333333</v>
      </c>
      <c r="BE28" s="210">
        <v>5.1674604472000001E-2</v>
      </c>
      <c r="BF28" s="299">
        <v>8.3142400000000005E-2</v>
      </c>
      <c r="BG28" s="299">
        <v>0.1405835</v>
      </c>
      <c r="BH28" s="299">
        <v>0.1889748</v>
      </c>
      <c r="BI28" s="299">
        <v>7.2997900000000004E-2</v>
      </c>
      <c r="BJ28" s="299">
        <v>6.9764499999999993E-2</v>
      </c>
      <c r="BK28" s="299">
        <v>-7.1956000000000006E-2</v>
      </c>
      <c r="BL28" s="299">
        <v>-1.5913299999999998E-2</v>
      </c>
      <c r="BM28" s="299">
        <v>8.0594800000000008E-3</v>
      </c>
      <c r="BN28" s="299">
        <v>-1.66106E-2</v>
      </c>
      <c r="BO28" s="299">
        <v>-1.8579700000000001E-2</v>
      </c>
      <c r="BP28" s="299">
        <v>-1.7786799999999998E-2</v>
      </c>
      <c r="BQ28" s="299">
        <v>3.8144499999999998E-2</v>
      </c>
      <c r="BR28" s="299">
        <v>-1.7781499999999999E-2</v>
      </c>
      <c r="BS28" s="299">
        <v>5.9735099999999999E-2</v>
      </c>
      <c r="BT28" s="299">
        <v>0.1493514</v>
      </c>
      <c r="BU28" s="299">
        <v>7.1115300000000006E-2</v>
      </c>
      <c r="BV28" s="299">
        <v>9.1816200000000001E-2</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-1.04559</v>
      </c>
      <c r="AN29" s="210">
        <v>-1.2323230000000001</v>
      </c>
      <c r="AO29" s="210">
        <v>-1.2951509999999999</v>
      </c>
      <c r="AP29" s="210">
        <v>-0.86513799999999996</v>
      </c>
      <c r="AQ29" s="210">
        <v>-0.54277699999999995</v>
      </c>
      <c r="AR29" s="210">
        <v>-1.1755450000000001</v>
      </c>
      <c r="AS29" s="210">
        <v>-1.2528440000000001</v>
      </c>
      <c r="AT29" s="210">
        <v>-1.191886</v>
      </c>
      <c r="AU29" s="210">
        <v>-0.99747300000000005</v>
      </c>
      <c r="AV29" s="210">
        <v>-0.79804399999999998</v>
      </c>
      <c r="AW29" s="210">
        <v>-0.67656300000000003</v>
      </c>
      <c r="AX29" s="210">
        <v>-0.73103399999999996</v>
      </c>
      <c r="AY29" s="210">
        <v>-0.54285700000000003</v>
      </c>
      <c r="AZ29" s="210">
        <v>-0.51340799999999998</v>
      </c>
      <c r="BA29" s="210">
        <v>-0.40631</v>
      </c>
      <c r="BB29" s="210">
        <v>-0.93474500000000005</v>
      </c>
      <c r="BC29" s="210">
        <v>-0.74490100000000004</v>
      </c>
      <c r="BD29" s="210">
        <v>-1.0585</v>
      </c>
      <c r="BE29" s="210">
        <v>-1.0542331045</v>
      </c>
      <c r="BF29" s="299">
        <v>-0.67107600000000001</v>
      </c>
      <c r="BG29" s="299">
        <v>-0.68719050000000004</v>
      </c>
      <c r="BH29" s="299">
        <v>-0.3693246</v>
      </c>
      <c r="BI29" s="299">
        <v>-0.38146269999999999</v>
      </c>
      <c r="BJ29" s="299">
        <v>-0.68619889999999995</v>
      </c>
      <c r="BK29" s="299">
        <v>-0.37041590000000002</v>
      </c>
      <c r="BL29" s="299">
        <v>-0.40065440000000002</v>
      </c>
      <c r="BM29" s="299">
        <v>-0.77145609999999998</v>
      </c>
      <c r="BN29" s="299">
        <v>-0.77260859999999998</v>
      </c>
      <c r="BO29" s="299">
        <v>-0.8991017</v>
      </c>
      <c r="BP29" s="299">
        <v>-1.2469460000000001</v>
      </c>
      <c r="BQ29" s="299">
        <v>-1.303639</v>
      </c>
      <c r="BR29" s="299">
        <v>-1.255938</v>
      </c>
      <c r="BS29" s="299">
        <v>-1.3987609999999999</v>
      </c>
      <c r="BT29" s="299">
        <v>-0.980908</v>
      </c>
      <c r="BU29" s="299">
        <v>-0.91336260000000002</v>
      </c>
      <c r="BV29" s="299">
        <v>-1.1421209999999999</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2.2748000000000001E-2</v>
      </c>
      <c r="AN30" s="210">
        <v>-6.1692999999999998E-2</v>
      </c>
      <c r="AO30" s="210">
        <v>-2.2259000000000001E-2</v>
      </c>
      <c r="AP30" s="210">
        <v>5.2484999999999997E-2</v>
      </c>
      <c r="AQ30" s="210">
        <v>5.2319999999999997E-3</v>
      </c>
      <c r="AR30" s="210">
        <v>7.8399999999999997E-4</v>
      </c>
      <c r="AS30" s="210">
        <v>9.5600000000000008E-3</v>
      </c>
      <c r="AT30" s="210">
        <v>6.2098E-2</v>
      </c>
      <c r="AU30" s="210">
        <v>6.5086000000000005E-2</v>
      </c>
      <c r="AV30" s="210">
        <v>8.6840000000000001E-2</v>
      </c>
      <c r="AW30" s="210">
        <v>5.1958999999999998E-2</v>
      </c>
      <c r="AX30" s="210">
        <v>1.8350000000000002E-2</v>
      </c>
      <c r="AY30" s="210">
        <v>0.13091900000000001</v>
      </c>
      <c r="AZ30" s="210">
        <v>3.9844999999999998E-2</v>
      </c>
      <c r="BA30" s="210">
        <v>5.6000000000000001E-2</v>
      </c>
      <c r="BB30" s="210">
        <v>-2.6516000000000001E-2</v>
      </c>
      <c r="BC30" s="210">
        <v>6.6434999999999994E-2</v>
      </c>
      <c r="BD30" s="210">
        <v>8.2100000000000006E-2</v>
      </c>
      <c r="BE30" s="210">
        <v>-1.8069443559E-3</v>
      </c>
      <c r="BF30" s="299">
        <v>-1.0104399999999999E-2</v>
      </c>
      <c r="BG30" s="299">
        <v>4.5725599999999998E-2</v>
      </c>
      <c r="BH30" s="299">
        <v>-3.9405400000000002E-3</v>
      </c>
      <c r="BI30" s="299">
        <v>0.13041510000000001</v>
      </c>
      <c r="BJ30" s="299">
        <v>4.4710399999999997E-2</v>
      </c>
      <c r="BK30" s="299">
        <v>-2.7135699999999999E-2</v>
      </c>
      <c r="BL30" s="299">
        <v>-4.2553599999999997E-2</v>
      </c>
      <c r="BM30" s="299">
        <v>-2.5991199999999999E-3</v>
      </c>
      <c r="BN30" s="299">
        <v>-8.23522E-2</v>
      </c>
      <c r="BO30" s="299">
        <v>-5.6225600000000001E-2</v>
      </c>
      <c r="BP30" s="299">
        <v>-7.3215699999999995E-2</v>
      </c>
      <c r="BQ30" s="299">
        <v>-6.3780000000000003E-2</v>
      </c>
      <c r="BR30" s="299">
        <v>-0.11507290000000001</v>
      </c>
      <c r="BS30" s="299">
        <v>-6.2614999999999997E-3</v>
      </c>
      <c r="BT30" s="299">
        <v>-4.3699300000000003E-2</v>
      </c>
      <c r="BU30" s="299">
        <v>0.15134819999999999</v>
      </c>
      <c r="BV30" s="299">
        <v>3.0635200000000001E-2</v>
      </c>
    </row>
    <row r="31" spans="1:74" ht="11.1" customHeight="1" x14ac:dyDescent="0.2">
      <c r="A31" s="61" t="s">
        <v>181</v>
      </c>
      <c r="B31" s="571" t="s">
        <v>972</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-0.68213999999999997</v>
      </c>
      <c r="AN31" s="210">
        <v>-0.63653999999999999</v>
      </c>
      <c r="AO31" s="210">
        <v>-0.61731800000000003</v>
      </c>
      <c r="AP31" s="210">
        <v>-0.51531199999999999</v>
      </c>
      <c r="AQ31" s="210">
        <v>-0.46610400000000002</v>
      </c>
      <c r="AR31" s="210">
        <v>-0.488118</v>
      </c>
      <c r="AS31" s="210">
        <v>-0.53608500000000003</v>
      </c>
      <c r="AT31" s="210">
        <v>-0.44745499999999999</v>
      </c>
      <c r="AU31" s="210">
        <v>-0.47101700000000002</v>
      </c>
      <c r="AV31" s="210">
        <v>-0.48228100000000002</v>
      </c>
      <c r="AW31" s="210">
        <v>-0.46278999999999998</v>
      </c>
      <c r="AX31" s="210">
        <v>-0.48361199999999999</v>
      </c>
      <c r="AY31" s="210">
        <v>-0.49981500000000001</v>
      </c>
      <c r="AZ31" s="210">
        <v>-0.45475900000000002</v>
      </c>
      <c r="BA31" s="210">
        <v>-0.515679</v>
      </c>
      <c r="BB31" s="210">
        <v>-0.51907700000000001</v>
      </c>
      <c r="BC31" s="210">
        <v>-0.43629600000000002</v>
      </c>
      <c r="BD31" s="210">
        <v>-0.52172989999999997</v>
      </c>
      <c r="BE31" s="210">
        <v>-0.55539309999999997</v>
      </c>
      <c r="BF31" s="299">
        <v>-0.51902970000000004</v>
      </c>
      <c r="BG31" s="299">
        <v>-0.44777270000000002</v>
      </c>
      <c r="BH31" s="299">
        <v>-0.44118560000000001</v>
      </c>
      <c r="BI31" s="299">
        <v>-0.56433690000000003</v>
      </c>
      <c r="BJ31" s="299">
        <v>-0.79138520000000001</v>
      </c>
      <c r="BK31" s="299">
        <v>-0.46639799999999998</v>
      </c>
      <c r="BL31" s="299">
        <v>-0.49581229999999998</v>
      </c>
      <c r="BM31" s="299">
        <v>-0.49808279999999999</v>
      </c>
      <c r="BN31" s="299">
        <v>-0.52544000000000002</v>
      </c>
      <c r="BO31" s="299">
        <v>-0.64967609999999998</v>
      </c>
      <c r="BP31" s="299">
        <v>-0.71969419999999995</v>
      </c>
      <c r="BQ31" s="299">
        <v>-0.69659400000000005</v>
      </c>
      <c r="BR31" s="299">
        <v>-0.74489490000000003</v>
      </c>
      <c r="BS31" s="299">
        <v>-0.62203379999999997</v>
      </c>
      <c r="BT31" s="299">
        <v>-0.4333321</v>
      </c>
      <c r="BU31" s="299">
        <v>-0.56073629999999997</v>
      </c>
      <c r="BV31" s="299">
        <v>-0.75084099999999998</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-0.21721174194000001</v>
      </c>
      <c r="AN32" s="210">
        <v>1.0572035517</v>
      </c>
      <c r="AO32" s="210">
        <v>-0.42302345160999999</v>
      </c>
      <c r="AP32" s="210">
        <v>-1.0012582333</v>
      </c>
      <c r="AQ32" s="210">
        <v>-1.1679233226000001</v>
      </c>
      <c r="AR32" s="210">
        <v>-0.54607143332999997</v>
      </c>
      <c r="AS32" s="210">
        <v>-0.34756364515999999</v>
      </c>
      <c r="AT32" s="210">
        <v>-1.4071290323E-2</v>
      </c>
      <c r="AU32" s="210">
        <v>0.24869849999999999</v>
      </c>
      <c r="AV32" s="210">
        <v>1.0505204194</v>
      </c>
      <c r="AW32" s="210">
        <v>0.1025852</v>
      </c>
      <c r="AX32" s="210">
        <v>0.96664258064999997</v>
      </c>
      <c r="AY32" s="210">
        <v>0.15650454839</v>
      </c>
      <c r="AZ32" s="210">
        <v>1.8790714286000001</v>
      </c>
      <c r="BA32" s="210">
        <v>5.7103193548000003E-2</v>
      </c>
      <c r="BB32" s="210">
        <v>6.7694666666999999E-3</v>
      </c>
      <c r="BC32" s="210">
        <v>-0.56369393548000002</v>
      </c>
      <c r="BD32" s="210">
        <v>-0.37533551447000002</v>
      </c>
      <c r="BE32" s="210">
        <v>-0.23967580620000001</v>
      </c>
      <c r="BF32" s="299">
        <v>-0.31834509999999999</v>
      </c>
      <c r="BG32" s="299">
        <v>-0.2162124</v>
      </c>
      <c r="BH32" s="299">
        <v>0.63017190000000001</v>
      </c>
      <c r="BI32" s="299">
        <v>0.326905</v>
      </c>
      <c r="BJ32" s="299">
        <v>0.45391189999999998</v>
      </c>
      <c r="BK32" s="299">
        <v>-8.7232000000000004E-2</v>
      </c>
      <c r="BL32" s="299">
        <v>0.41485660000000002</v>
      </c>
      <c r="BM32" s="299">
        <v>0.46435520000000002</v>
      </c>
      <c r="BN32" s="299">
        <v>-0.40502929999999998</v>
      </c>
      <c r="BO32" s="299">
        <v>-0.65932990000000002</v>
      </c>
      <c r="BP32" s="299">
        <v>-0.72802860000000003</v>
      </c>
      <c r="BQ32" s="299">
        <v>-0.54435710000000004</v>
      </c>
      <c r="BR32" s="299">
        <v>-0.20173269999999999</v>
      </c>
      <c r="BS32" s="299">
        <v>-6.0272399999999997E-2</v>
      </c>
      <c r="BT32" s="299">
        <v>0.56431070000000005</v>
      </c>
      <c r="BU32" s="299">
        <v>0.1089812</v>
      </c>
      <c r="BV32" s="299">
        <v>0.3354627</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20.084241067000001</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19.913667709999999</v>
      </c>
      <c r="AN33" s="210">
        <v>19.839038448</v>
      </c>
      <c r="AO33" s="210">
        <v>18.283932387</v>
      </c>
      <c r="AP33" s="210">
        <v>14.690985433</v>
      </c>
      <c r="AQ33" s="210">
        <v>16.103260644999999</v>
      </c>
      <c r="AR33" s="210">
        <v>17.435232899999999</v>
      </c>
      <c r="AS33" s="210">
        <v>18.322619355</v>
      </c>
      <c r="AT33" s="210">
        <v>18.439379032000002</v>
      </c>
      <c r="AU33" s="210">
        <v>18.3073625</v>
      </c>
      <c r="AV33" s="210">
        <v>18.623864999999999</v>
      </c>
      <c r="AW33" s="210">
        <v>18.702421867000002</v>
      </c>
      <c r="AX33" s="210">
        <v>18.795698516000002</v>
      </c>
      <c r="AY33" s="210">
        <v>18.595233677</v>
      </c>
      <c r="AZ33" s="210">
        <v>17.444127142999999</v>
      </c>
      <c r="BA33" s="210">
        <v>19.203471258</v>
      </c>
      <c r="BB33" s="210">
        <v>19.458867900000001</v>
      </c>
      <c r="BC33" s="210">
        <v>20.093154354999999</v>
      </c>
      <c r="BD33" s="210">
        <v>20.519308946999999</v>
      </c>
      <c r="BE33" s="210">
        <v>20.432139442</v>
      </c>
      <c r="BF33" s="299">
        <v>20.301089999999999</v>
      </c>
      <c r="BG33" s="299">
        <v>19.807449999999999</v>
      </c>
      <c r="BH33" s="299">
        <v>20.084859999999999</v>
      </c>
      <c r="BI33" s="299">
        <v>20.141169999999999</v>
      </c>
      <c r="BJ33" s="299">
        <v>20.12668</v>
      </c>
      <c r="BK33" s="299">
        <v>19.94849</v>
      </c>
      <c r="BL33" s="299">
        <v>19.639009999999999</v>
      </c>
      <c r="BM33" s="299">
        <v>20.0273</v>
      </c>
      <c r="BN33" s="299">
        <v>20.252230000000001</v>
      </c>
      <c r="BO33" s="299">
        <v>20.613669999999999</v>
      </c>
      <c r="BP33" s="299">
        <v>20.77946</v>
      </c>
      <c r="BQ33" s="299">
        <v>20.86478</v>
      </c>
      <c r="BR33" s="299">
        <v>21.243639999999999</v>
      </c>
      <c r="BS33" s="299">
        <v>20.67022</v>
      </c>
      <c r="BT33" s="299">
        <v>20.960190000000001</v>
      </c>
      <c r="BU33" s="299">
        <v>20.861429999999999</v>
      </c>
      <c r="BV33" s="299">
        <v>20.727889999999999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87"/>
      <c r="AZ34" s="62"/>
      <c r="BA34" s="62"/>
      <c r="BB34" s="62"/>
      <c r="BC34" s="62"/>
      <c r="BD34" s="62"/>
      <c r="BE34" s="62"/>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4" t="s">
        <v>967</v>
      </c>
      <c r="B36" s="571" t="s">
        <v>970</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3.3962810000000001</v>
      </c>
      <c r="AN36" s="210">
        <v>3.2084169999999999</v>
      </c>
      <c r="AO36" s="210">
        <v>3.3106209999999998</v>
      </c>
      <c r="AP36" s="210">
        <v>2.8570069999999999</v>
      </c>
      <c r="AQ36" s="210">
        <v>2.881014</v>
      </c>
      <c r="AR36" s="210">
        <v>2.7600060000000002</v>
      </c>
      <c r="AS36" s="210">
        <v>3.0208550000000001</v>
      </c>
      <c r="AT36" s="210">
        <v>2.8907880000000001</v>
      </c>
      <c r="AU36" s="210">
        <v>2.9232019999999999</v>
      </c>
      <c r="AV36" s="210">
        <v>3.3727330000000002</v>
      </c>
      <c r="AW36" s="210">
        <v>3.7006009999999998</v>
      </c>
      <c r="AX36" s="210">
        <v>4.0221809999999998</v>
      </c>
      <c r="AY36" s="210">
        <v>3.9994109999999998</v>
      </c>
      <c r="AZ36" s="210">
        <v>2.8926029999999998</v>
      </c>
      <c r="BA36" s="210">
        <v>3.2568350000000001</v>
      </c>
      <c r="BB36" s="210">
        <v>3.137543</v>
      </c>
      <c r="BC36" s="210">
        <v>3.4415330000000002</v>
      </c>
      <c r="BD36" s="210">
        <v>3.0812598667</v>
      </c>
      <c r="BE36" s="210">
        <v>3.0789424322999999</v>
      </c>
      <c r="BF36" s="299">
        <v>2.8557030000000001</v>
      </c>
      <c r="BG36" s="299">
        <v>3.0270429999999999</v>
      </c>
      <c r="BH36" s="299">
        <v>3.3343579999999999</v>
      </c>
      <c r="BI36" s="299">
        <v>3.6026419999999999</v>
      </c>
      <c r="BJ36" s="299">
        <v>3.913538</v>
      </c>
      <c r="BK36" s="299">
        <v>4.0017269999999998</v>
      </c>
      <c r="BL36" s="299">
        <v>3.7833860000000001</v>
      </c>
      <c r="BM36" s="299">
        <v>3.6296339999999998</v>
      </c>
      <c r="BN36" s="299">
        <v>3.4634490000000002</v>
      </c>
      <c r="BO36" s="299">
        <v>3.339915</v>
      </c>
      <c r="BP36" s="299">
        <v>3.1747559999999999</v>
      </c>
      <c r="BQ36" s="299">
        <v>3.31514</v>
      </c>
      <c r="BR36" s="299">
        <v>3.2900680000000002</v>
      </c>
      <c r="BS36" s="299">
        <v>3.4128150000000002</v>
      </c>
      <c r="BT36" s="299">
        <v>3.671198</v>
      </c>
      <c r="BU36" s="299">
        <v>3.8858160000000002</v>
      </c>
      <c r="BV36" s="299">
        <v>4.0489389999999998</v>
      </c>
    </row>
    <row r="37" spans="1:74" ht="11.1" customHeight="1" x14ac:dyDescent="0.2">
      <c r="A37" s="564"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6.1015E-2</v>
      </c>
      <c r="AN37" s="210">
        <v>0.20558299999999999</v>
      </c>
      <c r="AO37" s="210">
        <v>0.16824</v>
      </c>
      <c r="AP37" s="210">
        <v>0.10038900000000001</v>
      </c>
      <c r="AQ37" s="210">
        <v>0.18459700000000001</v>
      </c>
      <c r="AR37" s="210">
        <v>2.8715000000000001E-2</v>
      </c>
      <c r="AS37" s="210">
        <v>2.1746000000000001E-2</v>
      </c>
      <c r="AT37" s="210">
        <v>5.6899999999999999E-2</v>
      </c>
      <c r="AU37" s="210">
        <v>-5.1159999999999997E-2</v>
      </c>
      <c r="AV37" s="210">
        <v>-5.4984999999999999E-2</v>
      </c>
      <c r="AW37" s="210">
        <v>4.9121999999999999E-2</v>
      </c>
      <c r="AX37" s="210">
        <v>0.100826</v>
      </c>
      <c r="AY37" s="210">
        <v>-8.4665000000000004E-2</v>
      </c>
      <c r="AZ37" s="210">
        <v>3.0047000000000001E-2</v>
      </c>
      <c r="BA37" s="210">
        <v>0.190161</v>
      </c>
      <c r="BB37" s="210">
        <v>0.21165200000000001</v>
      </c>
      <c r="BC37" s="210">
        <v>-3.0714000000000002E-2</v>
      </c>
      <c r="BD37" s="210">
        <v>4.5235400000000002E-2</v>
      </c>
      <c r="BE37" s="210">
        <v>2.3805050000000001E-2</v>
      </c>
      <c r="BF37" s="299">
        <v>-2.3248700000000001E-3</v>
      </c>
      <c r="BG37" s="299">
        <v>2.27054E-4</v>
      </c>
      <c r="BH37" s="299">
        <v>-2.21748E-5</v>
      </c>
      <c r="BI37" s="299">
        <v>2.1656500000000002E-6</v>
      </c>
      <c r="BJ37" s="299">
        <v>-2.1150400000000001E-7</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61" t="s">
        <v>512</v>
      </c>
      <c r="B38" s="571"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8.7608540000000001</v>
      </c>
      <c r="AN38" s="210">
        <v>8.9667809999999992</v>
      </c>
      <c r="AO38" s="210">
        <v>7.7805790000000004</v>
      </c>
      <c r="AP38" s="210">
        <v>5.8534949999999997</v>
      </c>
      <c r="AQ38" s="210">
        <v>7.1884839999999999</v>
      </c>
      <c r="AR38" s="210">
        <v>8.2856550000000002</v>
      </c>
      <c r="AS38" s="210">
        <v>8.4581119999999999</v>
      </c>
      <c r="AT38" s="210">
        <v>8.5084780000000002</v>
      </c>
      <c r="AU38" s="210">
        <v>8.5454819999999998</v>
      </c>
      <c r="AV38" s="210">
        <v>8.2552160000000008</v>
      </c>
      <c r="AW38" s="210">
        <v>7.9776109999999996</v>
      </c>
      <c r="AX38" s="210">
        <v>7.8363490000000002</v>
      </c>
      <c r="AY38" s="210">
        <v>7.666347</v>
      </c>
      <c r="AZ38" s="210">
        <v>7.7435349999999996</v>
      </c>
      <c r="BA38" s="210">
        <v>8.5774570000000008</v>
      </c>
      <c r="BB38" s="210">
        <v>8.7913420000000002</v>
      </c>
      <c r="BC38" s="210">
        <v>9.1372319999999991</v>
      </c>
      <c r="BD38" s="210">
        <v>9.3836333333000006</v>
      </c>
      <c r="BE38" s="210">
        <v>9.3725128387000005</v>
      </c>
      <c r="BF38" s="299">
        <v>9.3502100000000006</v>
      </c>
      <c r="BG38" s="299">
        <v>9.0048969999999997</v>
      </c>
      <c r="BH38" s="299">
        <v>8.8609580000000001</v>
      </c>
      <c r="BI38" s="299">
        <v>8.7664819999999999</v>
      </c>
      <c r="BJ38" s="299">
        <v>8.5732099999999996</v>
      </c>
      <c r="BK38" s="299">
        <v>8.1774660000000008</v>
      </c>
      <c r="BL38" s="299">
        <v>8.2826369999999994</v>
      </c>
      <c r="BM38" s="299">
        <v>8.6431319999999996</v>
      </c>
      <c r="BN38" s="299">
        <v>8.9998249999999995</v>
      </c>
      <c r="BO38" s="299">
        <v>9.2483400000000007</v>
      </c>
      <c r="BP38" s="299">
        <v>9.4985520000000001</v>
      </c>
      <c r="BQ38" s="299">
        <v>9.3837279999999996</v>
      </c>
      <c r="BR38" s="299">
        <v>9.4978169999999995</v>
      </c>
      <c r="BS38" s="299">
        <v>9.1365239999999996</v>
      </c>
      <c r="BT38" s="299">
        <v>9.0004259999999991</v>
      </c>
      <c r="BU38" s="299">
        <v>8.8861989999999995</v>
      </c>
      <c r="BV38" s="299">
        <v>8.7362850000000005</v>
      </c>
    </row>
    <row r="39" spans="1:74" ht="11.1" customHeight="1" x14ac:dyDescent="0.2">
      <c r="A39" s="61" t="s">
        <v>897</v>
      </c>
      <c r="B39" s="571" t="s">
        <v>898</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0.91037558065000002</v>
      </c>
      <c r="AN39" s="210">
        <v>0.88385475861999996</v>
      </c>
      <c r="AO39" s="210">
        <v>0.75412374193999998</v>
      </c>
      <c r="AP39" s="210">
        <v>0.52957133332999995</v>
      </c>
      <c r="AQ39" s="210">
        <v>0.75261783870999999</v>
      </c>
      <c r="AR39" s="210">
        <v>0.883185</v>
      </c>
      <c r="AS39" s="210">
        <v>0.87875083871000004</v>
      </c>
      <c r="AT39" s="210">
        <v>0.85475535483999998</v>
      </c>
      <c r="AU39" s="210">
        <v>0.88280266666999996</v>
      </c>
      <c r="AV39" s="210">
        <v>0.82198700000000002</v>
      </c>
      <c r="AW39" s="210">
        <v>0.85993933333000006</v>
      </c>
      <c r="AX39" s="210">
        <v>0.84689296774</v>
      </c>
      <c r="AY39" s="210">
        <v>0.75799251612999996</v>
      </c>
      <c r="AZ39" s="210">
        <v>0.78058099999999997</v>
      </c>
      <c r="BA39" s="210">
        <v>0.90411445161000004</v>
      </c>
      <c r="BB39" s="210">
        <v>0.86715229999999999</v>
      </c>
      <c r="BC39" s="210">
        <v>0.96349093547999998</v>
      </c>
      <c r="BD39" s="210">
        <v>1.0151590666999999</v>
      </c>
      <c r="BE39" s="210">
        <v>0.90767348818000004</v>
      </c>
      <c r="BF39" s="299">
        <v>0.96985520000000003</v>
      </c>
      <c r="BG39" s="299">
        <v>0.90240140000000002</v>
      </c>
      <c r="BH39" s="299">
        <v>0.9001517</v>
      </c>
      <c r="BI39" s="299">
        <v>0.90062980000000004</v>
      </c>
      <c r="BJ39" s="299">
        <v>0.87343919999999997</v>
      </c>
      <c r="BK39" s="299">
        <v>0.82913269999999994</v>
      </c>
      <c r="BL39" s="299">
        <v>0.8518926</v>
      </c>
      <c r="BM39" s="299">
        <v>0.87069339999999995</v>
      </c>
      <c r="BN39" s="299">
        <v>0.90333649999999999</v>
      </c>
      <c r="BO39" s="299">
        <v>0.95206919999999995</v>
      </c>
      <c r="BP39" s="299">
        <v>0.97769600000000001</v>
      </c>
      <c r="BQ39" s="299">
        <v>0.94215420000000005</v>
      </c>
      <c r="BR39" s="299">
        <v>0.96778160000000002</v>
      </c>
      <c r="BS39" s="299">
        <v>0.92563289999999998</v>
      </c>
      <c r="BT39" s="299">
        <v>0.9302165</v>
      </c>
      <c r="BU39" s="299">
        <v>0.92696449999999997</v>
      </c>
      <c r="BV39" s="299">
        <v>0.90735180000000004</v>
      </c>
    </row>
    <row r="40" spans="1:74" ht="11.1" customHeight="1" x14ac:dyDescent="0.2">
      <c r="A40" s="61" t="s">
        <v>513</v>
      </c>
      <c r="B40" s="571"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1.6730529999999999</v>
      </c>
      <c r="AN40" s="210">
        <v>1.629435</v>
      </c>
      <c r="AO40" s="210">
        <v>1.387054</v>
      </c>
      <c r="AP40" s="210">
        <v>0.69131600000000004</v>
      </c>
      <c r="AQ40" s="210">
        <v>0.59559099999999998</v>
      </c>
      <c r="AR40" s="210">
        <v>0.78559000000000001</v>
      </c>
      <c r="AS40" s="210">
        <v>0.96415300000000004</v>
      </c>
      <c r="AT40" s="210">
        <v>1.015501</v>
      </c>
      <c r="AU40" s="210">
        <v>0.92127599999999998</v>
      </c>
      <c r="AV40" s="210">
        <v>1.006993</v>
      </c>
      <c r="AW40" s="210">
        <v>1.130166</v>
      </c>
      <c r="AX40" s="210">
        <v>1.1435770000000001</v>
      </c>
      <c r="AY40" s="210">
        <v>1.1310210000000001</v>
      </c>
      <c r="AZ40" s="210">
        <v>1.0918620000000001</v>
      </c>
      <c r="BA40" s="210">
        <v>1.157635</v>
      </c>
      <c r="BB40" s="210">
        <v>1.27874</v>
      </c>
      <c r="BC40" s="210">
        <v>1.3176639999999999</v>
      </c>
      <c r="BD40" s="210">
        <v>1.4203666666999999</v>
      </c>
      <c r="BE40" s="210">
        <v>1.5579188387</v>
      </c>
      <c r="BF40" s="299">
        <v>1.5564210000000001</v>
      </c>
      <c r="BG40" s="299">
        <v>1.4874510000000001</v>
      </c>
      <c r="BH40" s="299">
        <v>1.505107</v>
      </c>
      <c r="BI40" s="299">
        <v>1.519449</v>
      </c>
      <c r="BJ40" s="299">
        <v>1.5391870000000001</v>
      </c>
      <c r="BK40" s="299">
        <v>1.439435</v>
      </c>
      <c r="BL40" s="299">
        <v>1.460351</v>
      </c>
      <c r="BM40" s="299">
        <v>1.552022</v>
      </c>
      <c r="BN40" s="299">
        <v>1.5130870000000001</v>
      </c>
      <c r="BO40" s="299">
        <v>1.583326</v>
      </c>
      <c r="BP40" s="299">
        <v>1.6915690000000001</v>
      </c>
      <c r="BQ40" s="299">
        <v>1.7371939999999999</v>
      </c>
      <c r="BR40" s="299">
        <v>1.731071</v>
      </c>
      <c r="BS40" s="299">
        <v>1.66567</v>
      </c>
      <c r="BT40" s="299">
        <v>1.6997180000000001</v>
      </c>
      <c r="BU40" s="299">
        <v>1.6917199999999999</v>
      </c>
      <c r="BV40" s="299">
        <v>1.723797</v>
      </c>
    </row>
    <row r="41" spans="1:74" ht="11.1" customHeight="1" x14ac:dyDescent="0.2">
      <c r="A41" s="61" t="s">
        <v>514</v>
      </c>
      <c r="B41" s="571"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3.9976340000000001</v>
      </c>
      <c r="AN41" s="210">
        <v>4.0105430000000002</v>
      </c>
      <c r="AO41" s="210">
        <v>3.9133399999999998</v>
      </c>
      <c r="AP41" s="210">
        <v>3.505074</v>
      </c>
      <c r="AQ41" s="210">
        <v>3.5332870000000001</v>
      </c>
      <c r="AR41" s="210">
        <v>3.49194</v>
      </c>
      <c r="AS41" s="210">
        <v>3.6099239999999999</v>
      </c>
      <c r="AT41" s="210">
        <v>3.663262</v>
      </c>
      <c r="AU41" s="210">
        <v>3.8181579999999999</v>
      </c>
      <c r="AV41" s="210">
        <v>4.0219620000000003</v>
      </c>
      <c r="AW41" s="210">
        <v>3.8885860000000001</v>
      </c>
      <c r="AX41" s="210">
        <v>3.8601899999999998</v>
      </c>
      <c r="AY41" s="210">
        <v>3.9341430000000002</v>
      </c>
      <c r="AZ41" s="210">
        <v>3.9456639999999998</v>
      </c>
      <c r="BA41" s="210">
        <v>4.0330069999999996</v>
      </c>
      <c r="BB41" s="210">
        <v>3.987644</v>
      </c>
      <c r="BC41" s="210">
        <v>3.8738630000000001</v>
      </c>
      <c r="BD41" s="210">
        <v>4.0149999999999997</v>
      </c>
      <c r="BE41" s="210">
        <v>3.8197532258</v>
      </c>
      <c r="BF41" s="299">
        <v>4.0749769999999996</v>
      </c>
      <c r="BG41" s="299">
        <v>4.0059009999999997</v>
      </c>
      <c r="BH41" s="299">
        <v>4.2729030000000003</v>
      </c>
      <c r="BI41" s="299">
        <v>4.1751820000000004</v>
      </c>
      <c r="BJ41" s="299">
        <v>4.0997459999999997</v>
      </c>
      <c r="BK41" s="299">
        <v>4.2925079999999998</v>
      </c>
      <c r="BL41" s="299">
        <v>4.2574759999999996</v>
      </c>
      <c r="BM41" s="299">
        <v>4.1640930000000003</v>
      </c>
      <c r="BN41" s="299">
        <v>4.1824370000000002</v>
      </c>
      <c r="BO41" s="299">
        <v>4.258572</v>
      </c>
      <c r="BP41" s="299">
        <v>4.0775199999999998</v>
      </c>
      <c r="BQ41" s="299">
        <v>4.0122450000000001</v>
      </c>
      <c r="BR41" s="299">
        <v>4.2683739999999997</v>
      </c>
      <c r="BS41" s="299">
        <v>4.1148119999999997</v>
      </c>
      <c r="BT41" s="299">
        <v>4.365907</v>
      </c>
      <c r="BU41" s="299">
        <v>4.2290910000000004</v>
      </c>
      <c r="BV41" s="299">
        <v>4.1660890000000004</v>
      </c>
    </row>
    <row r="42" spans="1:74" ht="11.1" customHeight="1" x14ac:dyDescent="0.2">
      <c r="A42" s="61" t="s">
        <v>515</v>
      </c>
      <c r="B42" s="571"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0.25755400000000001</v>
      </c>
      <c r="AN42" s="210">
        <v>0.149927</v>
      </c>
      <c r="AO42" s="210">
        <v>0.109321</v>
      </c>
      <c r="AP42" s="210">
        <v>0.12478599999999999</v>
      </c>
      <c r="AQ42" s="210">
        <v>8.1230999999999998E-2</v>
      </c>
      <c r="AR42" s="210">
        <v>0.23158500000000001</v>
      </c>
      <c r="AS42" s="210">
        <v>0.341109</v>
      </c>
      <c r="AT42" s="210">
        <v>0.30490499999999998</v>
      </c>
      <c r="AU42" s="210">
        <v>0.32045400000000002</v>
      </c>
      <c r="AV42" s="210">
        <v>0.27619500000000002</v>
      </c>
      <c r="AW42" s="210">
        <v>0.20722599999999999</v>
      </c>
      <c r="AX42" s="210">
        <v>0.19567200000000001</v>
      </c>
      <c r="AY42" s="210">
        <v>0.242146</v>
      </c>
      <c r="AZ42" s="210">
        <v>0.25888100000000003</v>
      </c>
      <c r="BA42" s="210">
        <v>0.29099900000000001</v>
      </c>
      <c r="BB42" s="210">
        <v>0.14258499999999999</v>
      </c>
      <c r="BC42" s="210">
        <v>0.25917699999999999</v>
      </c>
      <c r="BD42" s="210">
        <v>0.30043333333</v>
      </c>
      <c r="BE42" s="210">
        <v>0.32333122581000001</v>
      </c>
      <c r="BF42" s="299">
        <v>0.27675529999999998</v>
      </c>
      <c r="BG42" s="299">
        <v>0.26901999999999998</v>
      </c>
      <c r="BH42" s="299">
        <v>0.20681369999999999</v>
      </c>
      <c r="BI42" s="299">
        <v>0.23877229999999999</v>
      </c>
      <c r="BJ42" s="299">
        <v>0.2828735</v>
      </c>
      <c r="BK42" s="299">
        <v>0.25862449999999998</v>
      </c>
      <c r="BL42" s="299">
        <v>0.18145020000000001</v>
      </c>
      <c r="BM42" s="299">
        <v>0.25423669999999998</v>
      </c>
      <c r="BN42" s="299">
        <v>0.2276627</v>
      </c>
      <c r="BO42" s="299">
        <v>0.19675790000000001</v>
      </c>
      <c r="BP42" s="299">
        <v>0.20735239999999999</v>
      </c>
      <c r="BQ42" s="299">
        <v>0.27184199999999997</v>
      </c>
      <c r="BR42" s="299">
        <v>0.22706750000000001</v>
      </c>
      <c r="BS42" s="299">
        <v>0.26910679999999998</v>
      </c>
      <c r="BT42" s="299">
        <v>0.2079075</v>
      </c>
      <c r="BU42" s="299">
        <v>0.28141850000000002</v>
      </c>
      <c r="BV42" s="299">
        <v>0.28577150000000001</v>
      </c>
    </row>
    <row r="43" spans="1:74" ht="11.1" customHeight="1" x14ac:dyDescent="0.2">
      <c r="A43" s="61" t="s">
        <v>745</v>
      </c>
      <c r="B43" s="737" t="s">
        <v>971</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1.7589520000000001</v>
      </c>
      <c r="AN43" s="210">
        <v>1.6681839999999999</v>
      </c>
      <c r="AO43" s="210">
        <v>1.6146180000000001</v>
      </c>
      <c r="AP43" s="210">
        <v>1.5589219999999999</v>
      </c>
      <c r="AQ43" s="210">
        <v>1.639025</v>
      </c>
      <c r="AR43" s="210">
        <v>1.8517170000000001</v>
      </c>
      <c r="AS43" s="210">
        <v>1.9066909999999999</v>
      </c>
      <c r="AT43" s="210">
        <v>1.999512</v>
      </c>
      <c r="AU43" s="210">
        <v>1.829885</v>
      </c>
      <c r="AV43" s="210">
        <v>1.7457210000000001</v>
      </c>
      <c r="AW43" s="210">
        <v>1.749112</v>
      </c>
      <c r="AX43" s="210">
        <v>1.6369069999999999</v>
      </c>
      <c r="AY43" s="210">
        <v>1.706998</v>
      </c>
      <c r="AZ43" s="210">
        <v>1.481609</v>
      </c>
      <c r="BA43" s="210">
        <v>1.6977370000000001</v>
      </c>
      <c r="BB43" s="210">
        <v>1.909859</v>
      </c>
      <c r="BC43" s="210">
        <v>2.0948889999999998</v>
      </c>
      <c r="BD43" s="210">
        <v>2.2721857999999999</v>
      </c>
      <c r="BE43" s="210">
        <v>2.2554661</v>
      </c>
      <c r="BF43" s="299">
        <v>2.1893500000000001</v>
      </c>
      <c r="BG43" s="299">
        <v>2.0129079999999999</v>
      </c>
      <c r="BH43" s="299">
        <v>1.904738</v>
      </c>
      <c r="BI43" s="299">
        <v>1.8386450000000001</v>
      </c>
      <c r="BJ43" s="299">
        <v>1.718129</v>
      </c>
      <c r="BK43" s="299">
        <v>1.7787329999999999</v>
      </c>
      <c r="BL43" s="299">
        <v>1.6737070000000001</v>
      </c>
      <c r="BM43" s="299">
        <v>1.7841800000000001</v>
      </c>
      <c r="BN43" s="299">
        <v>1.865766</v>
      </c>
      <c r="BO43" s="299">
        <v>1.986755</v>
      </c>
      <c r="BP43" s="299">
        <v>2.1297069999999998</v>
      </c>
      <c r="BQ43" s="299">
        <v>2.1446360000000002</v>
      </c>
      <c r="BR43" s="299">
        <v>2.229241</v>
      </c>
      <c r="BS43" s="299">
        <v>2.0712969999999999</v>
      </c>
      <c r="BT43" s="299">
        <v>2.015037</v>
      </c>
      <c r="BU43" s="299">
        <v>1.8871869999999999</v>
      </c>
      <c r="BV43" s="299">
        <v>1.767004</v>
      </c>
    </row>
    <row r="44" spans="1:74" ht="11.1" customHeight="1" x14ac:dyDescent="0.2">
      <c r="A44" s="61" t="s">
        <v>516</v>
      </c>
      <c r="B44" s="571"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19.905342999999998</v>
      </c>
      <c r="AN44" s="210">
        <v>19.83887</v>
      </c>
      <c r="AO44" s="210">
        <v>18.283773</v>
      </c>
      <c r="AP44" s="210">
        <v>14.690989</v>
      </c>
      <c r="AQ44" s="210">
        <v>16.103228999999999</v>
      </c>
      <c r="AR44" s="210">
        <v>17.435207999999999</v>
      </c>
      <c r="AS44" s="210">
        <v>18.322590000000002</v>
      </c>
      <c r="AT44" s="210">
        <v>18.439346</v>
      </c>
      <c r="AU44" s="210">
        <v>18.307296999999998</v>
      </c>
      <c r="AV44" s="210">
        <v>18.623835</v>
      </c>
      <c r="AW44" s="210">
        <v>18.702424000000001</v>
      </c>
      <c r="AX44" s="210">
        <v>18.795701999999999</v>
      </c>
      <c r="AY44" s="210">
        <v>18.595400999999999</v>
      </c>
      <c r="AZ44" s="210">
        <v>17.444201</v>
      </c>
      <c r="BA44" s="210">
        <v>19.203831000000001</v>
      </c>
      <c r="BB44" s="210">
        <v>19.459364999999998</v>
      </c>
      <c r="BC44" s="210">
        <v>20.093644000000001</v>
      </c>
      <c r="BD44" s="210">
        <v>20.518114400000002</v>
      </c>
      <c r="BE44" s="210">
        <v>20.431729710999999</v>
      </c>
      <c r="BF44" s="299">
        <v>20.301089999999999</v>
      </c>
      <c r="BG44" s="299">
        <v>19.807449999999999</v>
      </c>
      <c r="BH44" s="299">
        <v>20.084859999999999</v>
      </c>
      <c r="BI44" s="299">
        <v>20.141169999999999</v>
      </c>
      <c r="BJ44" s="299">
        <v>20.12668</v>
      </c>
      <c r="BK44" s="299">
        <v>19.94849</v>
      </c>
      <c r="BL44" s="299">
        <v>19.639009999999999</v>
      </c>
      <c r="BM44" s="299">
        <v>20.0273</v>
      </c>
      <c r="BN44" s="299">
        <v>20.252230000000001</v>
      </c>
      <c r="BO44" s="299">
        <v>20.613669999999999</v>
      </c>
      <c r="BP44" s="299">
        <v>20.77946</v>
      </c>
      <c r="BQ44" s="299">
        <v>20.86478</v>
      </c>
      <c r="BR44" s="299">
        <v>21.243639999999999</v>
      </c>
      <c r="BS44" s="299">
        <v>20.67022</v>
      </c>
      <c r="BT44" s="299">
        <v>20.960190000000001</v>
      </c>
      <c r="BU44" s="299">
        <v>20.861429999999999</v>
      </c>
      <c r="BV44" s="299">
        <v>20.727889999999999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87"/>
      <c r="AY45" s="687"/>
      <c r="AZ45" s="687"/>
      <c r="BA45" s="687"/>
      <c r="BB45" s="687"/>
      <c r="BC45" s="687"/>
      <c r="BD45" s="687"/>
      <c r="BE45" s="687"/>
      <c r="BF45" s="687"/>
      <c r="BG45" s="687"/>
      <c r="BH45" s="687"/>
      <c r="BI45" s="687"/>
      <c r="BJ45" s="687"/>
      <c r="BK45" s="687"/>
      <c r="BL45" s="302"/>
      <c r="BM45" s="302"/>
      <c r="BN45" s="302"/>
      <c r="BO45" s="302"/>
      <c r="BP45" s="302"/>
      <c r="BQ45" s="302"/>
      <c r="BR45" s="302"/>
      <c r="BS45" s="302"/>
      <c r="BT45" s="302"/>
      <c r="BU45" s="302"/>
      <c r="BV45" s="302"/>
    </row>
    <row r="46" spans="1:74" ht="11.1" customHeight="1" x14ac:dyDescent="0.2">
      <c r="A46" s="61" t="s">
        <v>746</v>
      </c>
      <c r="B46" s="174" t="s">
        <v>979</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-0.60498300000000005</v>
      </c>
      <c r="AN46" s="210">
        <v>-1.525733</v>
      </c>
      <c r="AO46" s="210">
        <v>-1.276394</v>
      </c>
      <c r="AP46" s="210">
        <v>-1.215975</v>
      </c>
      <c r="AQ46" s="210">
        <v>0.93929700000000005</v>
      </c>
      <c r="AR46" s="210">
        <v>0.67505400000000004</v>
      </c>
      <c r="AS46" s="210">
        <v>-0.56612499999999999</v>
      </c>
      <c r="AT46" s="210">
        <v>-1.0325260000000001</v>
      </c>
      <c r="AU46" s="210">
        <v>-0.83303499999999997</v>
      </c>
      <c r="AV46" s="210">
        <v>-0.98418600000000001</v>
      </c>
      <c r="AW46" s="210">
        <v>-0.20735500000000001</v>
      </c>
      <c r="AX46" s="210">
        <v>-1.204998</v>
      </c>
      <c r="AY46" s="210">
        <v>-0.81365100000000001</v>
      </c>
      <c r="AZ46" s="210">
        <v>-1.2914E-2</v>
      </c>
      <c r="BA46" s="210">
        <v>0.60933700000000002</v>
      </c>
      <c r="BB46" s="210">
        <v>-0.84297</v>
      </c>
      <c r="BC46" s="210">
        <v>0.29908200000000001</v>
      </c>
      <c r="BD46" s="210">
        <v>-0.12345681887</v>
      </c>
      <c r="BE46" s="210">
        <v>0.71427270392999997</v>
      </c>
      <c r="BF46" s="299">
        <v>1.285936</v>
      </c>
      <c r="BG46" s="299">
        <v>0.96839370000000002</v>
      </c>
      <c r="BH46" s="299">
        <v>0.72056070000000005</v>
      </c>
      <c r="BI46" s="299">
        <v>0.61274289999999998</v>
      </c>
      <c r="BJ46" s="299">
        <v>-0.16099060000000001</v>
      </c>
      <c r="BK46" s="299">
        <v>0.65414969999999995</v>
      </c>
      <c r="BL46" s="299">
        <v>-3.4957000000000002E-2</v>
      </c>
      <c r="BM46" s="299">
        <v>0.22977300000000001</v>
      </c>
      <c r="BN46" s="299">
        <v>1.1530609999999999</v>
      </c>
      <c r="BO46" s="299">
        <v>1.2275609999999999</v>
      </c>
      <c r="BP46" s="299">
        <v>0.97113910000000003</v>
      </c>
      <c r="BQ46" s="299">
        <v>0.63651310000000005</v>
      </c>
      <c r="BR46" s="299">
        <v>0.53929079999999996</v>
      </c>
      <c r="BS46" s="299">
        <v>0.13886709999999999</v>
      </c>
      <c r="BT46" s="299">
        <v>0.12725549999999999</v>
      </c>
      <c r="BU46" s="299">
        <v>-3.6859599999999999E-2</v>
      </c>
      <c r="BV46" s="299">
        <v>-0.88769569999999998</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302"/>
      <c r="BG47" s="302"/>
      <c r="BH47" s="302"/>
      <c r="BI47" s="302"/>
      <c r="BJ47" s="302"/>
      <c r="BK47" s="302"/>
      <c r="BL47" s="302"/>
      <c r="BM47" s="302"/>
      <c r="BN47" s="302"/>
      <c r="BO47" s="302"/>
      <c r="BP47" s="302"/>
      <c r="BQ47" s="302"/>
      <c r="BR47" s="302"/>
      <c r="BS47" s="302"/>
      <c r="BT47" s="302"/>
      <c r="BU47" s="302"/>
      <c r="BV47" s="302"/>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366"/>
      <c r="BG48" s="366"/>
      <c r="BH48" s="366"/>
      <c r="BI48" s="366"/>
      <c r="BJ48" s="366"/>
      <c r="BK48" s="63"/>
      <c r="BL48" s="63"/>
      <c r="BM48" s="63"/>
      <c r="BN48" s="63"/>
      <c r="BO48" s="63"/>
      <c r="BP48" s="63"/>
      <c r="BQ48" s="63"/>
      <c r="BR48" s="63"/>
      <c r="BS48" s="63"/>
      <c r="BT48" s="63"/>
      <c r="BU48" s="63"/>
      <c r="BV48" s="366"/>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366"/>
      <c r="BG49" s="366"/>
      <c r="BH49" s="366"/>
      <c r="BI49" s="366"/>
      <c r="BJ49" s="366"/>
      <c r="BK49" s="366"/>
      <c r="BL49" s="366"/>
      <c r="BM49" s="366"/>
      <c r="BN49" s="366"/>
      <c r="BO49" s="366"/>
      <c r="BP49" s="366"/>
      <c r="BQ49" s="366"/>
      <c r="BR49" s="366"/>
      <c r="BS49" s="366"/>
      <c r="BT49" s="366"/>
      <c r="BU49" s="366"/>
      <c r="BV49" s="366"/>
    </row>
    <row r="50" spans="1:74" ht="11.1" customHeight="1" x14ac:dyDescent="0.2">
      <c r="A50" s="61" t="s">
        <v>517</v>
      </c>
      <c r="B50" s="571" t="s">
        <v>1370</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442.834</v>
      </c>
      <c r="AN50" s="68">
        <v>454.22500000000002</v>
      </c>
      <c r="AO50" s="68">
        <v>482.45400000000001</v>
      </c>
      <c r="AP50" s="68">
        <v>529.16399999999999</v>
      </c>
      <c r="AQ50" s="68">
        <v>520.96100000000001</v>
      </c>
      <c r="AR50" s="68">
        <v>531.92600000000004</v>
      </c>
      <c r="AS50" s="68">
        <v>519.28</v>
      </c>
      <c r="AT50" s="68">
        <v>504.00799999999998</v>
      </c>
      <c r="AU50" s="68">
        <v>497.322</v>
      </c>
      <c r="AV50" s="68">
        <v>493.59300000000002</v>
      </c>
      <c r="AW50" s="68">
        <v>500.42</v>
      </c>
      <c r="AX50" s="68">
        <v>485.25700000000001</v>
      </c>
      <c r="AY50" s="68">
        <v>475.85300000000001</v>
      </c>
      <c r="AZ50" s="68">
        <v>493.15499999999997</v>
      </c>
      <c r="BA50" s="68">
        <v>501.90199999999999</v>
      </c>
      <c r="BB50" s="68">
        <v>489.73</v>
      </c>
      <c r="BC50" s="68">
        <v>476.59399999999999</v>
      </c>
      <c r="BD50" s="68">
        <v>445.476</v>
      </c>
      <c r="BE50" s="68">
        <v>438.54533308999999</v>
      </c>
      <c r="BF50" s="301">
        <v>432.50009999999997</v>
      </c>
      <c r="BG50" s="301">
        <v>435.31060000000002</v>
      </c>
      <c r="BH50" s="301">
        <v>446.99200000000002</v>
      </c>
      <c r="BI50" s="301">
        <v>450.94529999999997</v>
      </c>
      <c r="BJ50" s="301">
        <v>440.93599999999998</v>
      </c>
      <c r="BK50" s="301">
        <v>446.03789999999998</v>
      </c>
      <c r="BL50" s="301">
        <v>453.98500000000001</v>
      </c>
      <c r="BM50" s="301">
        <v>467.5188</v>
      </c>
      <c r="BN50" s="301">
        <v>476.69630000000001</v>
      </c>
      <c r="BO50" s="301">
        <v>477.40050000000002</v>
      </c>
      <c r="BP50" s="301">
        <v>469.08519999999999</v>
      </c>
      <c r="BQ50" s="301">
        <v>453.91829999999999</v>
      </c>
      <c r="BR50" s="301">
        <v>442.93389999999999</v>
      </c>
      <c r="BS50" s="301">
        <v>443.83159999999998</v>
      </c>
      <c r="BT50" s="301">
        <v>453.62380000000002</v>
      </c>
      <c r="BU50" s="301">
        <v>456.49200000000002</v>
      </c>
      <c r="BV50" s="301">
        <v>445.81130000000002</v>
      </c>
    </row>
    <row r="51" spans="1:74" ht="11.1" customHeight="1" x14ac:dyDescent="0.2">
      <c r="A51" s="565" t="s">
        <v>969</v>
      </c>
      <c r="B51" s="66" t="s">
        <v>970</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195.11</v>
      </c>
      <c r="AN51" s="68">
        <v>178.73400000000001</v>
      </c>
      <c r="AO51" s="68">
        <v>180.83799999999999</v>
      </c>
      <c r="AP51" s="68">
        <v>195.59800000000001</v>
      </c>
      <c r="AQ51" s="68">
        <v>209.73599999999999</v>
      </c>
      <c r="AR51" s="68">
        <v>233.86699999999999</v>
      </c>
      <c r="AS51" s="68">
        <v>256.74099999999999</v>
      </c>
      <c r="AT51" s="68">
        <v>282.76400000000001</v>
      </c>
      <c r="AU51" s="68">
        <v>299.05500000000001</v>
      </c>
      <c r="AV51" s="68">
        <v>286.99799999999999</v>
      </c>
      <c r="AW51" s="68">
        <v>267.41800000000001</v>
      </c>
      <c r="AX51" s="68">
        <v>229.15700000000001</v>
      </c>
      <c r="AY51" s="68">
        <v>192.06200000000001</v>
      </c>
      <c r="AZ51" s="68">
        <v>170.654</v>
      </c>
      <c r="BA51" s="68">
        <v>168.58439799999999</v>
      </c>
      <c r="BB51" s="68">
        <v>177.09004400000001</v>
      </c>
      <c r="BC51" s="68">
        <v>186.61466300000001</v>
      </c>
      <c r="BD51" s="68">
        <v>201.535</v>
      </c>
      <c r="BE51" s="68">
        <v>219.09646864000001</v>
      </c>
      <c r="BF51" s="301">
        <v>235.1678</v>
      </c>
      <c r="BG51" s="301">
        <v>240.2022</v>
      </c>
      <c r="BH51" s="301">
        <v>235.43440000000001</v>
      </c>
      <c r="BI51" s="301">
        <v>218.52029999999999</v>
      </c>
      <c r="BJ51" s="301">
        <v>192.8193</v>
      </c>
      <c r="BK51" s="301">
        <v>167.6481</v>
      </c>
      <c r="BL51" s="301">
        <v>153.3074</v>
      </c>
      <c r="BM51" s="301">
        <v>152.5753</v>
      </c>
      <c r="BN51" s="301">
        <v>164.36009999999999</v>
      </c>
      <c r="BO51" s="301">
        <v>181.69229999999999</v>
      </c>
      <c r="BP51" s="301">
        <v>202.31630000000001</v>
      </c>
      <c r="BQ51" s="301">
        <v>218.82239999999999</v>
      </c>
      <c r="BR51" s="301">
        <v>237.92769999999999</v>
      </c>
      <c r="BS51" s="301">
        <v>243.37690000000001</v>
      </c>
      <c r="BT51" s="301">
        <v>239.17429999999999</v>
      </c>
      <c r="BU51" s="301">
        <v>225.01609999999999</v>
      </c>
      <c r="BV51" s="301">
        <v>201.90960000000001</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92.474000000000004</v>
      </c>
      <c r="AN52" s="68">
        <v>98.775999999999996</v>
      </c>
      <c r="AO52" s="68">
        <v>100.102</v>
      </c>
      <c r="AP52" s="68">
        <v>92.966999999999999</v>
      </c>
      <c r="AQ52" s="68">
        <v>88.893000000000001</v>
      </c>
      <c r="AR52" s="68">
        <v>91.852000000000004</v>
      </c>
      <c r="AS52" s="68">
        <v>88.953999999999994</v>
      </c>
      <c r="AT52" s="68">
        <v>82.271000000000001</v>
      </c>
      <c r="AU52" s="68">
        <v>81.403999999999996</v>
      </c>
      <c r="AV52" s="68">
        <v>80.293000000000006</v>
      </c>
      <c r="AW52" s="68">
        <v>80.174000000000007</v>
      </c>
      <c r="AX52" s="68">
        <v>78.206999999999994</v>
      </c>
      <c r="AY52" s="68">
        <v>84.656999999999996</v>
      </c>
      <c r="AZ52" s="68">
        <v>89.537000000000006</v>
      </c>
      <c r="BA52" s="68">
        <v>93.33</v>
      </c>
      <c r="BB52" s="68">
        <v>92.168999999999997</v>
      </c>
      <c r="BC52" s="68">
        <v>90.772000000000006</v>
      </c>
      <c r="BD52" s="68">
        <v>90.694999999999993</v>
      </c>
      <c r="BE52" s="68">
        <v>90.705624334000007</v>
      </c>
      <c r="BF52" s="301">
        <v>89.562309999999997</v>
      </c>
      <c r="BG52" s="301">
        <v>90.546610000000001</v>
      </c>
      <c r="BH52" s="301">
        <v>92.272199999999998</v>
      </c>
      <c r="BI52" s="301">
        <v>89.17116</v>
      </c>
      <c r="BJ52" s="301">
        <v>83.142160000000004</v>
      </c>
      <c r="BK52" s="301">
        <v>88.723969999999994</v>
      </c>
      <c r="BL52" s="301">
        <v>91.085939999999994</v>
      </c>
      <c r="BM52" s="301">
        <v>93.149079999999998</v>
      </c>
      <c r="BN52" s="301">
        <v>95.356120000000004</v>
      </c>
      <c r="BO52" s="301">
        <v>92.783500000000004</v>
      </c>
      <c r="BP52" s="301">
        <v>90.727140000000006</v>
      </c>
      <c r="BQ52" s="301">
        <v>89.633480000000006</v>
      </c>
      <c r="BR52" s="301">
        <v>88.940510000000003</v>
      </c>
      <c r="BS52" s="301">
        <v>90.048770000000005</v>
      </c>
      <c r="BT52" s="301">
        <v>91.866069999999993</v>
      </c>
      <c r="BU52" s="301">
        <v>89.067750000000004</v>
      </c>
      <c r="BV52" s="301">
        <v>83.233289999999997</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30.183185000000002</v>
      </c>
      <c r="AN53" s="68">
        <v>30.187282</v>
      </c>
      <c r="AO53" s="68">
        <v>33.569009000000001</v>
      </c>
      <c r="AP53" s="68">
        <v>32.260756000000001</v>
      </c>
      <c r="AQ53" s="68">
        <v>28.727378999999999</v>
      </c>
      <c r="AR53" s="68">
        <v>26.171522</v>
      </c>
      <c r="AS53" s="68">
        <v>25.523994999999999</v>
      </c>
      <c r="AT53" s="68">
        <v>25.511205</v>
      </c>
      <c r="AU53" s="68">
        <v>25.180250000000001</v>
      </c>
      <c r="AV53" s="68">
        <v>27.050117</v>
      </c>
      <c r="AW53" s="68">
        <v>28.605561000000002</v>
      </c>
      <c r="AX53" s="68">
        <v>29.897641</v>
      </c>
      <c r="AY53" s="68">
        <v>32.518999999999998</v>
      </c>
      <c r="AZ53" s="68">
        <v>31.123999999999999</v>
      </c>
      <c r="BA53" s="68">
        <v>29.082208000000001</v>
      </c>
      <c r="BB53" s="68">
        <v>28.414141000000001</v>
      </c>
      <c r="BC53" s="68">
        <v>27.684885999999999</v>
      </c>
      <c r="BD53" s="68">
        <v>26.788054433999999</v>
      </c>
      <c r="BE53" s="68">
        <v>28.284592347</v>
      </c>
      <c r="BF53" s="301">
        <v>27.96003</v>
      </c>
      <c r="BG53" s="301">
        <v>28.159859999999998</v>
      </c>
      <c r="BH53" s="301">
        <v>27.574100000000001</v>
      </c>
      <c r="BI53" s="301">
        <v>27.95111</v>
      </c>
      <c r="BJ53" s="301">
        <v>28.433450000000001</v>
      </c>
      <c r="BK53" s="301">
        <v>30.4499</v>
      </c>
      <c r="BL53" s="301">
        <v>30.60521</v>
      </c>
      <c r="BM53" s="301">
        <v>30.507259999999999</v>
      </c>
      <c r="BN53" s="301">
        <v>30.15343</v>
      </c>
      <c r="BO53" s="301">
        <v>29.752590000000001</v>
      </c>
      <c r="BP53" s="301">
        <v>29.275359999999999</v>
      </c>
      <c r="BQ53" s="301">
        <v>29.117819999999998</v>
      </c>
      <c r="BR53" s="301">
        <v>28.786919999999999</v>
      </c>
      <c r="BS53" s="301">
        <v>28.973400000000002</v>
      </c>
      <c r="BT53" s="301">
        <v>28.3963</v>
      </c>
      <c r="BU53" s="301">
        <v>28.77861</v>
      </c>
      <c r="BV53" s="301">
        <v>29.25816</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264.23</v>
      </c>
      <c r="AN54" s="68">
        <v>251.71799999999999</v>
      </c>
      <c r="AO54" s="68">
        <v>260.839</v>
      </c>
      <c r="AP54" s="68">
        <v>257.30200000000002</v>
      </c>
      <c r="AQ54" s="68">
        <v>258.23500000000001</v>
      </c>
      <c r="AR54" s="68">
        <v>253.26300000000001</v>
      </c>
      <c r="AS54" s="68">
        <v>249.27500000000001</v>
      </c>
      <c r="AT54" s="68">
        <v>236.61500000000001</v>
      </c>
      <c r="AU54" s="68">
        <v>226.54400000000001</v>
      </c>
      <c r="AV54" s="68">
        <v>227.27500000000001</v>
      </c>
      <c r="AW54" s="68">
        <v>241.23099999999999</v>
      </c>
      <c r="AX54" s="68">
        <v>243.18799999999999</v>
      </c>
      <c r="AY54" s="68">
        <v>255.13900000000001</v>
      </c>
      <c r="AZ54" s="68">
        <v>241.09299999999999</v>
      </c>
      <c r="BA54" s="68">
        <v>237.64709199999999</v>
      </c>
      <c r="BB54" s="68">
        <v>238.42045100000001</v>
      </c>
      <c r="BC54" s="68">
        <v>239.85271499999999</v>
      </c>
      <c r="BD54" s="68">
        <v>235.49600000000001</v>
      </c>
      <c r="BE54" s="68">
        <v>228.45581007000001</v>
      </c>
      <c r="BF54" s="301">
        <v>224.48339999999999</v>
      </c>
      <c r="BG54" s="301">
        <v>226.11969999999999</v>
      </c>
      <c r="BH54" s="301">
        <v>219.89330000000001</v>
      </c>
      <c r="BI54" s="301">
        <v>224.06460000000001</v>
      </c>
      <c r="BJ54" s="301">
        <v>234.2467</v>
      </c>
      <c r="BK54" s="301">
        <v>250.29599999999999</v>
      </c>
      <c r="BL54" s="301">
        <v>252.62530000000001</v>
      </c>
      <c r="BM54" s="301">
        <v>241.70349999999999</v>
      </c>
      <c r="BN54" s="301">
        <v>240.3605</v>
      </c>
      <c r="BO54" s="301">
        <v>241.25980000000001</v>
      </c>
      <c r="BP54" s="301">
        <v>246.3682</v>
      </c>
      <c r="BQ54" s="301">
        <v>244.9522</v>
      </c>
      <c r="BR54" s="301">
        <v>236.59960000000001</v>
      </c>
      <c r="BS54" s="301">
        <v>233.34399999999999</v>
      </c>
      <c r="BT54" s="301">
        <v>229.4589</v>
      </c>
      <c r="BU54" s="301">
        <v>239.18219999999999</v>
      </c>
      <c r="BV54" s="301">
        <v>249.38470000000001</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27.672999999999998</v>
      </c>
      <c r="AN55" s="68">
        <v>25.852</v>
      </c>
      <c r="AO55" s="68">
        <v>22.577000000000002</v>
      </c>
      <c r="AP55" s="68">
        <v>22.87</v>
      </c>
      <c r="AQ55" s="68">
        <v>24.044</v>
      </c>
      <c r="AR55" s="68">
        <v>23.498999999999999</v>
      </c>
      <c r="AS55" s="68">
        <v>24.305</v>
      </c>
      <c r="AT55" s="68">
        <v>25.151</v>
      </c>
      <c r="AU55" s="68">
        <v>22.436</v>
      </c>
      <c r="AV55" s="68">
        <v>25.204999999999998</v>
      </c>
      <c r="AW55" s="68">
        <v>25.039000000000001</v>
      </c>
      <c r="AX55" s="68">
        <v>25.31</v>
      </c>
      <c r="AY55" s="68">
        <v>22.939</v>
      </c>
      <c r="AZ55" s="68">
        <v>20.896000000000001</v>
      </c>
      <c r="BA55" s="68">
        <v>20.259076</v>
      </c>
      <c r="BB55" s="68">
        <v>21.279779000000001</v>
      </c>
      <c r="BC55" s="68">
        <v>20.360513999999998</v>
      </c>
      <c r="BD55" s="68">
        <v>20.54</v>
      </c>
      <c r="BE55" s="68">
        <v>17.691878070000001</v>
      </c>
      <c r="BF55" s="301">
        <v>23.279260000000001</v>
      </c>
      <c r="BG55" s="301">
        <v>22.199090000000002</v>
      </c>
      <c r="BH55" s="301">
        <v>22.049029999999998</v>
      </c>
      <c r="BI55" s="301">
        <v>23.220549999999999</v>
      </c>
      <c r="BJ55" s="301">
        <v>24.446739999999998</v>
      </c>
      <c r="BK55" s="301">
        <v>23.602730000000001</v>
      </c>
      <c r="BL55" s="301">
        <v>26.596039999999999</v>
      </c>
      <c r="BM55" s="301">
        <v>24.105499999999999</v>
      </c>
      <c r="BN55" s="301">
        <v>24.24671</v>
      </c>
      <c r="BO55" s="301">
        <v>22.437439999999999</v>
      </c>
      <c r="BP55" s="301">
        <v>23.916930000000001</v>
      </c>
      <c r="BQ55" s="301">
        <v>23.424399999999999</v>
      </c>
      <c r="BR55" s="301">
        <v>24.062650000000001</v>
      </c>
      <c r="BS55" s="301">
        <v>23.09355</v>
      </c>
      <c r="BT55" s="301">
        <v>20.974430000000002</v>
      </c>
      <c r="BU55" s="301">
        <v>23.825890000000001</v>
      </c>
      <c r="BV55" s="301">
        <v>26.15785</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236.55699999999999</v>
      </c>
      <c r="AN56" s="68">
        <v>225.86600000000001</v>
      </c>
      <c r="AO56" s="68">
        <v>238.262</v>
      </c>
      <c r="AP56" s="68">
        <v>234.43199999999999</v>
      </c>
      <c r="AQ56" s="68">
        <v>234.191</v>
      </c>
      <c r="AR56" s="68">
        <v>229.76400000000001</v>
      </c>
      <c r="AS56" s="68">
        <v>224.97</v>
      </c>
      <c r="AT56" s="68">
        <v>211.464</v>
      </c>
      <c r="AU56" s="68">
        <v>204.108</v>
      </c>
      <c r="AV56" s="68">
        <v>202.07</v>
      </c>
      <c r="AW56" s="68">
        <v>216.19200000000001</v>
      </c>
      <c r="AX56" s="68">
        <v>217.87799999999999</v>
      </c>
      <c r="AY56" s="68">
        <v>232.2</v>
      </c>
      <c r="AZ56" s="68">
        <v>220.197</v>
      </c>
      <c r="BA56" s="68">
        <v>217.38801599999999</v>
      </c>
      <c r="BB56" s="68">
        <v>217.140672</v>
      </c>
      <c r="BC56" s="68">
        <v>219.49220099999999</v>
      </c>
      <c r="BD56" s="68">
        <v>214.95699999999999</v>
      </c>
      <c r="BE56" s="68">
        <v>210.76398302000001</v>
      </c>
      <c r="BF56" s="301">
        <v>201.20419999999999</v>
      </c>
      <c r="BG56" s="301">
        <v>203.92060000000001</v>
      </c>
      <c r="BH56" s="301">
        <v>197.8443</v>
      </c>
      <c r="BI56" s="301">
        <v>200.84399999999999</v>
      </c>
      <c r="BJ56" s="301">
        <v>209.79990000000001</v>
      </c>
      <c r="BK56" s="301">
        <v>226.69329999999999</v>
      </c>
      <c r="BL56" s="301">
        <v>226.02930000000001</v>
      </c>
      <c r="BM56" s="301">
        <v>217.59800000000001</v>
      </c>
      <c r="BN56" s="301">
        <v>216.1138</v>
      </c>
      <c r="BO56" s="301">
        <v>218.82239999999999</v>
      </c>
      <c r="BP56" s="301">
        <v>222.4513</v>
      </c>
      <c r="BQ56" s="301">
        <v>221.52780000000001</v>
      </c>
      <c r="BR56" s="301">
        <v>212.53700000000001</v>
      </c>
      <c r="BS56" s="301">
        <v>210.25040000000001</v>
      </c>
      <c r="BT56" s="301">
        <v>208.4845</v>
      </c>
      <c r="BU56" s="301">
        <v>215.3563</v>
      </c>
      <c r="BV56" s="301">
        <v>223.2269</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44.012</v>
      </c>
      <c r="AN57" s="68">
        <v>42.725000000000001</v>
      </c>
      <c r="AO57" s="68">
        <v>39.872999999999998</v>
      </c>
      <c r="AP57" s="68">
        <v>39.993000000000002</v>
      </c>
      <c r="AQ57" s="68">
        <v>40.354999999999997</v>
      </c>
      <c r="AR57" s="68">
        <v>41.512999999999998</v>
      </c>
      <c r="AS57" s="68">
        <v>40.993000000000002</v>
      </c>
      <c r="AT57" s="68">
        <v>40.091000000000001</v>
      </c>
      <c r="AU57" s="68">
        <v>40.134999999999998</v>
      </c>
      <c r="AV57" s="68">
        <v>37.636000000000003</v>
      </c>
      <c r="AW57" s="68">
        <v>37.645000000000003</v>
      </c>
      <c r="AX57" s="68">
        <v>38.627000000000002</v>
      </c>
      <c r="AY57" s="68">
        <v>42.558</v>
      </c>
      <c r="AZ57" s="68">
        <v>39.835999999999999</v>
      </c>
      <c r="BA57" s="68">
        <v>38.953651999999998</v>
      </c>
      <c r="BB57" s="68">
        <v>40.509784000000003</v>
      </c>
      <c r="BC57" s="68">
        <v>43.355421</v>
      </c>
      <c r="BD57" s="68">
        <v>45.091000000000001</v>
      </c>
      <c r="BE57" s="68">
        <v>43.357060738999998</v>
      </c>
      <c r="BF57" s="301">
        <v>42.840940000000003</v>
      </c>
      <c r="BG57" s="301">
        <v>44.116849999999999</v>
      </c>
      <c r="BH57" s="301">
        <v>43.210250000000002</v>
      </c>
      <c r="BI57" s="301">
        <v>40.985790000000001</v>
      </c>
      <c r="BJ57" s="301">
        <v>40.770420000000001</v>
      </c>
      <c r="BK57" s="301">
        <v>41.234990000000003</v>
      </c>
      <c r="BL57" s="301">
        <v>40.689680000000003</v>
      </c>
      <c r="BM57" s="301">
        <v>40.153939999999999</v>
      </c>
      <c r="BN57" s="301">
        <v>40.831189999999999</v>
      </c>
      <c r="BO57" s="301">
        <v>41.465400000000002</v>
      </c>
      <c r="BP57" s="301">
        <v>40.865699999999997</v>
      </c>
      <c r="BQ57" s="301">
        <v>42.155560000000001</v>
      </c>
      <c r="BR57" s="301">
        <v>41.779600000000002</v>
      </c>
      <c r="BS57" s="301">
        <v>43.188569999999999</v>
      </c>
      <c r="BT57" s="301">
        <v>42.365459999999999</v>
      </c>
      <c r="BU57" s="301">
        <v>40.235939999999999</v>
      </c>
      <c r="BV57" s="301">
        <v>40.077069999999999</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143.01</v>
      </c>
      <c r="AN58" s="68">
        <v>132.74</v>
      </c>
      <c r="AO58" s="68">
        <v>126.71299999999999</v>
      </c>
      <c r="AP58" s="68">
        <v>150.709</v>
      </c>
      <c r="AQ58" s="68">
        <v>175.899</v>
      </c>
      <c r="AR58" s="68">
        <v>175.42699999999999</v>
      </c>
      <c r="AS58" s="68">
        <v>177.56100000000001</v>
      </c>
      <c r="AT58" s="68">
        <v>178.91399999999999</v>
      </c>
      <c r="AU58" s="68">
        <v>171.71799999999999</v>
      </c>
      <c r="AV58" s="68">
        <v>155.333</v>
      </c>
      <c r="AW58" s="68">
        <v>156.28100000000001</v>
      </c>
      <c r="AX58" s="68">
        <v>160.441</v>
      </c>
      <c r="AY58" s="68">
        <v>162.81</v>
      </c>
      <c r="AZ58" s="68">
        <v>143.404</v>
      </c>
      <c r="BA58" s="68">
        <v>145.477451</v>
      </c>
      <c r="BB58" s="68">
        <v>136.014297</v>
      </c>
      <c r="BC58" s="68">
        <v>139.960544</v>
      </c>
      <c r="BD58" s="68">
        <v>138.691</v>
      </c>
      <c r="BE58" s="68">
        <v>138.89926915999999</v>
      </c>
      <c r="BF58" s="301">
        <v>141.6909</v>
      </c>
      <c r="BG58" s="301">
        <v>140.0986</v>
      </c>
      <c r="BH58" s="301">
        <v>132.87610000000001</v>
      </c>
      <c r="BI58" s="301">
        <v>137.1046</v>
      </c>
      <c r="BJ58" s="301">
        <v>142.43340000000001</v>
      </c>
      <c r="BK58" s="301">
        <v>141.78729999999999</v>
      </c>
      <c r="BL58" s="301">
        <v>137.87479999999999</v>
      </c>
      <c r="BM58" s="301">
        <v>131.71729999999999</v>
      </c>
      <c r="BN58" s="301">
        <v>130.6242</v>
      </c>
      <c r="BO58" s="301">
        <v>133.8852</v>
      </c>
      <c r="BP58" s="301">
        <v>136.18209999999999</v>
      </c>
      <c r="BQ58" s="301">
        <v>141.50370000000001</v>
      </c>
      <c r="BR58" s="301">
        <v>144.1849</v>
      </c>
      <c r="BS58" s="301">
        <v>142.9357</v>
      </c>
      <c r="BT58" s="301">
        <v>134.95150000000001</v>
      </c>
      <c r="BU58" s="301">
        <v>138.23439999999999</v>
      </c>
      <c r="BV58" s="301">
        <v>144.05529999999999</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30.731000000000002</v>
      </c>
      <c r="AN59" s="68">
        <v>31.242999999999999</v>
      </c>
      <c r="AO59" s="68">
        <v>34.369999999999997</v>
      </c>
      <c r="AP59" s="68">
        <v>36.548000000000002</v>
      </c>
      <c r="AQ59" s="68">
        <v>39.375999999999998</v>
      </c>
      <c r="AR59" s="68">
        <v>39.622999999999998</v>
      </c>
      <c r="AS59" s="68">
        <v>36.332000000000001</v>
      </c>
      <c r="AT59" s="68">
        <v>34.770000000000003</v>
      </c>
      <c r="AU59" s="68">
        <v>32.061</v>
      </c>
      <c r="AV59" s="68">
        <v>31.238</v>
      </c>
      <c r="AW59" s="68">
        <v>31.178999999999998</v>
      </c>
      <c r="AX59" s="68">
        <v>30.234000000000002</v>
      </c>
      <c r="AY59" s="68">
        <v>32.033000000000001</v>
      </c>
      <c r="AZ59" s="68">
        <v>31.15</v>
      </c>
      <c r="BA59" s="68">
        <v>30.908000000000001</v>
      </c>
      <c r="BB59" s="68">
        <v>31.274999999999999</v>
      </c>
      <c r="BC59" s="68">
        <v>31.683</v>
      </c>
      <c r="BD59" s="68">
        <v>31.599</v>
      </c>
      <c r="BE59" s="68">
        <v>29.079588125000001</v>
      </c>
      <c r="BF59" s="301">
        <v>28.444980000000001</v>
      </c>
      <c r="BG59" s="301">
        <v>29.251110000000001</v>
      </c>
      <c r="BH59" s="301">
        <v>30.351959999999998</v>
      </c>
      <c r="BI59" s="301">
        <v>32.185609999999997</v>
      </c>
      <c r="BJ59" s="301">
        <v>31.208829999999999</v>
      </c>
      <c r="BK59" s="301">
        <v>31.247160000000001</v>
      </c>
      <c r="BL59" s="301">
        <v>31.009229999999999</v>
      </c>
      <c r="BM59" s="301">
        <v>31.17614</v>
      </c>
      <c r="BN59" s="301">
        <v>30.60087</v>
      </c>
      <c r="BO59" s="301">
        <v>32.049799999999998</v>
      </c>
      <c r="BP59" s="301">
        <v>32.136330000000001</v>
      </c>
      <c r="BQ59" s="301">
        <v>31.058610000000002</v>
      </c>
      <c r="BR59" s="301">
        <v>30.000450000000001</v>
      </c>
      <c r="BS59" s="301">
        <v>30.357189999999999</v>
      </c>
      <c r="BT59" s="301">
        <v>31.09273</v>
      </c>
      <c r="BU59" s="301">
        <v>32.820450000000001</v>
      </c>
      <c r="BV59" s="301">
        <v>31.837679999999999</v>
      </c>
    </row>
    <row r="60" spans="1:74" ht="11.1" customHeight="1" x14ac:dyDescent="0.2">
      <c r="A60" s="61" t="s">
        <v>752</v>
      </c>
      <c r="B60" s="571" t="s">
        <v>971</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56.091000000000001</v>
      </c>
      <c r="AN60" s="68">
        <v>59.058999999999997</v>
      </c>
      <c r="AO60" s="68">
        <v>61.991999999999997</v>
      </c>
      <c r="AP60" s="68">
        <v>62.956000000000003</v>
      </c>
      <c r="AQ60" s="68">
        <v>63.317999999999998</v>
      </c>
      <c r="AR60" s="68">
        <v>59.204999999999998</v>
      </c>
      <c r="AS60" s="68">
        <v>56.316000000000003</v>
      </c>
      <c r="AT60" s="68">
        <v>51.195999999999998</v>
      </c>
      <c r="AU60" s="68">
        <v>48.573999999999998</v>
      </c>
      <c r="AV60" s="68">
        <v>46.281999999999996</v>
      </c>
      <c r="AW60" s="68">
        <v>46.494</v>
      </c>
      <c r="AX60" s="68">
        <v>49.31</v>
      </c>
      <c r="AY60" s="68">
        <v>52.432000000000002</v>
      </c>
      <c r="AZ60" s="68">
        <v>54.798000000000002</v>
      </c>
      <c r="BA60" s="68">
        <v>55.843000000000004</v>
      </c>
      <c r="BB60" s="68">
        <v>55.73</v>
      </c>
      <c r="BC60" s="68">
        <v>57.173999999999999</v>
      </c>
      <c r="BD60" s="68">
        <v>58.461239999999997</v>
      </c>
      <c r="BE60" s="68">
        <v>57.90878</v>
      </c>
      <c r="BF60" s="301">
        <v>55.505560000000003</v>
      </c>
      <c r="BG60" s="301">
        <v>53.647419999999997</v>
      </c>
      <c r="BH60" s="301">
        <v>50.994709999999998</v>
      </c>
      <c r="BI60" s="301">
        <v>52.816650000000003</v>
      </c>
      <c r="BJ60" s="301">
        <v>55.674349999999997</v>
      </c>
      <c r="BK60" s="301">
        <v>60.045409999999997</v>
      </c>
      <c r="BL60" s="301">
        <v>62.619210000000002</v>
      </c>
      <c r="BM60" s="301">
        <v>64.439300000000003</v>
      </c>
      <c r="BN60" s="301">
        <v>65.286270000000002</v>
      </c>
      <c r="BO60" s="301">
        <v>65.1233</v>
      </c>
      <c r="BP60" s="301">
        <v>61.9816</v>
      </c>
      <c r="BQ60" s="301">
        <v>59.484029999999997</v>
      </c>
      <c r="BR60" s="301">
        <v>54.761850000000003</v>
      </c>
      <c r="BS60" s="301">
        <v>52.565199999999997</v>
      </c>
      <c r="BT60" s="301">
        <v>49.990729999999999</v>
      </c>
      <c r="BU60" s="301">
        <v>50.691130000000001</v>
      </c>
      <c r="BV60" s="301">
        <v>53.871360000000003</v>
      </c>
    </row>
    <row r="61" spans="1:74" ht="11.1" customHeight="1" x14ac:dyDescent="0.2">
      <c r="A61" s="61" t="s">
        <v>520</v>
      </c>
      <c r="B61" s="172" t="s">
        <v>111</v>
      </c>
      <c r="C61" s="692">
        <v>1353.9552980000001</v>
      </c>
      <c r="D61" s="692">
        <v>1351.867195</v>
      </c>
      <c r="E61" s="692">
        <v>1336.5904399999999</v>
      </c>
      <c r="F61" s="692">
        <v>1336.450544</v>
      </c>
      <c r="G61" s="692">
        <v>1346.970628</v>
      </c>
      <c r="H61" s="692">
        <v>1328.0862529999999</v>
      </c>
      <c r="I61" s="692">
        <v>1316.7558959999999</v>
      </c>
      <c r="J61" s="692">
        <v>1304.8895170000001</v>
      </c>
      <c r="K61" s="692">
        <v>1300.9485529999999</v>
      </c>
      <c r="L61" s="692">
        <v>1269.6399409999999</v>
      </c>
      <c r="M61" s="692">
        <v>1259.334247</v>
      </c>
      <c r="N61" s="692">
        <v>1229.1699490000001</v>
      </c>
      <c r="O61" s="692">
        <v>1215.2071189999999</v>
      </c>
      <c r="P61" s="692">
        <v>1209.9948260000001</v>
      </c>
      <c r="Q61" s="692">
        <v>1195.8376450000001</v>
      </c>
      <c r="R61" s="692">
        <v>1200.884804</v>
      </c>
      <c r="S61" s="692">
        <v>1209.937741</v>
      </c>
      <c r="T61" s="692">
        <v>1206.826908</v>
      </c>
      <c r="U61" s="692">
        <v>1212.586491</v>
      </c>
      <c r="V61" s="692">
        <v>1231.857886</v>
      </c>
      <c r="W61" s="692">
        <v>1271.1883539999999</v>
      </c>
      <c r="X61" s="692">
        <v>1260.222035</v>
      </c>
      <c r="Y61" s="692">
        <v>1257.7723249999999</v>
      </c>
      <c r="Z61" s="692">
        <v>1258.9382169999999</v>
      </c>
      <c r="AA61" s="692">
        <v>1265.0133530000001</v>
      </c>
      <c r="AB61" s="692">
        <v>1248.3144789999999</v>
      </c>
      <c r="AC61" s="692">
        <v>1245.21002</v>
      </c>
      <c r="AD61" s="692">
        <v>1263.632298</v>
      </c>
      <c r="AE61" s="692">
        <v>1307.123977</v>
      </c>
      <c r="AF61" s="692">
        <v>1304.1664989999999</v>
      </c>
      <c r="AG61" s="692">
        <v>1309.074613</v>
      </c>
      <c r="AH61" s="692">
        <v>1300.684616</v>
      </c>
      <c r="AI61" s="692">
        <v>1298.386778</v>
      </c>
      <c r="AJ61" s="692">
        <v>1285.568743</v>
      </c>
      <c r="AK61" s="692">
        <v>1283.237734</v>
      </c>
      <c r="AL61" s="692">
        <v>1281.879621</v>
      </c>
      <c r="AM61" s="692">
        <v>1298.6751850000001</v>
      </c>
      <c r="AN61" s="692">
        <v>1279.4072819999999</v>
      </c>
      <c r="AO61" s="692">
        <v>1320.7500090000001</v>
      </c>
      <c r="AP61" s="692">
        <v>1397.497756</v>
      </c>
      <c r="AQ61" s="692">
        <v>1425.5003790000001</v>
      </c>
      <c r="AR61" s="692">
        <v>1452.847522</v>
      </c>
      <c r="AS61" s="692">
        <v>1450.975995</v>
      </c>
      <c r="AT61" s="692">
        <v>1436.1402049999999</v>
      </c>
      <c r="AU61" s="692">
        <v>1421.99325</v>
      </c>
      <c r="AV61" s="692">
        <v>1385.6981169999999</v>
      </c>
      <c r="AW61" s="692">
        <v>1389.447561</v>
      </c>
      <c r="AX61" s="692">
        <v>1344.3186410000001</v>
      </c>
      <c r="AY61" s="692">
        <v>1330.0630000000001</v>
      </c>
      <c r="AZ61" s="692">
        <v>1294.751</v>
      </c>
      <c r="BA61" s="692">
        <v>1301.727801</v>
      </c>
      <c r="BB61" s="692">
        <v>1289.352717</v>
      </c>
      <c r="BC61" s="692">
        <v>1293.691229</v>
      </c>
      <c r="BD61" s="692">
        <v>1273.8332944000001</v>
      </c>
      <c r="BE61" s="692">
        <v>1274.3325775000001</v>
      </c>
      <c r="BF61" s="693">
        <v>1278.1559999999999</v>
      </c>
      <c r="BG61" s="693">
        <v>1287.453</v>
      </c>
      <c r="BH61" s="693">
        <v>1279.5989999999999</v>
      </c>
      <c r="BI61" s="693">
        <v>1273.7449999999999</v>
      </c>
      <c r="BJ61" s="693">
        <v>1249.665</v>
      </c>
      <c r="BK61" s="693">
        <v>1257.471</v>
      </c>
      <c r="BL61" s="693">
        <v>1253.8019999999999</v>
      </c>
      <c r="BM61" s="693">
        <v>1252.941</v>
      </c>
      <c r="BN61" s="693">
        <v>1274.269</v>
      </c>
      <c r="BO61" s="693">
        <v>1295.412</v>
      </c>
      <c r="BP61" s="693">
        <v>1308.9380000000001</v>
      </c>
      <c r="BQ61" s="693">
        <v>1310.646</v>
      </c>
      <c r="BR61" s="693">
        <v>1305.915</v>
      </c>
      <c r="BS61" s="693">
        <v>1308.6210000000001</v>
      </c>
      <c r="BT61" s="693">
        <v>1300.92</v>
      </c>
      <c r="BU61" s="693">
        <v>1300.519</v>
      </c>
      <c r="BV61" s="693">
        <v>1279.4390000000001</v>
      </c>
    </row>
    <row r="62" spans="1:74" ht="11.1" customHeight="1" x14ac:dyDescent="0.2">
      <c r="A62" s="61" t="s">
        <v>521</v>
      </c>
      <c r="B62" s="175" t="s">
        <v>405</v>
      </c>
      <c r="C62" s="700">
        <v>695.07799999999997</v>
      </c>
      <c r="D62" s="700">
        <v>694.82500000000005</v>
      </c>
      <c r="E62" s="700">
        <v>691.51</v>
      </c>
      <c r="F62" s="700">
        <v>688.78700000000003</v>
      </c>
      <c r="G62" s="700">
        <v>684.47799999999995</v>
      </c>
      <c r="H62" s="700">
        <v>679.17399999999998</v>
      </c>
      <c r="I62" s="700">
        <v>678.88300000000004</v>
      </c>
      <c r="J62" s="700">
        <v>678.79899999999998</v>
      </c>
      <c r="K62" s="700">
        <v>673.64</v>
      </c>
      <c r="L62" s="700">
        <v>668.95100000000002</v>
      </c>
      <c r="M62" s="700">
        <v>661.27800000000002</v>
      </c>
      <c r="N62" s="700">
        <v>662.83100000000002</v>
      </c>
      <c r="O62" s="700">
        <v>664.23400000000004</v>
      </c>
      <c r="P62" s="700">
        <v>665.45799999999997</v>
      </c>
      <c r="Q62" s="700">
        <v>665.45600000000002</v>
      </c>
      <c r="R62" s="700">
        <v>663.96600000000001</v>
      </c>
      <c r="S62" s="700">
        <v>660.16700000000003</v>
      </c>
      <c r="T62" s="700">
        <v>660.01499999999999</v>
      </c>
      <c r="U62" s="700">
        <v>660.01300000000003</v>
      </c>
      <c r="V62" s="700">
        <v>660.01099999999997</v>
      </c>
      <c r="W62" s="700">
        <v>660.00900000000001</v>
      </c>
      <c r="X62" s="700">
        <v>654.84</v>
      </c>
      <c r="Y62" s="700">
        <v>649.56700000000001</v>
      </c>
      <c r="Z62" s="700">
        <v>649.13900000000001</v>
      </c>
      <c r="AA62" s="700">
        <v>649.13900000000001</v>
      </c>
      <c r="AB62" s="700">
        <v>649.12599999999998</v>
      </c>
      <c r="AC62" s="700">
        <v>649.12599999999998</v>
      </c>
      <c r="AD62" s="700">
        <v>648.58799999999997</v>
      </c>
      <c r="AE62" s="700">
        <v>644.81799999999998</v>
      </c>
      <c r="AF62" s="700">
        <v>644.81799999999998</v>
      </c>
      <c r="AG62" s="700">
        <v>644.81799999999998</v>
      </c>
      <c r="AH62" s="700">
        <v>644.81799999999998</v>
      </c>
      <c r="AI62" s="700">
        <v>644.81799999999998</v>
      </c>
      <c r="AJ62" s="700">
        <v>641.15300000000002</v>
      </c>
      <c r="AK62" s="700">
        <v>634.96699999999998</v>
      </c>
      <c r="AL62" s="700">
        <v>634.96699999999998</v>
      </c>
      <c r="AM62" s="700">
        <v>634.96699999999998</v>
      </c>
      <c r="AN62" s="700">
        <v>634.96699999999998</v>
      </c>
      <c r="AO62" s="700">
        <v>634.96699999999998</v>
      </c>
      <c r="AP62" s="700">
        <v>637.82600000000002</v>
      </c>
      <c r="AQ62" s="700">
        <v>648.32600000000002</v>
      </c>
      <c r="AR62" s="700">
        <v>656.02300000000002</v>
      </c>
      <c r="AS62" s="700">
        <v>656.14</v>
      </c>
      <c r="AT62" s="700">
        <v>647.53</v>
      </c>
      <c r="AU62" s="700">
        <v>642.18600000000004</v>
      </c>
      <c r="AV62" s="700">
        <v>638.55600000000004</v>
      </c>
      <c r="AW62" s="700">
        <v>638.08500000000004</v>
      </c>
      <c r="AX62" s="700">
        <v>638.08600000000001</v>
      </c>
      <c r="AY62" s="700">
        <v>638.08500000000004</v>
      </c>
      <c r="AZ62" s="700">
        <v>637.77300000000002</v>
      </c>
      <c r="BA62" s="700">
        <v>637.774</v>
      </c>
      <c r="BB62" s="700">
        <v>633.428</v>
      </c>
      <c r="BC62" s="700">
        <v>627.58500000000004</v>
      </c>
      <c r="BD62" s="700">
        <v>621.30399999999997</v>
      </c>
      <c r="BE62" s="700">
        <v>621.30399978000003</v>
      </c>
      <c r="BF62" s="701">
        <v>621.30399999999997</v>
      </c>
      <c r="BG62" s="701">
        <v>621.30399999999997</v>
      </c>
      <c r="BH62" s="701">
        <v>619.87900000000002</v>
      </c>
      <c r="BI62" s="701">
        <v>618.45399999999995</v>
      </c>
      <c r="BJ62" s="701">
        <v>617.029</v>
      </c>
      <c r="BK62" s="701">
        <v>615.60400000000004</v>
      </c>
      <c r="BL62" s="701">
        <v>614.17899999999997</v>
      </c>
      <c r="BM62" s="701">
        <v>612.75400000000002</v>
      </c>
      <c r="BN62" s="701">
        <v>611.32899999999995</v>
      </c>
      <c r="BO62" s="701">
        <v>609.904</v>
      </c>
      <c r="BP62" s="701">
        <v>608.47900000000004</v>
      </c>
      <c r="BQ62" s="701">
        <v>607.05399999999997</v>
      </c>
      <c r="BR62" s="701">
        <v>606.42899999999997</v>
      </c>
      <c r="BS62" s="701">
        <v>605.80399999999997</v>
      </c>
      <c r="BT62" s="701">
        <v>602.57899999999995</v>
      </c>
      <c r="BU62" s="701">
        <v>599.35400000000004</v>
      </c>
      <c r="BV62" s="701">
        <v>596.12900000000002</v>
      </c>
    </row>
    <row r="63" spans="1:74" s="400" customFormat="1" ht="12" customHeight="1" x14ac:dyDescent="0.25">
      <c r="A63" s="399"/>
      <c r="B63" s="794" t="s">
        <v>816</v>
      </c>
      <c r="C63" s="762"/>
      <c r="D63" s="762"/>
      <c r="E63" s="762"/>
      <c r="F63" s="762"/>
      <c r="G63" s="762"/>
      <c r="H63" s="762"/>
      <c r="I63" s="762"/>
      <c r="J63" s="762"/>
      <c r="K63" s="762"/>
      <c r="L63" s="762"/>
      <c r="M63" s="762"/>
      <c r="N63" s="762"/>
      <c r="O63" s="762"/>
      <c r="P63" s="762"/>
      <c r="Q63" s="759"/>
      <c r="AY63" s="481"/>
      <c r="AZ63" s="481"/>
      <c r="BA63" s="481"/>
      <c r="BB63" s="481"/>
      <c r="BC63" s="481"/>
      <c r="BD63" s="586"/>
      <c r="BE63" s="586"/>
      <c r="BF63" s="586"/>
      <c r="BG63" s="481"/>
      <c r="BH63" s="481"/>
      <c r="BI63" s="481"/>
      <c r="BJ63" s="481"/>
    </row>
    <row r="64" spans="1:74" s="400" customFormat="1" ht="12" customHeight="1" x14ac:dyDescent="0.25">
      <c r="A64" s="399"/>
      <c r="B64" s="795" t="s">
        <v>844</v>
      </c>
      <c r="C64" s="762"/>
      <c r="D64" s="762"/>
      <c r="E64" s="762"/>
      <c r="F64" s="762"/>
      <c r="G64" s="762"/>
      <c r="H64" s="762"/>
      <c r="I64" s="762"/>
      <c r="J64" s="762"/>
      <c r="K64" s="762"/>
      <c r="L64" s="762"/>
      <c r="M64" s="762"/>
      <c r="N64" s="762"/>
      <c r="O64" s="762"/>
      <c r="P64" s="762"/>
      <c r="Q64" s="759"/>
      <c r="AY64" s="481"/>
      <c r="AZ64" s="481"/>
      <c r="BA64" s="481"/>
      <c r="BB64" s="481"/>
      <c r="BC64" s="481"/>
      <c r="BD64" s="586"/>
      <c r="BE64" s="586"/>
      <c r="BF64" s="586"/>
      <c r="BG64" s="481"/>
      <c r="BH64" s="481"/>
      <c r="BI64" s="481"/>
      <c r="BJ64" s="481"/>
    </row>
    <row r="65" spans="1:74" s="400" customFormat="1" ht="12" customHeight="1" x14ac:dyDescent="0.25">
      <c r="A65" s="399"/>
      <c r="B65" s="795" t="s">
        <v>845</v>
      </c>
      <c r="C65" s="762"/>
      <c r="D65" s="762"/>
      <c r="E65" s="762"/>
      <c r="F65" s="762"/>
      <c r="G65" s="762"/>
      <c r="H65" s="762"/>
      <c r="I65" s="762"/>
      <c r="J65" s="762"/>
      <c r="K65" s="762"/>
      <c r="L65" s="762"/>
      <c r="M65" s="762"/>
      <c r="N65" s="762"/>
      <c r="O65" s="762"/>
      <c r="P65" s="762"/>
      <c r="Q65" s="759"/>
      <c r="AY65" s="481"/>
      <c r="AZ65" s="481"/>
      <c r="BA65" s="481"/>
      <c r="BB65" s="481"/>
      <c r="BC65" s="481"/>
      <c r="BD65" s="586"/>
      <c r="BE65" s="586"/>
      <c r="BF65" s="586"/>
      <c r="BG65" s="481"/>
      <c r="BH65" s="481"/>
      <c r="BI65" s="481"/>
      <c r="BJ65" s="481"/>
    </row>
    <row r="66" spans="1:74" s="400" customFormat="1" ht="12" customHeight="1" x14ac:dyDescent="0.25">
      <c r="A66" s="399"/>
      <c r="B66" s="795" t="s">
        <v>846</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481"/>
      <c r="BH66" s="481"/>
      <c r="BI66" s="481"/>
      <c r="BJ66" s="481"/>
    </row>
    <row r="67" spans="1:74" s="400" customFormat="1" ht="20.399999999999999" customHeight="1" x14ac:dyDescent="0.25">
      <c r="A67" s="399"/>
      <c r="B67" s="794" t="s">
        <v>1396</v>
      </c>
      <c r="C67" s="759"/>
      <c r="D67" s="759"/>
      <c r="E67" s="759"/>
      <c r="F67" s="759"/>
      <c r="G67" s="759"/>
      <c r="H67" s="759"/>
      <c r="I67" s="759"/>
      <c r="J67" s="759"/>
      <c r="K67" s="759"/>
      <c r="L67" s="759"/>
      <c r="M67" s="759"/>
      <c r="N67" s="759"/>
      <c r="O67" s="759"/>
      <c r="P67" s="759"/>
      <c r="Q67" s="759"/>
      <c r="AY67" s="481"/>
      <c r="AZ67" s="481"/>
      <c r="BA67" s="481"/>
      <c r="BB67" s="481"/>
      <c r="BC67" s="481"/>
      <c r="BD67" s="586"/>
      <c r="BE67" s="586"/>
      <c r="BF67" s="586"/>
      <c r="BG67" s="481"/>
      <c r="BH67" s="481"/>
      <c r="BI67" s="481"/>
      <c r="BJ67" s="481"/>
    </row>
    <row r="68" spans="1:74" s="400" customFormat="1" ht="12" customHeight="1" x14ac:dyDescent="0.25">
      <c r="A68" s="399"/>
      <c r="B68" s="794" t="s">
        <v>881</v>
      </c>
      <c r="C68" s="762"/>
      <c r="D68" s="762"/>
      <c r="E68" s="762"/>
      <c r="F68" s="762"/>
      <c r="G68" s="762"/>
      <c r="H68" s="762"/>
      <c r="I68" s="762"/>
      <c r="J68" s="762"/>
      <c r="K68" s="762"/>
      <c r="L68" s="762"/>
      <c r="M68" s="762"/>
      <c r="N68" s="762"/>
      <c r="O68" s="762"/>
      <c r="P68" s="762"/>
      <c r="Q68" s="759"/>
      <c r="AY68" s="481"/>
      <c r="AZ68" s="481"/>
      <c r="BA68" s="481"/>
      <c r="BB68" s="481"/>
      <c r="BC68" s="481"/>
      <c r="BD68" s="586"/>
      <c r="BE68" s="586"/>
      <c r="BF68" s="586"/>
      <c r="BG68" s="481"/>
      <c r="BH68" s="481"/>
      <c r="BI68" s="481"/>
      <c r="BJ68" s="481"/>
    </row>
    <row r="69" spans="1:74" s="400" customFormat="1" ht="19.8" customHeight="1" x14ac:dyDescent="0.25">
      <c r="A69" s="399"/>
      <c r="B69" s="794" t="s">
        <v>1397</v>
      </c>
      <c r="C69" s="762"/>
      <c r="D69" s="762"/>
      <c r="E69" s="762"/>
      <c r="F69" s="762"/>
      <c r="G69" s="762"/>
      <c r="H69" s="762"/>
      <c r="I69" s="762"/>
      <c r="J69" s="762"/>
      <c r="K69" s="762"/>
      <c r="L69" s="762"/>
      <c r="M69" s="762"/>
      <c r="N69" s="762"/>
      <c r="O69" s="762"/>
      <c r="P69" s="762"/>
      <c r="Q69" s="759"/>
      <c r="AY69" s="481"/>
      <c r="AZ69" s="481"/>
      <c r="BA69" s="481"/>
      <c r="BB69" s="481"/>
      <c r="BC69" s="481"/>
      <c r="BD69" s="586"/>
      <c r="BE69" s="586"/>
      <c r="BF69" s="586"/>
      <c r="BG69" s="481"/>
      <c r="BH69" s="481"/>
      <c r="BI69" s="481"/>
      <c r="BJ69" s="481"/>
    </row>
    <row r="70" spans="1:74" s="400" customFormat="1" ht="12" customHeight="1" x14ac:dyDescent="0.25">
      <c r="A70" s="399"/>
      <c r="B70" s="752" t="s">
        <v>815</v>
      </c>
      <c r="C70" s="744"/>
      <c r="D70" s="744"/>
      <c r="E70" s="744"/>
      <c r="F70" s="744"/>
      <c r="G70" s="744"/>
      <c r="H70" s="744"/>
      <c r="I70" s="744"/>
      <c r="J70" s="744"/>
      <c r="K70" s="744"/>
      <c r="L70" s="744"/>
      <c r="M70" s="744"/>
      <c r="N70" s="744"/>
      <c r="O70" s="744"/>
      <c r="P70" s="744"/>
      <c r="Q70" s="744"/>
      <c r="AY70" s="481"/>
      <c r="AZ70" s="481"/>
      <c r="BA70" s="481"/>
      <c r="BB70" s="481"/>
      <c r="BC70" s="481"/>
      <c r="BD70" s="586"/>
      <c r="BE70" s="586"/>
      <c r="BF70" s="586"/>
      <c r="BG70" s="481"/>
      <c r="BH70" s="481"/>
      <c r="BI70" s="481"/>
      <c r="BJ70" s="481"/>
    </row>
    <row r="71" spans="1:74" s="400" customFormat="1" ht="12" customHeight="1" x14ac:dyDescent="0.25">
      <c r="A71" s="399"/>
      <c r="B71" s="792" t="s">
        <v>847</v>
      </c>
      <c r="C71" s="762"/>
      <c r="D71" s="762"/>
      <c r="E71" s="762"/>
      <c r="F71" s="762"/>
      <c r="G71" s="762"/>
      <c r="H71" s="762"/>
      <c r="I71" s="762"/>
      <c r="J71" s="762"/>
      <c r="K71" s="762"/>
      <c r="L71" s="762"/>
      <c r="M71" s="762"/>
      <c r="N71" s="762"/>
      <c r="O71" s="762"/>
      <c r="P71" s="762"/>
      <c r="Q71" s="759"/>
      <c r="AY71" s="481"/>
      <c r="AZ71" s="481"/>
      <c r="BA71" s="481"/>
      <c r="BB71" s="481"/>
      <c r="BC71" s="481"/>
      <c r="BD71" s="586"/>
      <c r="BE71" s="586"/>
      <c r="BF71" s="586"/>
      <c r="BG71" s="481"/>
      <c r="BH71" s="481"/>
      <c r="BI71" s="481"/>
      <c r="BJ71" s="481"/>
    </row>
    <row r="72" spans="1:74" s="400" customFormat="1" ht="12" customHeight="1" x14ac:dyDescent="0.25">
      <c r="A72" s="399"/>
      <c r="B72" s="793" t="s">
        <v>848</v>
      </c>
      <c r="C72" s="759"/>
      <c r="D72" s="759"/>
      <c r="E72" s="759"/>
      <c r="F72" s="759"/>
      <c r="G72" s="759"/>
      <c r="H72" s="759"/>
      <c r="I72" s="759"/>
      <c r="J72" s="759"/>
      <c r="K72" s="759"/>
      <c r="L72" s="759"/>
      <c r="M72" s="759"/>
      <c r="N72" s="759"/>
      <c r="O72" s="759"/>
      <c r="P72" s="759"/>
      <c r="Q72" s="759"/>
      <c r="AY72" s="481"/>
      <c r="AZ72" s="481"/>
      <c r="BA72" s="481"/>
      <c r="BB72" s="481"/>
      <c r="BC72" s="481"/>
      <c r="BD72" s="586"/>
      <c r="BE72" s="586"/>
      <c r="BF72" s="586"/>
      <c r="BG72" s="481"/>
      <c r="BH72" s="481"/>
      <c r="BI72" s="481"/>
      <c r="BJ72" s="481"/>
    </row>
    <row r="73" spans="1:74" s="400" customFormat="1" ht="12" customHeight="1" x14ac:dyDescent="0.25">
      <c r="A73" s="399"/>
      <c r="B73" s="770" t="str">
        <f>"Notes: "&amp;"EIA completed modeling and analysis for this report on " &amp;Dates!D2&amp;"."</f>
        <v>Notes: EIA completed modeling and analysis for this report on Thursday August 5, 2021.</v>
      </c>
      <c r="C73" s="769"/>
      <c r="D73" s="769"/>
      <c r="E73" s="769"/>
      <c r="F73" s="769"/>
      <c r="G73" s="769"/>
      <c r="H73" s="769"/>
      <c r="I73" s="769"/>
      <c r="J73" s="769"/>
      <c r="K73" s="769"/>
      <c r="L73" s="769"/>
      <c r="M73" s="769"/>
      <c r="N73" s="769"/>
      <c r="O73" s="769"/>
      <c r="P73" s="769"/>
      <c r="Q73" s="769"/>
      <c r="AY73" s="481"/>
      <c r="AZ73" s="481"/>
      <c r="BA73" s="481"/>
      <c r="BB73" s="481"/>
      <c r="BC73" s="481"/>
      <c r="BD73" s="586"/>
      <c r="BE73" s="586"/>
      <c r="BF73" s="586"/>
      <c r="BG73" s="481"/>
      <c r="BH73" s="481"/>
      <c r="BI73" s="481"/>
      <c r="BJ73" s="481"/>
    </row>
    <row r="74" spans="1:74" s="400" customFormat="1" ht="12" customHeight="1" x14ac:dyDescent="0.25">
      <c r="A74" s="399"/>
      <c r="B74" s="770" t="s">
        <v>353</v>
      </c>
      <c r="C74" s="769"/>
      <c r="D74" s="769"/>
      <c r="E74" s="769"/>
      <c r="F74" s="769"/>
      <c r="G74" s="769"/>
      <c r="H74" s="769"/>
      <c r="I74" s="769"/>
      <c r="J74" s="769"/>
      <c r="K74" s="769"/>
      <c r="L74" s="769"/>
      <c r="M74" s="769"/>
      <c r="N74" s="769"/>
      <c r="O74" s="769"/>
      <c r="P74" s="769"/>
      <c r="Q74" s="769"/>
      <c r="AY74" s="481"/>
      <c r="AZ74" s="481"/>
      <c r="BA74" s="481"/>
      <c r="BB74" s="481"/>
      <c r="BC74" s="481"/>
      <c r="BD74" s="586"/>
      <c r="BE74" s="586"/>
      <c r="BF74" s="586"/>
      <c r="BG74" s="481"/>
      <c r="BH74" s="481"/>
      <c r="BI74" s="481"/>
      <c r="BJ74" s="481"/>
    </row>
    <row r="75" spans="1:74" s="400" customFormat="1" ht="12" customHeight="1" x14ac:dyDescent="0.25">
      <c r="A75" s="399"/>
      <c r="B75" s="763" t="s">
        <v>849</v>
      </c>
      <c r="C75" s="762"/>
      <c r="D75" s="762"/>
      <c r="E75" s="762"/>
      <c r="F75" s="762"/>
      <c r="G75" s="762"/>
      <c r="H75" s="762"/>
      <c r="I75" s="762"/>
      <c r="J75" s="762"/>
      <c r="K75" s="762"/>
      <c r="L75" s="762"/>
      <c r="M75" s="762"/>
      <c r="N75" s="762"/>
      <c r="O75" s="762"/>
      <c r="P75" s="762"/>
      <c r="Q75" s="759"/>
      <c r="AY75" s="481"/>
      <c r="AZ75" s="481"/>
      <c r="BA75" s="481"/>
      <c r="BB75" s="481"/>
      <c r="BC75" s="481"/>
      <c r="BD75" s="586"/>
      <c r="BE75" s="586"/>
      <c r="BF75" s="586"/>
      <c r="BG75" s="481"/>
      <c r="BH75" s="481"/>
      <c r="BI75" s="481"/>
      <c r="BJ75" s="481"/>
    </row>
    <row r="76" spans="1:74" s="400" customFormat="1" ht="12" customHeight="1" x14ac:dyDescent="0.25">
      <c r="A76" s="399"/>
      <c r="B76" s="764" t="s">
        <v>850</v>
      </c>
      <c r="C76" s="766"/>
      <c r="D76" s="766"/>
      <c r="E76" s="766"/>
      <c r="F76" s="766"/>
      <c r="G76" s="766"/>
      <c r="H76" s="766"/>
      <c r="I76" s="766"/>
      <c r="J76" s="766"/>
      <c r="K76" s="766"/>
      <c r="L76" s="766"/>
      <c r="M76" s="766"/>
      <c r="N76" s="766"/>
      <c r="O76" s="766"/>
      <c r="P76" s="766"/>
      <c r="Q76" s="759"/>
      <c r="AY76" s="481"/>
      <c r="AZ76" s="481"/>
      <c r="BA76" s="481"/>
      <c r="BB76" s="481"/>
      <c r="BC76" s="481"/>
      <c r="BD76" s="586"/>
      <c r="BE76" s="586"/>
      <c r="BF76" s="586"/>
      <c r="BG76" s="481"/>
      <c r="BH76" s="481"/>
      <c r="BI76" s="481"/>
      <c r="BJ76" s="481"/>
    </row>
    <row r="77" spans="1:74" s="400" customFormat="1" ht="12" customHeight="1" x14ac:dyDescent="0.25">
      <c r="A77" s="399"/>
      <c r="B77" s="765" t="s">
        <v>838</v>
      </c>
      <c r="C77" s="766"/>
      <c r="D77" s="766"/>
      <c r="E77" s="766"/>
      <c r="F77" s="766"/>
      <c r="G77" s="766"/>
      <c r="H77" s="766"/>
      <c r="I77" s="766"/>
      <c r="J77" s="766"/>
      <c r="K77" s="766"/>
      <c r="L77" s="766"/>
      <c r="M77" s="766"/>
      <c r="N77" s="766"/>
      <c r="O77" s="766"/>
      <c r="P77" s="766"/>
      <c r="Q77" s="759"/>
      <c r="AY77" s="481"/>
      <c r="AZ77" s="481"/>
      <c r="BA77" s="481"/>
      <c r="BB77" s="481"/>
      <c r="BC77" s="481"/>
      <c r="BD77" s="586"/>
      <c r="BE77" s="586"/>
      <c r="BF77" s="586"/>
      <c r="BG77" s="481"/>
      <c r="BH77" s="481"/>
      <c r="BI77" s="481"/>
      <c r="BJ77" s="481"/>
    </row>
    <row r="78" spans="1:74" s="401" customFormat="1" ht="12" customHeight="1" x14ac:dyDescent="0.25">
      <c r="A78" s="393"/>
      <c r="B78" s="771" t="s">
        <v>1380</v>
      </c>
      <c r="C78" s="759"/>
      <c r="D78" s="759"/>
      <c r="E78" s="759"/>
      <c r="F78" s="759"/>
      <c r="G78" s="759"/>
      <c r="H78" s="759"/>
      <c r="I78" s="759"/>
      <c r="J78" s="759"/>
      <c r="K78" s="759"/>
      <c r="L78" s="759"/>
      <c r="M78" s="759"/>
      <c r="N78" s="759"/>
      <c r="O78" s="759"/>
      <c r="P78" s="759"/>
      <c r="Q78" s="759"/>
      <c r="AY78" s="482"/>
      <c r="AZ78" s="482"/>
      <c r="BA78" s="482"/>
      <c r="BB78" s="482"/>
      <c r="BC78" s="482"/>
      <c r="BD78" s="587"/>
      <c r="BE78" s="587"/>
      <c r="BF78" s="587"/>
      <c r="BG78" s="482"/>
      <c r="BH78" s="482"/>
      <c r="BI78" s="482"/>
      <c r="BJ78" s="482"/>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K3:BV3"/>
    <mergeCell ref="AY3:BJ3"/>
    <mergeCell ref="AM3:AX3"/>
    <mergeCell ref="B69:Q69"/>
    <mergeCell ref="B67:Q67"/>
    <mergeCell ref="B66:Q66"/>
    <mergeCell ref="B68:Q68"/>
    <mergeCell ref="A1:A2"/>
    <mergeCell ref="B70:Q70"/>
    <mergeCell ref="B63:Q63"/>
    <mergeCell ref="B64:Q64"/>
    <mergeCell ref="B65:Q65"/>
    <mergeCell ref="B1:AL1"/>
    <mergeCell ref="C3:N3"/>
    <mergeCell ref="O3:Z3"/>
    <mergeCell ref="AA3:AL3"/>
    <mergeCell ref="B77:Q77"/>
    <mergeCell ref="B78:Q78"/>
    <mergeCell ref="B71:Q71"/>
    <mergeCell ref="B72:Q72"/>
    <mergeCell ref="B75:Q75"/>
    <mergeCell ref="B76:Q76"/>
    <mergeCell ref="B73:Q73"/>
    <mergeCell ref="B74:Q74"/>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2021-08-05T18:39:10Z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