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485" windowHeight="103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<sst xmlns="http://schemas.openxmlformats.org/spreadsheetml/2006/main" count="242" uniqueCount="50">
  <si>
    <t>Interconnection</t>
  </si>
  <si>
    <t>NERC Regional Assesment Area</t>
  </si>
  <si>
    <t>Eastern Interconnection</t>
  </si>
  <si>
    <t>FRCC</t>
  </si>
  <si>
    <t>NPCC</t>
  </si>
  <si>
    <t>Balance of Eastern Region</t>
  </si>
  <si>
    <t>ECAR</t>
  </si>
  <si>
    <t>NA</t>
  </si>
  <si>
    <t>MAAC</t>
  </si>
  <si>
    <t>MAIN</t>
  </si>
  <si>
    <t>MAPP</t>
  </si>
  <si>
    <t>MISO</t>
  </si>
  <si>
    <t>MRO</t>
  </si>
  <si>
    <t>PJM</t>
  </si>
  <si>
    <t>RFC</t>
  </si>
  <si>
    <t>SERC</t>
  </si>
  <si>
    <t>SPP</t>
  </si>
  <si>
    <t>ERCOT</t>
  </si>
  <si>
    <t>TRE</t>
  </si>
  <si>
    <t>Western Interconnection</t>
  </si>
  <si>
    <t>WECC</t>
  </si>
  <si>
    <t>All Interconnections</t>
  </si>
  <si>
    <t xml:space="preserve">Contiguous U.S. </t>
  </si>
  <si>
    <t>• Projected data are updated annually.</t>
  </si>
  <si>
    <t xml:space="preserve">• Peak load represents an hour of a day during the associated peak period. </t>
  </si>
  <si>
    <t xml:space="preserve"> • E - Estimate; NA - Not Available</t>
  </si>
  <si>
    <t>Source:  U.S. Energy Information Administration, Form EIA-411, "Coordinated Bulk Power Supply and Demand Program Report."</t>
  </si>
  <si>
    <t>• Historically the MRO, RFC, SERC, and SPP regional boundaries were altered as utilities changed reliability organizations.  The historical data series for these regions have not been adjusted.  Instead, the Balance of Eastern Region category was introduced to to provide a consistent trend of the Eastern interconnection.</t>
  </si>
  <si>
    <t xml:space="preserve"> • ECAR, MAAC, and MAIN dissolved at the end-of-2005.  Many of the former utility members joined RFC.  ReliabilityFirst Corporation (RFC) came into existence on January 1, 2006.  RFC submitted a consolidated filing covering the historical NERC regions of ECAR, MAAC, and MAIN.</t>
  </si>
  <si>
    <t>thousands of megawatthours</t>
  </si>
  <si>
    <t>• The Summer peak period begins on June1 and extends through September 30. •  The Winter peak period begins October 1 and extends through May 31.</t>
  </si>
  <si>
    <t>Notes: • NERC region and reliability assessment area maps are provided on EIA's Electricity Reliability web page: http://www.eia.gov/electricity/data/eia411/</t>
  </si>
  <si>
    <t>Table 1.  Net Energy for load, actual and projected by North American Electric Reliability Corporation Assessment Area,</t>
  </si>
  <si>
    <t>2017E</t>
  </si>
  <si>
    <t>2018E</t>
  </si>
  <si>
    <t>2019E</t>
  </si>
  <si>
    <t>2020E</t>
  </si>
  <si>
    <t>2021E</t>
  </si>
  <si>
    <t>2022E</t>
  </si>
  <si>
    <t>2023E</t>
  </si>
  <si>
    <t>2024E</t>
  </si>
  <si>
    <t>2025E</t>
  </si>
  <si>
    <t>2026E</t>
  </si>
  <si>
    <t xml:space="preserve"> • MAPP was absorbed into MISO, SPP and WECC in 2015.</t>
  </si>
  <si>
    <t>Released: November 2017</t>
  </si>
  <si>
    <t>Next Update: November 2018</t>
  </si>
  <si>
    <t>1990-2016 actual, 2017-2027 projected</t>
  </si>
  <si>
    <t>2027E</t>
  </si>
  <si>
    <t>Actual</t>
  </si>
  <si>
    <t>Projected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</si>
</sst>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_);_(* \(#,##0\);_(* &quot;-&quot;?_);_(@_)"/>
  </numFmts>
  <fonts count="51">
    <font>
      <sz val="11"/>
      <color theme="1"/>
      <name val="Calibri"/>
      <family val="2"/>
    </font>
    <font>
      <sz val="11"/>
      <color indexed="8"/>
      <name val="Calibri"/>
      <family val="2"/>
    </font>
    <font>
      <sz val="8"/>
      <name val="Arial"/>
      <family val="2"/>
    </font>
    <font>
      <b/>
      <sz val="8"/>
      <name val="Times New Roman"/>
      <family val="1"/>
    </font>
    <font>
      <sz val="8"/>
      <name val="Times New Roman"/>
      <family val="1"/>
    </font>
    <font>
      <sz val="11"/>
      <color indexed="9"/>
      <name val="Calibri"/>
      <family val="2"/>
    </font>
    <font>
      <sz val="11"/>
      <color indexed="20"/>
      <name val="Calibri"/>
      <family val="2"/>
    </font>
    <font>
      <sz val="9"/>
      <color indexed="8"/>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b/>
      <sz val="18"/>
      <color indexed="56"/>
      <name val="Times New Roman"/>
      <family val="2"/>
    </font>
    <font>
      <b/>
      <sz val="11"/>
      <color indexed="8"/>
      <name val="Calibri"/>
      <family val="2"/>
    </font>
    <font>
      <sz val="11"/>
      <color indexed="10"/>
      <name val="Calibri"/>
      <family val="2"/>
    </font>
    <font>
      <sz val="8"/>
      <color indexed="8"/>
      <name val="Calibri"/>
      <family val="2"/>
    </font>
    <font>
      <b/>
      <sz val="8"/>
      <color indexed="8"/>
      <name val="Calibri"/>
      <family val="2"/>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b/>
      <sz val="18"/>
      <color theme="3"/>
      <name val="Times New Roman"/>
      <family val="2"/>
    </font>
    <font>
      <b/>
      <sz val="11"/>
      <color theme="1"/>
      <name val="Calibri"/>
      <family val="2"/>
    </font>
    <font>
      <sz val="11"/>
      <color rgb="FFFF0000"/>
      <name val="Calibri"/>
      <family val="2"/>
    </font>
    <font>
      <sz val="8"/>
      <color theme="1"/>
      <name val="Calibri"/>
      <family val="2"/>
    </font>
    <font>
      <b/>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
      <left/>
      <right/>
      <top style="dashed">
        <color theme="0" tint="-0.24993999302387238"/>
      </top>
      <bottom style="medium">
        <color theme="4"/>
      </bottom>
    </border>
    <border>
      <left style="thin"/>
      <right style="thin"/>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0" borderId="1" applyNumberFormat="0" applyFont="0" applyProtection="0">
      <alignment wrapText="1"/>
    </xf>
    <xf numFmtId="0" fontId="31" fillId="27" borderId="2" applyNumberFormat="0" applyAlignment="0" applyProtection="0"/>
    <xf numFmtId="0" fontId="32"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30" fillId="0" borderId="0" applyNumberFormat="0" applyProtection="0">
      <alignment vertical="top" wrapText="1"/>
    </xf>
    <xf numFmtId="0" fontId="30" fillId="0" borderId="4" applyNumberFormat="0" applyProtection="0">
      <alignment vertical="top" wrapText="1"/>
    </xf>
    <xf numFmtId="0" fontId="35" fillId="29" borderId="0" applyNumberFormat="0" applyBorder="0" applyAlignment="0" applyProtection="0"/>
    <xf numFmtId="0" fontId="36" fillId="0" borderId="5" applyNumberFormat="0" applyProtection="0">
      <alignment wrapText="1"/>
    </xf>
    <xf numFmtId="0" fontId="36" fillId="0" borderId="6" applyNumberFormat="0" applyProtection="0">
      <alignment horizontal="left" wrapText="1"/>
    </xf>
    <xf numFmtId="0" fontId="37" fillId="0" borderId="5"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2" applyNumberFormat="0" applyAlignment="0" applyProtection="0"/>
    <xf numFmtId="0" fontId="42" fillId="0" borderId="9" applyNumberFormat="0" applyFill="0" applyAlignment="0" applyProtection="0"/>
    <xf numFmtId="0" fontId="43" fillId="31" borderId="0" applyNumberFormat="0" applyBorder="0" applyAlignment="0" applyProtection="0"/>
    <xf numFmtId="0" fontId="0" fillId="32" borderId="10" applyNumberFormat="0" applyFont="0" applyAlignment="0" applyProtection="0"/>
    <xf numFmtId="0" fontId="44" fillId="27" borderId="11" applyNumberFormat="0" applyAlignment="0" applyProtection="0"/>
    <xf numFmtId="0" fontId="36" fillId="0" borderId="12" applyNumberFormat="0" applyProtection="0">
      <alignment wrapText="1"/>
    </xf>
    <xf numFmtId="9" fontId="0" fillId="0" borderId="0" applyFont="0" applyFill="0" applyBorder="0" applyAlignment="0" applyProtection="0"/>
    <xf numFmtId="0" fontId="30" fillId="0" borderId="13" applyNumberFormat="0" applyFont="0" applyFill="0" applyProtection="0">
      <alignment wrapText="1"/>
    </xf>
    <xf numFmtId="0" fontId="36" fillId="0" borderId="14" applyNumberFormat="0" applyFill="0" applyProtection="0">
      <alignment wrapText="1"/>
    </xf>
    <xf numFmtId="0" fontId="45" fillId="0" borderId="0" applyNumberFormat="0" applyProtection="0">
      <alignment horizontal="left"/>
    </xf>
    <xf numFmtId="0" fontId="46" fillId="0" borderId="0" applyNumberFormat="0" applyFill="0" applyBorder="0" applyAlignment="0" applyProtection="0"/>
    <xf numFmtId="0" fontId="47" fillId="0" borderId="15" applyNumberFormat="0" applyFill="0" applyAlignment="0" applyProtection="0"/>
    <xf numFmtId="0" fontId="48" fillId="0" borderId="0" applyNumberFormat="0" applyFill="0" applyBorder="0" applyAlignment="0" applyProtection="0"/>
  </cellStyleXfs>
  <cellXfs count="39">
    <xf numFmtId="0" fontId="0" fillId="0" borderId="0" xfId="0" applyFont="1" applyAlignment="1">
      <alignment/>
    </xf>
    <xf numFmtId="0" fontId="0" fillId="0" borderId="0" xfId="0" applyAlignment="1">
      <alignment/>
    </xf>
    <xf numFmtId="0" fontId="30" fillId="0" borderId="0" xfId="49" applyAlignment="1">
      <alignment/>
    </xf>
    <xf numFmtId="0" fontId="2" fillId="0" borderId="0" xfId="0" applyFont="1" applyAlignment="1">
      <alignment horizontal="left" vertical="center" wrapText="1"/>
    </xf>
    <xf numFmtId="0" fontId="2" fillId="0" borderId="0" xfId="0" applyFont="1" applyAlignment="1">
      <alignment/>
    </xf>
    <xf numFmtId="0" fontId="2" fillId="0" borderId="0" xfId="0" applyFont="1" applyAlignment="1">
      <alignment vertical="center"/>
    </xf>
    <xf numFmtId="0" fontId="3" fillId="0" borderId="0" xfId="0" applyFont="1" applyAlignment="1">
      <alignment horizontal="left"/>
    </xf>
    <xf numFmtId="0" fontId="49" fillId="0" borderId="0" xfId="49" applyFont="1" applyAlignment="1">
      <alignment horizontal="left"/>
    </xf>
    <xf numFmtId="0" fontId="4" fillId="0" borderId="0" xfId="0" applyFont="1" applyAlignment="1">
      <alignment horizontal="left"/>
    </xf>
    <xf numFmtId="0" fontId="50" fillId="0" borderId="12" xfId="65" applyFont="1">
      <alignment wrapText="1"/>
    </xf>
    <xf numFmtId="0" fontId="50" fillId="0" borderId="5" xfId="53" applyFont="1">
      <alignment wrapText="1"/>
    </xf>
    <xf numFmtId="0" fontId="50" fillId="0" borderId="5" xfId="53" applyFont="1" applyAlignment="1">
      <alignment horizontal="right" wrapText="1"/>
    </xf>
    <xf numFmtId="0" fontId="49" fillId="0" borderId="1" xfId="40" applyFont="1">
      <alignment wrapText="1"/>
    </xf>
    <xf numFmtId="164" fontId="49" fillId="0" borderId="1" xfId="40" applyNumberFormat="1" applyFont="1" applyAlignment="1">
      <alignment horizontal="right" wrapText="1"/>
    </xf>
    <xf numFmtId="164" fontId="49" fillId="0" borderId="1" xfId="40" applyNumberFormat="1" applyFont="1">
      <alignment wrapText="1"/>
    </xf>
    <xf numFmtId="0" fontId="49" fillId="0" borderId="1" xfId="40" applyFont="1" applyAlignment="1">
      <alignment horizontal="right" wrapText="1"/>
    </xf>
    <xf numFmtId="3" fontId="49" fillId="0" borderId="1" xfId="40" applyNumberFormat="1" applyFont="1">
      <alignment wrapText="1"/>
    </xf>
    <xf numFmtId="3" fontId="49" fillId="0" borderId="1" xfId="40" applyNumberFormat="1" applyFont="1" applyAlignment="1">
      <alignment horizontal="right" wrapText="1"/>
    </xf>
    <xf numFmtId="0" fontId="49" fillId="0" borderId="0" xfId="49" applyFont="1" applyFill="1" applyAlignment="1">
      <alignment/>
    </xf>
    <xf numFmtId="0" fontId="49" fillId="0" borderId="0" xfId="49" applyFont="1" applyFill="1" applyAlignment="1">
      <alignment horizontal="left"/>
    </xf>
    <xf numFmtId="0" fontId="49" fillId="0" borderId="0" xfId="49" applyFont="1" applyFill="1" applyAlignment="1">
      <alignment/>
    </xf>
    <xf numFmtId="0" fontId="45" fillId="0" borderId="0" xfId="69" applyFont="1">
      <alignment horizontal="left"/>
    </xf>
    <xf numFmtId="0" fontId="30" fillId="0" borderId="0" xfId="49" applyFont="1" applyAlignment="1">
      <alignment vertical="center"/>
    </xf>
    <xf numFmtId="0" fontId="30" fillId="0" borderId="0" xfId="49" applyFont="1" applyAlignment="1">
      <alignment horizontal="left"/>
    </xf>
    <xf numFmtId="0" fontId="49" fillId="0" borderId="4" xfId="51" applyFont="1">
      <alignment vertical="top" wrapText="1"/>
    </xf>
    <xf numFmtId="0" fontId="49" fillId="0" borderId="4" xfId="51" applyFont="1" applyAlignment="1">
      <alignment vertical="top"/>
    </xf>
    <xf numFmtId="0" fontId="50" fillId="0" borderId="5" xfId="53" applyFont="1" applyFill="1" applyAlignment="1">
      <alignment horizontal="right" wrapText="1"/>
    </xf>
    <xf numFmtId="164" fontId="49" fillId="0" borderId="1" xfId="40" applyNumberFormat="1" applyFont="1" applyFill="1">
      <alignment wrapText="1"/>
    </xf>
    <xf numFmtId="3" fontId="49" fillId="0" borderId="1" xfId="40" applyNumberFormat="1" applyFont="1" applyFill="1">
      <alignment wrapText="1"/>
    </xf>
    <xf numFmtId="3" fontId="49" fillId="0" borderId="1" xfId="40" applyNumberFormat="1" applyFont="1" applyFill="1" applyAlignment="1">
      <alignment horizontal="right" wrapText="1"/>
    </xf>
    <xf numFmtId="0" fontId="49" fillId="0" borderId="1" xfId="40" applyFont="1" applyFill="1" applyAlignment="1">
      <alignment horizontal="right" wrapText="1"/>
    </xf>
    <xf numFmtId="164" fontId="49" fillId="0" borderId="16" xfId="40" applyNumberFormat="1" applyFont="1" applyFill="1" applyBorder="1">
      <alignment wrapText="1"/>
    </xf>
    <xf numFmtId="166" fontId="49" fillId="0" borderId="1" xfId="40" applyNumberFormat="1" applyFont="1" applyFill="1">
      <alignment wrapText="1"/>
    </xf>
    <xf numFmtId="164" fontId="49" fillId="0" borderId="1" xfId="43" applyNumberFormat="1" applyFont="1" applyFill="1" applyBorder="1" applyAlignment="1">
      <alignment wrapText="1"/>
    </xf>
    <xf numFmtId="0" fontId="50" fillId="0" borderId="0" xfId="65" applyFont="1" applyBorder="1">
      <alignment wrapText="1"/>
    </xf>
    <xf numFmtId="0" fontId="49" fillId="0" borderId="0" xfId="49" applyFont="1" applyFill="1" applyAlignment="1">
      <alignment horizontal="left"/>
    </xf>
    <xf numFmtId="0" fontId="49" fillId="0" borderId="1" xfId="40" applyFont="1">
      <alignment wrapText="1"/>
    </xf>
    <xf numFmtId="0" fontId="49" fillId="0" borderId="0" xfId="49" applyFont="1" applyFill="1" applyAlignment="1">
      <alignment/>
    </xf>
    <xf numFmtId="0" fontId="50" fillId="0" borderId="17" xfId="65" applyFont="1" applyBorder="1" applyAlignment="1">
      <alignment horizont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arent row" xfId="65"/>
    <cellStyle name="Percent" xfId="66"/>
    <cellStyle name="Section Break" xfId="67"/>
    <cellStyle name="Section Break: parent row" xfId="68"/>
    <cellStyle name="Table title" xfId="69"/>
    <cellStyle name="Title" xfId="70"/>
    <cellStyle name="Total" xfId="71"/>
    <cellStyle name="Warning Text" xfId="72"/>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36"/>
  <sheetViews>
    <sheetView showGridLines="0" tabSelected="1" workbookViewId="0" topLeftCell="A1">
      <selection activeCell="A1" sqref="A1"/>
    </sheetView>
  </sheetViews>
  <sheetFormatPr defaultColWidth="9.140625" defaultRowHeight="15"/>
  <cols>
    <col min="1" max="1" width="19.8515625" style="0" customWidth="1"/>
    <col min="2" max="2" width="9.28125" style="0" customWidth="1"/>
    <col min="3" max="3" width="8.140625" style="0" customWidth="1"/>
    <col min="4" max="5" width="8.8515625" style="0" customWidth="1"/>
    <col min="6" max="6" width="8.7109375" style="0" customWidth="1"/>
    <col min="7" max="7" width="8.57421875" style="0" customWidth="1"/>
    <col min="8" max="8" width="8.28125" style="0" customWidth="1"/>
    <col min="9" max="10" width="8.140625" style="0" customWidth="1"/>
    <col min="11" max="11" width="9.00390625" style="0" customWidth="1"/>
    <col min="12" max="12" width="8.8515625" style="0" customWidth="1"/>
    <col min="13" max="13" width="8.28125" style="0" customWidth="1"/>
    <col min="14" max="15" width="8.57421875" style="0" customWidth="1"/>
    <col min="16" max="16" width="8.140625" style="0" customWidth="1"/>
    <col min="17" max="17" width="8.28125" style="0" customWidth="1"/>
    <col min="18" max="18" width="8.7109375" style="0" customWidth="1"/>
    <col min="19" max="19" width="8.28125" style="0" customWidth="1"/>
    <col min="20" max="20" width="8.57421875" style="0" customWidth="1"/>
    <col min="21" max="21" width="8.140625" style="0" customWidth="1"/>
    <col min="22" max="24" width="8.7109375" style="0" customWidth="1"/>
    <col min="25" max="25" width="9.00390625" style="0" customWidth="1"/>
    <col min="26" max="26" width="9.140625" style="0" customWidth="1"/>
    <col min="27" max="27" width="8.28125" style="0" customWidth="1"/>
    <col min="28" max="28" width="8.140625" style="0" customWidth="1"/>
    <col min="30" max="40" width="9.140625" style="1" customWidth="1"/>
  </cols>
  <sheetData>
    <row r="1" spans="1:28" ht="12" customHeight="1">
      <c r="A1" s="22"/>
      <c r="B1" s="3"/>
      <c r="C1" s="3"/>
      <c r="D1" s="3"/>
      <c r="E1" s="3"/>
      <c r="F1" s="3"/>
      <c r="G1" s="3"/>
      <c r="H1" s="3"/>
      <c r="I1" s="3"/>
      <c r="J1" s="4"/>
      <c r="K1" s="4"/>
      <c r="L1" s="4"/>
      <c r="M1" s="4"/>
      <c r="N1" s="4"/>
      <c r="O1" s="4"/>
      <c r="P1" s="4"/>
      <c r="Q1" s="4"/>
      <c r="R1" s="4"/>
      <c r="S1" s="4"/>
      <c r="T1" s="4"/>
      <c r="U1" s="4"/>
      <c r="V1" s="4"/>
      <c r="W1" s="4"/>
      <c r="X1" s="4"/>
      <c r="Y1" s="4"/>
      <c r="Z1" s="4"/>
      <c r="AA1" s="4"/>
      <c r="AB1" s="4"/>
    </row>
    <row r="2" spans="1:28" ht="15" customHeight="1">
      <c r="A2" s="22" t="s">
        <v>44</v>
      </c>
      <c r="B2" s="3"/>
      <c r="C2" s="3"/>
      <c r="D2" s="3"/>
      <c r="E2" s="3"/>
      <c r="F2" s="3"/>
      <c r="G2" s="3"/>
      <c r="H2" s="3"/>
      <c r="I2" s="3"/>
      <c r="J2" s="4"/>
      <c r="K2" s="4"/>
      <c r="L2" s="4"/>
      <c r="M2" s="4"/>
      <c r="N2" s="4"/>
      <c r="O2" s="4"/>
      <c r="P2" s="4"/>
      <c r="Q2" s="4"/>
      <c r="R2" s="4"/>
      <c r="S2" s="4"/>
      <c r="T2" s="4"/>
      <c r="U2" s="4"/>
      <c r="V2" s="4"/>
      <c r="W2" s="4"/>
      <c r="X2" s="4"/>
      <c r="Y2" s="4"/>
      <c r="Z2" s="4"/>
      <c r="AA2" s="4"/>
      <c r="AB2" s="4"/>
    </row>
    <row r="3" spans="1:28" s="1" customFormat="1" ht="10.5" customHeight="1">
      <c r="A3" s="22" t="s">
        <v>45</v>
      </c>
      <c r="B3" s="3"/>
      <c r="C3" s="3"/>
      <c r="D3" s="3"/>
      <c r="E3" s="3"/>
      <c r="F3" s="3"/>
      <c r="G3" s="3"/>
      <c r="H3" s="3"/>
      <c r="I3" s="3"/>
      <c r="J3" s="4"/>
      <c r="K3" s="4"/>
      <c r="L3" s="4"/>
      <c r="M3" s="4"/>
      <c r="N3" s="4"/>
      <c r="O3" s="4"/>
      <c r="P3" s="4"/>
      <c r="Q3" s="4"/>
      <c r="R3" s="4"/>
      <c r="S3" s="4"/>
      <c r="T3" s="4"/>
      <c r="U3" s="4"/>
      <c r="V3" s="4"/>
      <c r="W3" s="4"/>
      <c r="X3" s="4"/>
      <c r="Y3" s="4"/>
      <c r="Z3" s="4"/>
      <c r="AA3" s="4"/>
      <c r="AB3" s="4"/>
    </row>
    <row r="4" spans="1:28" s="1" customFormat="1" ht="12.75" customHeight="1">
      <c r="A4" s="5"/>
      <c r="B4" s="3"/>
      <c r="C4" s="3"/>
      <c r="D4" s="3"/>
      <c r="E4" s="3"/>
      <c r="F4" s="3"/>
      <c r="G4" s="3"/>
      <c r="H4" s="3"/>
      <c r="I4" s="3"/>
      <c r="J4" s="4"/>
      <c r="K4" s="4"/>
      <c r="L4" s="4"/>
      <c r="M4" s="4"/>
      <c r="N4" s="4"/>
      <c r="O4" s="4"/>
      <c r="P4" s="4"/>
      <c r="Q4" s="4"/>
      <c r="R4" s="4"/>
      <c r="S4" s="4"/>
      <c r="T4" s="4"/>
      <c r="U4" s="4"/>
      <c r="V4" s="4"/>
      <c r="W4" s="4"/>
      <c r="X4" s="4"/>
      <c r="Y4" s="4"/>
      <c r="Z4" s="4"/>
      <c r="AA4" s="4"/>
      <c r="AB4" s="4"/>
    </row>
    <row r="5" spans="1:28" ht="15" customHeight="1">
      <c r="A5" s="21" t="s">
        <v>32</v>
      </c>
      <c r="B5" s="6"/>
      <c r="C5" s="6"/>
      <c r="D5" s="6"/>
      <c r="E5" s="6"/>
      <c r="F5" s="6"/>
      <c r="G5" s="6"/>
      <c r="H5" s="6"/>
      <c r="I5" s="6"/>
      <c r="J5" s="6"/>
      <c r="K5" s="6"/>
      <c r="L5" s="6"/>
      <c r="M5" s="6"/>
      <c r="N5" s="6"/>
      <c r="O5" s="6"/>
      <c r="P5" s="6"/>
      <c r="Q5" s="6"/>
      <c r="R5" s="6"/>
      <c r="S5" s="4"/>
      <c r="T5" s="4"/>
      <c r="U5" s="4"/>
      <c r="V5" s="4"/>
      <c r="W5" s="4"/>
      <c r="X5" s="4"/>
      <c r="Y5" s="4"/>
      <c r="Z5" s="4"/>
      <c r="AA5" s="4"/>
      <c r="AB5" s="4"/>
    </row>
    <row r="6" spans="1:28" ht="15.75">
      <c r="A6" s="21" t="s">
        <v>46</v>
      </c>
      <c r="B6" s="6"/>
      <c r="C6" s="6"/>
      <c r="D6" s="6"/>
      <c r="E6" s="6"/>
      <c r="F6" s="6"/>
      <c r="G6" s="6"/>
      <c r="H6" s="6"/>
      <c r="I6" s="6"/>
      <c r="J6" s="6"/>
      <c r="K6" s="6"/>
      <c r="L6" s="6"/>
      <c r="M6" s="6"/>
      <c r="N6" s="6"/>
      <c r="O6" s="6"/>
      <c r="P6" s="6"/>
      <c r="Q6" s="6"/>
      <c r="R6" s="6"/>
      <c r="S6" s="4"/>
      <c r="T6" s="4"/>
      <c r="U6" s="4"/>
      <c r="V6" s="4"/>
      <c r="W6" s="4"/>
      <c r="X6" s="4"/>
      <c r="Y6" s="4"/>
      <c r="Z6" s="4"/>
      <c r="AA6" s="4"/>
      <c r="AB6" s="4"/>
    </row>
    <row r="7" spans="1:28" ht="15">
      <c r="A7" s="23" t="s">
        <v>29</v>
      </c>
      <c r="B7" s="8"/>
      <c r="C7" s="8"/>
      <c r="D7" s="8"/>
      <c r="E7" s="8"/>
      <c r="F7" s="8"/>
      <c r="G7" s="8"/>
      <c r="H7" s="8"/>
      <c r="I7" s="8"/>
      <c r="J7" s="8"/>
      <c r="K7" s="8"/>
      <c r="L7" s="8"/>
      <c r="M7" s="8"/>
      <c r="N7" s="8"/>
      <c r="O7" s="8"/>
      <c r="P7" s="8"/>
      <c r="Q7" s="8"/>
      <c r="R7" s="8"/>
      <c r="S7" s="4"/>
      <c r="T7" s="4"/>
      <c r="U7" s="4"/>
      <c r="V7" s="4"/>
      <c r="W7" s="4"/>
      <c r="X7" s="4"/>
      <c r="Y7" s="4"/>
      <c r="Z7" s="4"/>
      <c r="AA7" s="4"/>
      <c r="AB7" s="4"/>
    </row>
    <row r="8" spans="1:28" ht="15">
      <c r="A8" s="8"/>
      <c r="B8" s="8"/>
      <c r="C8" s="8"/>
      <c r="D8" s="8"/>
      <c r="E8" s="8"/>
      <c r="F8" s="8"/>
      <c r="G8" s="8"/>
      <c r="H8" s="8"/>
      <c r="I8" s="8"/>
      <c r="J8" s="8"/>
      <c r="K8" s="8"/>
      <c r="L8" s="8"/>
      <c r="M8" s="8"/>
      <c r="N8" s="8"/>
      <c r="O8" s="8"/>
      <c r="P8" s="8"/>
      <c r="Q8" s="8"/>
      <c r="R8" s="8"/>
      <c r="S8" s="4"/>
      <c r="T8" s="4"/>
      <c r="U8" s="4"/>
      <c r="V8" s="4"/>
      <c r="W8" s="4"/>
      <c r="X8" s="4"/>
      <c r="Y8" s="4"/>
      <c r="Z8" s="4"/>
      <c r="AA8" s="4"/>
      <c r="AB8" s="4"/>
    </row>
    <row r="9" spans="1:40" ht="36" customHeight="1">
      <c r="A9" s="9" t="s">
        <v>0</v>
      </c>
      <c r="B9" s="9" t="s">
        <v>1</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row>
    <row r="10" spans="1:40" s="1" customFormat="1" ht="13.5" customHeight="1">
      <c r="A10" s="9"/>
      <c r="B10" s="9"/>
      <c r="C10" s="38" t="s">
        <v>48</v>
      </c>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t="s">
        <v>49</v>
      </c>
      <c r="AE10" s="38"/>
      <c r="AF10" s="38"/>
      <c r="AG10" s="38"/>
      <c r="AH10" s="38"/>
      <c r="AI10" s="38"/>
      <c r="AJ10" s="38"/>
      <c r="AK10" s="38"/>
      <c r="AL10" s="38"/>
      <c r="AM10" s="38"/>
      <c r="AN10" s="38"/>
    </row>
    <row r="11" spans="1:40" ht="15.75" thickBot="1">
      <c r="A11" s="10"/>
      <c r="B11" s="10"/>
      <c r="C11" s="11">
        <v>1990</v>
      </c>
      <c r="D11" s="11">
        <v>1991</v>
      </c>
      <c r="E11" s="11">
        <v>1992</v>
      </c>
      <c r="F11" s="11">
        <v>1993</v>
      </c>
      <c r="G11" s="11">
        <v>1994</v>
      </c>
      <c r="H11" s="11">
        <v>1995</v>
      </c>
      <c r="I11" s="11">
        <v>1996</v>
      </c>
      <c r="J11" s="11">
        <v>1997</v>
      </c>
      <c r="K11" s="11">
        <v>1998</v>
      </c>
      <c r="L11" s="11">
        <v>1999</v>
      </c>
      <c r="M11" s="11">
        <v>2000</v>
      </c>
      <c r="N11" s="11">
        <v>2001</v>
      </c>
      <c r="O11" s="11">
        <v>2002</v>
      </c>
      <c r="P11" s="11">
        <v>2003</v>
      </c>
      <c r="Q11" s="11">
        <v>2004</v>
      </c>
      <c r="R11" s="11">
        <v>2005</v>
      </c>
      <c r="S11" s="11">
        <v>2006</v>
      </c>
      <c r="T11" s="11">
        <v>2007</v>
      </c>
      <c r="U11" s="11">
        <v>2008</v>
      </c>
      <c r="V11" s="11">
        <v>2009</v>
      </c>
      <c r="W11" s="11">
        <v>2010</v>
      </c>
      <c r="X11" s="11">
        <v>2011</v>
      </c>
      <c r="Y11" s="26">
        <v>2012</v>
      </c>
      <c r="Z11" s="26">
        <v>2013</v>
      </c>
      <c r="AA11" s="26">
        <v>2014</v>
      </c>
      <c r="AB11" s="26">
        <v>2015</v>
      </c>
      <c r="AC11" s="26">
        <v>2016</v>
      </c>
      <c r="AD11" s="26" t="s">
        <v>33</v>
      </c>
      <c r="AE11" s="26" t="s">
        <v>34</v>
      </c>
      <c r="AF11" s="26" t="s">
        <v>35</v>
      </c>
      <c r="AG11" s="26" t="s">
        <v>36</v>
      </c>
      <c r="AH11" s="26" t="s">
        <v>37</v>
      </c>
      <c r="AI11" s="26" t="s">
        <v>38</v>
      </c>
      <c r="AJ11" s="26" t="s">
        <v>39</v>
      </c>
      <c r="AK11" s="26" t="s">
        <v>40</v>
      </c>
      <c r="AL11" s="26" t="s">
        <v>41</v>
      </c>
      <c r="AM11" s="26" t="s">
        <v>42</v>
      </c>
      <c r="AN11" s="26" t="s">
        <v>47</v>
      </c>
    </row>
    <row r="12" spans="1:40" ht="15.75" thickTop="1">
      <c r="A12" s="36" t="s">
        <v>2</v>
      </c>
      <c r="B12" s="12" t="s">
        <v>3</v>
      </c>
      <c r="C12" s="13">
        <v>142502</v>
      </c>
      <c r="D12" s="13">
        <v>146903</v>
      </c>
      <c r="E12" s="13">
        <v>147464</v>
      </c>
      <c r="F12" s="13">
        <v>153468</v>
      </c>
      <c r="G12" s="13">
        <v>159861</v>
      </c>
      <c r="H12" s="13">
        <v>169021</v>
      </c>
      <c r="I12" s="13">
        <v>173377</v>
      </c>
      <c r="J12" s="13">
        <v>175557</v>
      </c>
      <c r="K12" s="13">
        <v>188384</v>
      </c>
      <c r="L12" s="13">
        <v>188598</v>
      </c>
      <c r="M12" s="13">
        <v>196561</v>
      </c>
      <c r="N12" s="13">
        <v>200134</v>
      </c>
      <c r="O12" s="13">
        <v>211116</v>
      </c>
      <c r="P12" s="13">
        <v>219021</v>
      </c>
      <c r="Q12" s="13">
        <v>220335</v>
      </c>
      <c r="R12" s="13">
        <v>226544</v>
      </c>
      <c r="S12" s="13">
        <v>230115</v>
      </c>
      <c r="T12" s="13">
        <v>232405</v>
      </c>
      <c r="U12" s="13">
        <v>226874</v>
      </c>
      <c r="V12" s="13">
        <v>225966</v>
      </c>
      <c r="W12" s="14">
        <v>233034</v>
      </c>
      <c r="X12" s="14">
        <v>224064</v>
      </c>
      <c r="Y12" s="27">
        <v>220943</v>
      </c>
      <c r="Z12" s="27">
        <v>221534</v>
      </c>
      <c r="AA12" s="27">
        <v>224646</v>
      </c>
      <c r="AB12" s="27">
        <v>234489</v>
      </c>
      <c r="AC12" s="27">
        <v>234041</v>
      </c>
      <c r="AD12" s="27">
        <v>230867</v>
      </c>
      <c r="AE12" s="27">
        <v>233407</v>
      </c>
      <c r="AF12" s="27">
        <v>235517</v>
      </c>
      <c r="AG12" s="27">
        <v>238021</v>
      </c>
      <c r="AH12" s="27">
        <v>239553</v>
      </c>
      <c r="AI12" s="27">
        <v>241812</v>
      </c>
      <c r="AJ12" s="27">
        <v>243938</v>
      </c>
      <c r="AK12" s="27">
        <v>246540</v>
      </c>
      <c r="AL12" s="27">
        <v>248440</v>
      </c>
      <c r="AM12" s="27">
        <v>250948</v>
      </c>
      <c r="AN12" s="27">
        <v>250948</v>
      </c>
    </row>
    <row r="13" spans="1:40" ht="15">
      <c r="A13" s="36"/>
      <c r="B13" s="12" t="s">
        <v>4</v>
      </c>
      <c r="C13" s="13">
        <v>250681</v>
      </c>
      <c r="D13" s="13">
        <v>253701</v>
      </c>
      <c r="E13" s="13">
        <v>252256</v>
      </c>
      <c r="F13" s="13">
        <v>257447</v>
      </c>
      <c r="G13" s="13">
        <v>259947</v>
      </c>
      <c r="H13" s="13">
        <v>261235</v>
      </c>
      <c r="I13" s="13">
        <v>263125</v>
      </c>
      <c r="J13" s="13">
        <v>264464</v>
      </c>
      <c r="K13" s="13">
        <v>268309</v>
      </c>
      <c r="L13" s="13">
        <v>277902</v>
      </c>
      <c r="M13" s="13">
        <v>281518</v>
      </c>
      <c r="N13" s="13">
        <v>282670</v>
      </c>
      <c r="O13" s="13">
        <v>286199</v>
      </c>
      <c r="P13" s="13">
        <v>288791</v>
      </c>
      <c r="Q13" s="13">
        <v>292724.5</v>
      </c>
      <c r="R13" s="13">
        <v>303607</v>
      </c>
      <c r="S13" s="13">
        <v>294319</v>
      </c>
      <c r="T13" s="13">
        <v>301766</v>
      </c>
      <c r="U13" s="13">
        <v>297362</v>
      </c>
      <c r="V13" s="13">
        <v>285624.6651</v>
      </c>
      <c r="W13" s="14">
        <v>294276</v>
      </c>
      <c r="X13" s="14">
        <v>292481.7058</v>
      </c>
      <c r="Y13" s="27">
        <v>290914</v>
      </c>
      <c r="Z13" s="27">
        <v>292882</v>
      </c>
      <c r="AA13" s="27">
        <v>287160</v>
      </c>
      <c r="AB13" s="27">
        <v>286280</v>
      </c>
      <c r="AC13" s="27">
        <v>285179</v>
      </c>
      <c r="AD13" s="27">
        <v>283820</v>
      </c>
      <c r="AE13" s="27">
        <v>284422</v>
      </c>
      <c r="AF13" s="32">
        <v>283141</v>
      </c>
      <c r="AG13" s="32">
        <v>281192</v>
      </c>
      <c r="AH13" s="32">
        <v>278832</v>
      </c>
      <c r="AI13" s="32">
        <v>277303</v>
      </c>
      <c r="AJ13" s="32">
        <v>276292</v>
      </c>
      <c r="AK13" s="32">
        <v>275484</v>
      </c>
      <c r="AL13" s="32">
        <v>274920</v>
      </c>
      <c r="AM13" s="32">
        <v>274600</v>
      </c>
      <c r="AN13" s="32">
        <v>274420</v>
      </c>
    </row>
    <row r="14" spans="1:40" ht="37.5" customHeight="1">
      <c r="A14" s="36"/>
      <c r="B14" s="12" t="s">
        <v>5</v>
      </c>
      <c r="C14" s="13">
        <v>1725276</v>
      </c>
      <c r="D14" s="13">
        <v>1774108</v>
      </c>
      <c r="E14" s="13">
        <v>1766746</v>
      </c>
      <c r="F14" s="13">
        <v>1871168</v>
      </c>
      <c r="G14" s="13">
        <v>1907338</v>
      </c>
      <c r="H14" s="13">
        <v>1999873</v>
      </c>
      <c r="I14" s="13">
        <v>2059485</v>
      </c>
      <c r="J14" s="13">
        <v>2062452</v>
      </c>
      <c r="K14" s="13">
        <v>2112728</v>
      </c>
      <c r="L14" s="13">
        <v>2147860</v>
      </c>
      <c r="M14" s="13">
        <v>2210739</v>
      </c>
      <c r="N14" s="13">
        <v>2203509</v>
      </c>
      <c r="O14" s="13">
        <v>2301321</v>
      </c>
      <c r="P14" s="13">
        <v>2255233</v>
      </c>
      <c r="Q14" s="13">
        <v>2313180</v>
      </c>
      <c r="R14" s="13">
        <v>2385460.853</v>
      </c>
      <c r="S14" s="13">
        <v>2361721</v>
      </c>
      <c r="T14" s="13">
        <v>2432474.6</v>
      </c>
      <c r="U14" s="13">
        <v>2406730</v>
      </c>
      <c r="V14" s="13">
        <v>2293617.2574376035</v>
      </c>
      <c r="W14" s="14">
        <v>2456553.3130138917</v>
      </c>
      <c r="X14" s="14">
        <v>2401810.155910641</v>
      </c>
      <c r="Y14" s="27">
        <f aca="true" t="shared" si="0" ref="Y14:AN14">SUM(Y15:Y24)</f>
        <v>2391745</v>
      </c>
      <c r="Z14" s="27">
        <f t="shared" si="0"/>
        <v>2394268</v>
      </c>
      <c r="AA14" s="27">
        <f t="shared" si="0"/>
        <v>2387853</v>
      </c>
      <c r="AB14" s="27">
        <f t="shared" si="0"/>
        <v>2370799.110040431</v>
      </c>
      <c r="AC14" s="27">
        <f t="shared" si="0"/>
        <v>2381793.873625</v>
      </c>
      <c r="AD14" s="27">
        <f t="shared" si="0"/>
        <v>2437101.8303070003</v>
      </c>
      <c r="AE14" s="27">
        <f t="shared" si="0"/>
        <v>2486517.871806</v>
      </c>
      <c r="AF14" s="27">
        <f t="shared" si="0"/>
        <v>2494678.2</v>
      </c>
      <c r="AG14" s="27">
        <f t="shared" si="0"/>
        <v>2502567</v>
      </c>
      <c r="AH14" s="27">
        <f t="shared" si="0"/>
        <v>2508070.9000000004</v>
      </c>
      <c r="AI14" s="27">
        <f t="shared" si="0"/>
        <v>2522555</v>
      </c>
      <c r="AJ14" s="27">
        <f t="shared" si="0"/>
        <v>2535245.5</v>
      </c>
      <c r="AK14" s="27">
        <f t="shared" si="0"/>
        <v>2550498.4</v>
      </c>
      <c r="AL14" s="27">
        <f t="shared" si="0"/>
        <v>2565141.8000000003</v>
      </c>
      <c r="AM14" s="27">
        <f>SUM(AM15:AM24)</f>
        <v>2579323.4000000004</v>
      </c>
      <c r="AN14" s="27">
        <f t="shared" si="0"/>
        <v>2596540.3</v>
      </c>
    </row>
    <row r="15" spans="1:40" ht="15" customHeight="1">
      <c r="A15" s="36"/>
      <c r="B15" s="12" t="s">
        <v>6</v>
      </c>
      <c r="C15" s="13">
        <v>442507</v>
      </c>
      <c r="D15" s="13">
        <v>450586</v>
      </c>
      <c r="E15" s="13">
        <v>450853</v>
      </c>
      <c r="F15" s="13">
        <v>476644</v>
      </c>
      <c r="G15" s="13">
        <v>487489</v>
      </c>
      <c r="H15" s="13">
        <v>521247</v>
      </c>
      <c r="I15" s="13">
        <v>532747</v>
      </c>
      <c r="J15" s="13">
        <v>524414</v>
      </c>
      <c r="K15" s="13">
        <v>535015</v>
      </c>
      <c r="L15" s="13">
        <v>547846</v>
      </c>
      <c r="M15" s="13">
        <v>545958</v>
      </c>
      <c r="N15" s="13">
        <v>546167</v>
      </c>
      <c r="O15" s="13">
        <v>567897</v>
      </c>
      <c r="P15" s="13">
        <v>545109</v>
      </c>
      <c r="Q15" s="13">
        <v>553236</v>
      </c>
      <c r="R15" s="13" t="s">
        <v>7</v>
      </c>
      <c r="S15" s="13" t="s">
        <v>7</v>
      </c>
      <c r="T15" s="13" t="s">
        <v>7</v>
      </c>
      <c r="U15" s="13" t="s">
        <v>7</v>
      </c>
      <c r="V15" s="13" t="s">
        <v>7</v>
      </c>
      <c r="W15" s="13" t="s">
        <v>7</v>
      </c>
      <c r="X15" s="15" t="s">
        <v>7</v>
      </c>
      <c r="Y15" s="30" t="s">
        <v>7</v>
      </c>
      <c r="Z15" s="30" t="s">
        <v>7</v>
      </c>
      <c r="AA15" s="30" t="s">
        <v>7</v>
      </c>
      <c r="AB15" s="30" t="s">
        <v>7</v>
      </c>
      <c r="AC15" s="30" t="s">
        <v>7</v>
      </c>
      <c r="AD15" s="30" t="s">
        <v>7</v>
      </c>
      <c r="AE15" s="30" t="s">
        <v>7</v>
      </c>
      <c r="AF15" s="30" t="s">
        <v>7</v>
      </c>
      <c r="AG15" s="30" t="s">
        <v>7</v>
      </c>
      <c r="AH15" s="30" t="s">
        <v>7</v>
      </c>
      <c r="AI15" s="30" t="s">
        <v>7</v>
      </c>
      <c r="AJ15" s="30" t="s">
        <v>7</v>
      </c>
      <c r="AK15" s="30" t="s">
        <v>7</v>
      </c>
      <c r="AL15" s="30" t="s">
        <v>7</v>
      </c>
      <c r="AM15" s="30" t="s">
        <v>7</v>
      </c>
      <c r="AN15" s="30" t="s">
        <v>7</v>
      </c>
    </row>
    <row r="16" spans="1:40" ht="15">
      <c r="A16" s="36"/>
      <c r="B16" s="12" t="s">
        <v>8</v>
      </c>
      <c r="C16" s="13">
        <v>221099</v>
      </c>
      <c r="D16" s="13">
        <v>228588</v>
      </c>
      <c r="E16" s="13">
        <v>226154</v>
      </c>
      <c r="F16" s="13">
        <v>235980</v>
      </c>
      <c r="G16" s="13">
        <v>238379</v>
      </c>
      <c r="H16" s="13">
        <v>243043</v>
      </c>
      <c r="I16" s="13">
        <v>243328</v>
      </c>
      <c r="J16" s="13">
        <v>243967</v>
      </c>
      <c r="K16" s="13">
        <v>248806</v>
      </c>
      <c r="L16" s="13">
        <v>255741</v>
      </c>
      <c r="M16" s="13">
        <v>262320</v>
      </c>
      <c r="N16" s="13">
        <v>263841</v>
      </c>
      <c r="O16" s="13">
        <v>273907</v>
      </c>
      <c r="P16" s="13">
        <v>276600</v>
      </c>
      <c r="Q16" s="13">
        <v>283646</v>
      </c>
      <c r="R16" s="13" t="s">
        <v>7</v>
      </c>
      <c r="S16" s="13" t="s">
        <v>7</v>
      </c>
      <c r="T16" s="13" t="s">
        <v>7</v>
      </c>
      <c r="U16" s="13" t="s">
        <v>7</v>
      </c>
      <c r="V16" s="13" t="s">
        <v>7</v>
      </c>
      <c r="W16" s="13" t="s">
        <v>7</v>
      </c>
      <c r="X16" s="15" t="s">
        <v>7</v>
      </c>
      <c r="Y16" s="30" t="s">
        <v>7</v>
      </c>
      <c r="Z16" s="30" t="s">
        <v>7</v>
      </c>
      <c r="AA16" s="30" t="s">
        <v>7</v>
      </c>
      <c r="AB16" s="30" t="s">
        <v>7</v>
      </c>
      <c r="AC16" s="30" t="s">
        <v>7</v>
      </c>
      <c r="AD16" s="30" t="s">
        <v>7</v>
      </c>
      <c r="AE16" s="30" t="s">
        <v>7</v>
      </c>
      <c r="AF16" s="30" t="s">
        <v>7</v>
      </c>
      <c r="AG16" s="30" t="s">
        <v>7</v>
      </c>
      <c r="AH16" s="30" t="s">
        <v>7</v>
      </c>
      <c r="AI16" s="30" t="s">
        <v>7</v>
      </c>
      <c r="AJ16" s="30" t="s">
        <v>7</v>
      </c>
      <c r="AK16" s="30" t="s">
        <v>7</v>
      </c>
      <c r="AL16" s="30" t="s">
        <v>7</v>
      </c>
      <c r="AM16" s="30" t="s">
        <v>7</v>
      </c>
      <c r="AN16" s="30" t="s">
        <v>7</v>
      </c>
    </row>
    <row r="17" spans="1:40" ht="15">
      <c r="A17" s="36"/>
      <c r="B17" s="12" t="s">
        <v>9</v>
      </c>
      <c r="C17" s="13">
        <v>197326</v>
      </c>
      <c r="D17" s="13">
        <v>205880</v>
      </c>
      <c r="E17" s="13">
        <v>200250</v>
      </c>
      <c r="F17" s="13">
        <v>208340</v>
      </c>
      <c r="G17" s="13">
        <v>213803</v>
      </c>
      <c r="H17" s="13">
        <v>224380</v>
      </c>
      <c r="I17" s="13">
        <v>234300</v>
      </c>
      <c r="J17" s="13">
        <v>236143</v>
      </c>
      <c r="K17" s="13">
        <v>244073</v>
      </c>
      <c r="L17" s="13">
        <v>243278</v>
      </c>
      <c r="M17" s="13">
        <v>259608</v>
      </c>
      <c r="N17" s="13">
        <v>271053</v>
      </c>
      <c r="O17" s="13">
        <v>279264</v>
      </c>
      <c r="P17" s="13">
        <v>267068</v>
      </c>
      <c r="Q17" s="13">
        <v>274760</v>
      </c>
      <c r="R17" s="13" t="s">
        <v>7</v>
      </c>
      <c r="S17" s="13" t="s">
        <v>7</v>
      </c>
      <c r="T17" s="13" t="s">
        <v>7</v>
      </c>
      <c r="U17" s="13" t="s">
        <v>7</v>
      </c>
      <c r="V17" s="13" t="s">
        <v>7</v>
      </c>
      <c r="W17" s="13" t="s">
        <v>7</v>
      </c>
      <c r="X17" s="15" t="s">
        <v>7</v>
      </c>
      <c r="Y17" s="30" t="s">
        <v>7</v>
      </c>
      <c r="Z17" s="30" t="s">
        <v>7</v>
      </c>
      <c r="AA17" s="30" t="s">
        <v>7</v>
      </c>
      <c r="AB17" s="30" t="s">
        <v>7</v>
      </c>
      <c r="AC17" s="30" t="s">
        <v>7</v>
      </c>
      <c r="AD17" s="30" t="s">
        <v>7</v>
      </c>
      <c r="AE17" s="30" t="s">
        <v>7</v>
      </c>
      <c r="AF17" s="30" t="s">
        <v>7</v>
      </c>
      <c r="AG17" s="30" t="s">
        <v>7</v>
      </c>
      <c r="AH17" s="30" t="s">
        <v>7</v>
      </c>
      <c r="AI17" s="30" t="s">
        <v>7</v>
      </c>
      <c r="AJ17" s="30" t="s">
        <v>7</v>
      </c>
      <c r="AK17" s="30" t="s">
        <v>7</v>
      </c>
      <c r="AL17" s="30" t="s">
        <v>7</v>
      </c>
      <c r="AM17" s="30" t="s">
        <v>7</v>
      </c>
      <c r="AN17" s="30" t="s">
        <v>7</v>
      </c>
    </row>
    <row r="18" spans="1:40" ht="15">
      <c r="A18" s="36"/>
      <c r="B18" s="12" t="s">
        <v>10</v>
      </c>
      <c r="C18" s="15" t="s">
        <v>7</v>
      </c>
      <c r="D18" s="15" t="s">
        <v>7</v>
      </c>
      <c r="E18" s="15" t="s">
        <v>7</v>
      </c>
      <c r="F18" s="15" t="s">
        <v>7</v>
      </c>
      <c r="G18" s="15" t="s">
        <v>7</v>
      </c>
      <c r="H18" s="15" t="s">
        <v>7</v>
      </c>
      <c r="I18" s="15" t="s">
        <v>7</v>
      </c>
      <c r="J18" s="15" t="s">
        <v>7</v>
      </c>
      <c r="K18" s="15" t="s">
        <v>7</v>
      </c>
      <c r="L18" s="15" t="s">
        <v>7</v>
      </c>
      <c r="M18" s="15" t="s">
        <v>7</v>
      </c>
      <c r="N18" s="15" t="s">
        <v>7</v>
      </c>
      <c r="O18" s="15" t="s">
        <v>7</v>
      </c>
      <c r="P18" s="15" t="s">
        <v>7</v>
      </c>
      <c r="Q18" s="15" t="s">
        <v>7</v>
      </c>
      <c r="R18" s="13" t="s">
        <v>7</v>
      </c>
      <c r="S18" s="13" t="s">
        <v>7</v>
      </c>
      <c r="T18" s="13" t="s">
        <v>7</v>
      </c>
      <c r="U18" s="13" t="s">
        <v>7</v>
      </c>
      <c r="V18" s="13" t="s">
        <v>7</v>
      </c>
      <c r="W18" s="14">
        <v>30690.612315598697</v>
      </c>
      <c r="X18" s="16">
        <v>29232.665295710616</v>
      </c>
      <c r="Y18" s="28">
        <v>29362</v>
      </c>
      <c r="Z18" s="28">
        <v>29798</v>
      </c>
      <c r="AA18" s="28">
        <v>31756</v>
      </c>
      <c r="AB18" s="30" t="s">
        <v>7</v>
      </c>
      <c r="AC18" s="30" t="s">
        <v>7</v>
      </c>
      <c r="AD18" s="30" t="s">
        <v>7</v>
      </c>
      <c r="AE18" s="30" t="s">
        <v>7</v>
      </c>
      <c r="AF18" s="30" t="s">
        <v>7</v>
      </c>
      <c r="AG18" s="30" t="s">
        <v>7</v>
      </c>
      <c r="AH18" s="30" t="s">
        <v>7</v>
      </c>
      <c r="AI18" s="30" t="s">
        <v>7</v>
      </c>
      <c r="AJ18" s="30" t="s">
        <v>7</v>
      </c>
      <c r="AK18" s="30" t="s">
        <v>7</v>
      </c>
      <c r="AL18" s="30" t="s">
        <v>7</v>
      </c>
      <c r="AM18" s="30" t="s">
        <v>7</v>
      </c>
      <c r="AN18" s="30" t="s">
        <v>7</v>
      </c>
    </row>
    <row r="19" spans="1:40" ht="15" customHeight="1">
      <c r="A19" s="36"/>
      <c r="B19" s="12" t="s">
        <v>11</v>
      </c>
      <c r="C19" s="15" t="s">
        <v>7</v>
      </c>
      <c r="D19" s="15" t="s">
        <v>7</v>
      </c>
      <c r="E19" s="15" t="s">
        <v>7</v>
      </c>
      <c r="F19" s="15" t="s">
        <v>7</v>
      </c>
      <c r="G19" s="15" t="s">
        <v>7</v>
      </c>
      <c r="H19" s="15" t="s">
        <v>7</v>
      </c>
      <c r="I19" s="15" t="s">
        <v>7</v>
      </c>
      <c r="J19" s="15" t="s">
        <v>7</v>
      </c>
      <c r="K19" s="15" t="s">
        <v>7</v>
      </c>
      <c r="L19" s="15" t="s">
        <v>7</v>
      </c>
      <c r="M19" s="15" t="s">
        <v>7</v>
      </c>
      <c r="N19" s="15" t="s">
        <v>7</v>
      </c>
      <c r="O19" s="15" t="s">
        <v>7</v>
      </c>
      <c r="P19" s="15" t="s">
        <v>7</v>
      </c>
      <c r="Q19" s="15" t="s">
        <v>7</v>
      </c>
      <c r="R19" s="13" t="s">
        <v>7</v>
      </c>
      <c r="S19" s="13" t="s">
        <v>7</v>
      </c>
      <c r="T19" s="13" t="s">
        <v>7</v>
      </c>
      <c r="U19" s="13" t="s">
        <v>7</v>
      </c>
      <c r="V19" s="13" t="s">
        <v>7</v>
      </c>
      <c r="W19" s="14">
        <v>585273.9227139999</v>
      </c>
      <c r="X19" s="16">
        <v>521691.610492</v>
      </c>
      <c r="Y19" s="28">
        <v>497906</v>
      </c>
      <c r="Z19" s="28">
        <v>662636</v>
      </c>
      <c r="AA19" s="28">
        <v>641290</v>
      </c>
      <c r="AB19" s="28">
        <v>659676.8</v>
      </c>
      <c r="AC19" s="27">
        <v>660862</v>
      </c>
      <c r="AD19" s="27">
        <v>693350.5799999998</v>
      </c>
      <c r="AE19" s="27">
        <v>727495.0899999999</v>
      </c>
      <c r="AF19" s="27">
        <v>730209.6</v>
      </c>
      <c r="AG19" s="27">
        <v>734426.8</v>
      </c>
      <c r="AH19" s="27">
        <v>737476.7</v>
      </c>
      <c r="AI19" s="27">
        <v>743245.1</v>
      </c>
      <c r="AJ19" s="27">
        <v>748127.3</v>
      </c>
      <c r="AK19" s="27">
        <v>751630.1</v>
      </c>
      <c r="AL19" s="27">
        <v>756057.6</v>
      </c>
      <c r="AM19" s="27">
        <v>760001.2</v>
      </c>
      <c r="AN19" s="27">
        <v>763944.8</v>
      </c>
    </row>
    <row r="20" spans="1:40" ht="15">
      <c r="A20" s="36"/>
      <c r="B20" s="12" t="s">
        <v>12</v>
      </c>
      <c r="C20" s="13">
        <v>127102</v>
      </c>
      <c r="D20" s="13">
        <v>129826</v>
      </c>
      <c r="E20" s="13">
        <v>126881</v>
      </c>
      <c r="F20" s="13">
        <v>131112</v>
      </c>
      <c r="G20" s="13">
        <v>136498</v>
      </c>
      <c r="H20" s="13">
        <v>143447</v>
      </c>
      <c r="I20" s="13">
        <v>145479</v>
      </c>
      <c r="J20" s="13">
        <v>151661</v>
      </c>
      <c r="K20" s="13">
        <v>155194</v>
      </c>
      <c r="L20" s="13">
        <v>152350</v>
      </c>
      <c r="M20" s="13">
        <v>145981</v>
      </c>
      <c r="N20" s="13">
        <v>144893</v>
      </c>
      <c r="O20" s="13">
        <v>150058</v>
      </c>
      <c r="P20" s="13">
        <v>153918</v>
      </c>
      <c r="Q20" s="13">
        <v>152975</v>
      </c>
      <c r="R20" s="13">
        <v>216632.623</v>
      </c>
      <c r="S20" s="13">
        <v>222748</v>
      </c>
      <c r="T20" s="13">
        <v>217601.6</v>
      </c>
      <c r="U20" s="13">
        <v>227536</v>
      </c>
      <c r="V20" s="13">
        <v>213797.03134773835</v>
      </c>
      <c r="W20" s="13" t="s">
        <v>7</v>
      </c>
      <c r="X20" s="17" t="s">
        <v>7</v>
      </c>
      <c r="Y20" s="29" t="s">
        <v>7</v>
      </c>
      <c r="Z20" s="29" t="s">
        <v>7</v>
      </c>
      <c r="AA20" s="29" t="s">
        <v>7</v>
      </c>
      <c r="AB20" s="29" t="s">
        <v>7</v>
      </c>
      <c r="AC20" s="29" t="s">
        <v>7</v>
      </c>
      <c r="AD20" s="29" t="s">
        <v>7</v>
      </c>
      <c r="AE20" s="29" t="s">
        <v>7</v>
      </c>
      <c r="AF20" s="29" t="s">
        <v>7</v>
      </c>
      <c r="AG20" s="29" t="s">
        <v>7</v>
      </c>
      <c r="AH20" s="29" t="s">
        <v>7</v>
      </c>
      <c r="AI20" s="29" t="s">
        <v>7</v>
      </c>
      <c r="AJ20" s="29" t="s">
        <v>7</v>
      </c>
      <c r="AK20" s="29" t="s">
        <v>7</v>
      </c>
      <c r="AL20" s="29" t="s">
        <v>7</v>
      </c>
      <c r="AM20" s="29" t="s">
        <v>7</v>
      </c>
      <c r="AN20" s="29" t="s">
        <v>7</v>
      </c>
    </row>
    <row r="21" spans="1:40" ht="15">
      <c r="A21" s="36"/>
      <c r="B21" s="12" t="s">
        <v>13</v>
      </c>
      <c r="C21" s="15" t="s">
        <v>7</v>
      </c>
      <c r="D21" s="15" t="s">
        <v>7</v>
      </c>
      <c r="E21" s="15" t="s">
        <v>7</v>
      </c>
      <c r="F21" s="15" t="s">
        <v>7</v>
      </c>
      <c r="G21" s="15" t="s">
        <v>7</v>
      </c>
      <c r="H21" s="15" t="s">
        <v>7</v>
      </c>
      <c r="I21" s="15" t="s">
        <v>7</v>
      </c>
      <c r="J21" s="15" t="s">
        <v>7</v>
      </c>
      <c r="K21" s="15" t="s">
        <v>7</v>
      </c>
      <c r="L21" s="15" t="s">
        <v>7</v>
      </c>
      <c r="M21" s="15" t="s">
        <v>7</v>
      </c>
      <c r="N21" s="15" t="s">
        <v>7</v>
      </c>
      <c r="O21" s="15" t="s">
        <v>7</v>
      </c>
      <c r="P21" s="15" t="s">
        <v>7</v>
      </c>
      <c r="Q21" s="15" t="s">
        <v>7</v>
      </c>
      <c r="R21" s="13" t="s">
        <v>7</v>
      </c>
      <c r="S21" s="13" t="s">
        <v>7</v>
      </c>
      <c r="T21" s="13" t="s">
        <v>7</v>
      </c>
      <c r="U21" s="13" t="s">
        <v>7</v>
      </c>
      <c r="V21" s="13" t="s">
        <v>7</v>
      </c>
      <c r="W21" s="14">
        <v>712730.9103350001</v>
      </c>
      <c r="X21" s="16">
        <v>739754.4856829998</v>
      </c>
      <c r="Y21" s="28">
        <v>781247</v>
      </c>
      <c r="Z21" s="28">
        <v>791151</v>
      </c>
      <c r="AA21" s="28">
        <v>797461</v>
      </c>
      <c r="AB21" s="28">
        <v>792566</v>
      </c>
      <c r="AC21" s="27">
        <v>792313</v>
      </c>
      <c r="AD21" s="27">
        <v>814868</v>
      </c>
      <c r="AE21" s="27">
        <v>821638</v>
      </c>
      <c r="AF21" s="27">
        <v>823890</v>
      </c>
      <c r="AG21" s="27">
        <v>822831</v>
      </c>
      <c r="AH21" s="27">
        <v>820415</v>
      </c>
      <c r="AI21" s="27">
        <v>821341</v>
      </c>
      <c r="AJ21" s="27">
        <v>822626</v>
      </c>
      <c r="AK21" s="27">
        <v>827522</v>
      </c>
      <c r="AL21" s="27">
        <v>831502</v>
      </c>
      <c r="AM21" s="27">
        <v>835137</v>
      </c>
      <c r="AN21" s="27">
        <v>841099</v>
      </c>
    </row>
    <row r="22" spans="1:40" ht="15">
      <c r="A22" s="36"/>
      <c r="B22" s="12" t="s">
        <v>14</v>
      </c>
      <c r="C22" s="15" t="s">
        <v>7</v>
      </c>
      <c r="D22" s="15" t="s">
        <v>7</v>
      </c>
      <c r="E22" s="15" t="s">
        <v>7</v>
      </c>
      <c r="F22" s="15" t="s">
        <v>7</v>
      </c>
      <c r="G22" s="15" t="s">
        <v>7</v>
      </c>
      <c r="H22" s="15" t="s">
        <v>7</v>
      </c>
      <c r="I22" s="15" t="s">
        <v>7</v>
      </c>
      <c r="J22" s="15" t="s">
        <v>7</v>
      </c>
      <c r="K22" s="15" t="s">
        <v>7</v>
      </c>
      <c r="L22" s="15" t="s">
        <v>7</v>
      </c>
      <c r="M22" s="15" t="s">
        <v>7</v>
      </c>
      <c r="N22" s="15" t="s">
        <v>7</v>
      </c>
      <c r="O22" s="15" t="s">
        <v>7</v>
      </c>
      <c r="P22" s="15" t="s">
        <v>7</v>
      </c>
      <c r="Q22" s="15" t="s">
        <v>7</v>
      </c>
      <c r="R22" s="13">
        <v>1005226</v>
      </c>
      <c r="S22" s="13">
        <v>926279</v>
      </c>
      <c r="T22" s="13">
        <v>954700</v>
      </c>
      <c r="U22" s="13">
        <v>936201</v>
      </c>
      <c r="V22" s="13">
        <v>880377.0985200002</v>
      </c>
      <c r="W22" s="13" t="s">
        <v>7</v>
      </c>
      <c r="X22" s="17" t="s">
        <v>7</v>
      </c>
      <c r="Y22" s="29" t="s">
        <v>7</v>
      </c>
      <c r="Z22" s="29" t="s">
        <v>7</v>
      </c>
      <c r="AA22" s="29" t="s">
        <v>7</v>
      </c>
      <c r="AB22" s="29" t="s">
        <v>7</v>
      </c>
      <c r="AC22" s="29" t="s">
        <v>7</v>
      </c>
      <c r="AD22" s="29" t="s">
        <v>7</v>
      </c>
      <c r="AE22" s="29" t="s">
        <v>7</v>
      </c>
      <c r="AF22" s="29" t="s">
        <v>7</v>
      </c>
      <c r="AG22" s="29" t="s">
        <v>7</v>
      </c>
      <c r="AH22" s="29" t="s">
        <v>7</v>
      </c>
      <c r="AI22" s="29" t="s">
        <v>7</v>
      </c>
      <c r="AJ22" s="29" t="s">
        <v>7</v>
      </c>
      <c r="AK22" s="29" t="s">
        <v>7</v>
      </c>
      <c r="AL22" s="29" t="s">
        <v>7</v>
      </c>
      <c r="AM22" s="29" t="s">
        <v>7</v>
      </c>
      <c r="AN22" s="29" t="s">
        <v>7</v>
      </c>
    </row>
    <row r="23" spans="1:40" ht="15">
      <c r="A23" s="36"/>
      <c r="B23" s="12" t="s">
        <v>15</v>
      </c>
      <c r="C23" s="13">
        <v>485205</v>
      </c>
      <c r="D23" s="13">
        <v>501794</v>
      </c>
      <c r="E23" s="13">
        <v>506140</v>
      </c>
      <c r="F23" s="13">
        <v>538339</v>
      </c>
      <c r="G23" s="13">
        <v>544945</v>
      </c>
      <c r="H23" s="13">
        <v>572587</v>
      </c>
      <c r="I23" s="13">
        <v>596940</v>
      </c>
      <c r="J23" s="13">
        <v>730248</v>
      </c>
      <c r="K23" s="13">
        <v>746538</v>
      </c>
      <c r="L23" s="13">
        <v>768408</v>
      </c>
      <c r="M23" s="13">
        <v>803211</v>
      </c>
      <c r="N23" s="13">
        <v>787139</v>
      </c>
      <c r="O23" s="13">
        <v>835319</v>
      </c>
      <c r="P23" s="13">
        <v>826964</v>
      </c>
      <c r="Q23" s="13">
        <v>856734</v>
      </c>
      <c r="R23" s="13">
        <v>962054.23</v>
      </c>
      <c r="S23" s="13">
        <v>1011173</v>
      </c>
      <c r="T23" s="13">
        <v>1049298</v>
      </c>
      <c r="U23" s="13">
        <v>1035390</v>
      </c>
      <c r="V23" s="13">
        <v>997142</v>
      </c>
      <c r="W23" s="14">
        <v>870367</v>
      </c>
      <c r="X23" s="16">
        <v>852843.0648780001</v>
      </c>
      <c r="Y23" s="28">
        <v>824640</v>
      </c>
      <c r="Z23" s="28">
        <v>661124</v>
      </c>
      <c r="AA23" s="28">
        <v>674054</v>
      </c>
      <c r="AB23" s="28">
        <v>668126</v>
      </c>
      <c r="AC23" s="33">
        <v>672720</v>
      </c>
      <c r="AD23" s="33">
        <v>673339</v>
      </c>
      <c r="AE23" s="33">
        <v>677048</v>
      </c>
      <c r="AF23" s="33">
        <v>681238</v>
      </c>
      <c r="AG23" s="33">
        <v>685684</v>
      </c>
      <c r="AH23" s="33">
        <v>689388</v>
      </c>
      <c r="AI23" s="33">
        <v>693376</v>
      </c>
      <c r="AJ23" s="33">
        <v>698595</v>
      </c>
      <c r="AK23" s="33">
        <v>703979</v>
      </c>
      <c r="AL23" s="33">
        <v>708819</v>
      </c>
      <c r="AM23" s="33">
        <v>714335</v>
      </c>
      <c r="AN23" s="33">
        <v>720420</v>
      </c>
    </row>
    <row r="24" spans="1:40" ht="15">
      <c r="A24" s="36"/>
      <c r="B24" s="12" t="s">
        <v>16</v>
      </c>
      <c r="C24" s="13">
        <v>252037</v>
      </c>
      <c r="D24" s="13">
        <v>257434</v>
      </c>
      <c r="E24" s="13">
        <v>256468</v>
      </c>
      <c r="F24" s="13">
        <v>280753</v>
      </c>
      <c r="G24" s="13">
        <v>286224</v>
      </c>
      <c r="H24" s="13">
        <v>295169</v>
      </c>
      <c r="I24" s="13">
        <v>306691</v>
      </c>
      <c r="J24" s="13">
        <v>176019</v>
      </c>
      <c r="K24" s="13">
        <v>183102</v>
      </c>
      <c r="L24" s="13">
        <v>180237</v>
      </c>
      <c r="M24" s="13">
        <v>193661</v>
      </c>
      <c r="N24" s="13">
        <v>190416</v>
      </c>
      <c r="O24" s="13">
        <v>194876</v>
      </c>
      <c r="P24" s="13">
        <v>185574</v>
      </c>
      <c r="Q24" s="13">
        <v>191829</v>
      </c>
      <c r="R24" s="13">
        <v>201548</v>
      </c>
      <c r="S24" s="13">
        <v>201521</v>
      </c>
      <c r="T24" s="13">
        <v>210875</v>
      </c>
      <c r="U24" s="13">
        <v>207603</v>
      </c>
      <c r="V24" s="13">
        <v>202301.12756986474</v>
      </c>
      <c r="W24" s="14">
        <v>257490.8676492928</v>
      </c>
      <c r="X24" s="16">
        <v>258288.32956193056</v>
      </c>
      <c r="Y24" s="28">
        <v>258590</v>
      </c>
      <c r="Z24" s="28">
        <v>249559</v>
      </c>
      <c r="AA24" s="28">
        <v>243292</v>
      </c>
      <c r="AB24" s="28">
        <v>250430.31004043098</v>
      </c>
      <c r="AC24" s="27">
        <v>255898.87362499998</v>
      </c>
      <c r="AD24" s="27">
        <v>255544.25030700004</v>
      </c>
      <c r="AE24" s="27">
        <v>260336.78180599996</v>
      </c>
      <c r="AF24" s="27">
        <v>259340.6</v>
      </c>
      <c r="AG24" s="27">
        <v>259625.2</v>
      </c>
      <c r="AH24" s="27">
        <v>260791.2</v>
      </c>
      <c r="AI24" s="27">
        <v>264592.9</v>
      </c>
      <c r="AJ24" s="27">
        <v>265897.2</v>
      </c>
      <c r="AK24" s="27">
        <v>267367.3</v>
      </c>
      <c r="AL24" s="27">
        <v>268763.2</v>
      </c>
      <c r="AM24" s="27">
        <v>269850.2</v>
      </c>
      <c r="AN24" s="27">
        <v>271076.5</v>
      </c>
    </row>
    <row r="25" spans="1:40" ht="15">
      <c r="A25" s="12" t="s">
        <v>17</v>
      </c>
      <c r="B25" s="12" t="s">
        <v>18</v>
      </c>
      <c r="C25" s="13">
        <v>209789</v>
      </c>
      <c r="D25" s="13">
        <v>211568</v>
      </c>
      <c r="E25" s="13">
        <v>210699</v>
      </c>
      <c r="F25" s="13">
        <v>221901</v>
      </c>
      <c r="G25" s="13">
        <v>225098</v>
      </c>
      <c r="H25" s="13">
        <v>231440</v>
      </c>
      <c r="I25" s="13">
        <v>243456</v>
      </c>
      <c r="J25" s="13">
        <v>251840</v>
      </c>
      <c r="K25" s="13">
        <v>267970</v>
      </c>
      <c r="L25" s="13">
        <v>268622</v>
      </c>
      <c r="M25" s="13">
        <v>286313</v>
      </c>
      <c r="N25" s="13">
        <v>278226</v>
      </c>
      <c r="O25" s="13">
        <v>280269</v>
      </c>
      <c r="P25" s="13">
        <v>283868</v>
      </c>
      <c r="Q25" s="13">
        <v>289146</v>
      </c>
      <c r="R25" s="13">
        <v>299225</v>
      </c>
      <c r="S25" s="13">
        <v>305672</v>
      </c>
      <c r="T25" s="13">
        <v>307064</v>
      </c>
      <c r="U25" s="13">
        <v>312401.0845</v>
      </c>
      <c r="V25" s="13">
        <v>308277.75947612134</v>
      </c>
      <c r="W25" s="14">
        <v>319097.40045342315</v>
      </c>
      <c r="X25" s="16">
        <v>335000.1750031684</v>
      </c>
      <c r="Y25" s="28">
        <v>324860</v>
      </c>
      <c r="Z25" s="28">
        <v>331624</v>
      </c>
      <c r="AA25" s="28">
        <v>340033</v>
      </c>
      <c r="AB25" s="28">
        <v>347617.43624215515</v>
      </c>
      <c r="AC25" s="27">
        <v>375889.7888057752</v>
      </c>
      <c r="AD25" s="27">
        <v>356428.3659994493</v>
      </c>
      <c r="AE25" s="27">
        <v>363665.1951456578</v>
      </c>
      <c r="AF25" s="27">
        <v>373761.95541314717</v>
      </c>
      <c r="AG25" s="27">
        <v>380660.73439418006</v>
      </c>
      <c r="AH25" s="27">
        <v>386550.84929840785</v>
      </c>
      <c r="AI25" s="27">
        <v>392714.5563275486</v>
      </c>
      <c r="AJ25" s="27">
        <v>398843.5498552743</v>
      </c>
      <c r="AK25" s="27">
        <v>405017.82736114494</v>
      </c>
      <c r="AL25" s="27">
        <v>411040.9936011194</v>
      </c>
      <c r="AM25" s="27">
        <v>417426.7557626122</v>
      </c>
      <c r="AN25" s="27">
        <v>425775.29087786446</v>
      </c>
    </row>
    <row r="26" spans="1:40" ht="15.75" customHeight="1">
      <c r="A26" s="12" t="s">
        <v>19</v>
      </c>
      <c r="B26" s="12" t="s">
        <v>20</v>
      </c>
      <c r="C26" s="13">
        <v>558248</v>
      </c>
      <c r="D26" s="13">
        <v>555389</v>
      </c>
      <c r="E26" s="13">
        <v>565745</v>
      </c>
      <c r="F26" s="13">
        <v>569319</v>
      </c>
      <c r="G26" s="13">
        <v>586192</v>
      </c>
      <c r="H26" s="13">
        <v>586167</v>
      </c>
      <c r="I26" s="13">
        <v>611650</v>
      </c>
      <c r="J26" s="13">
        <v>620629</v>
      </c>
      <c r="K26" s="13">
        <v>625791</v>
      </c>
      <c r="L26" s="13">
        <v>635503</v>
      </c>
      <c r="M26" s="13">
        <v>663913</v>
      </c>
      <c r="N26" s="13">
        <v>638746</v>
      </c>
      <c r="O26" s="13">
        <v>666696</v>
      </c>
      <c r="P26" s="13">
        <v>664754</v>
      </c>
      <c r="Q26" s="13">
        <v>682053</v>
      </c>
      <c r="R26" s="13">
        <v>685624</v>
      </c>
      <c r="S26" s="13">
        <v>720087</v>
      </c>
      <c r="T26" s="13">
        <v>739018</v>
      </c>
      <c r="U26" s="13">
        <v>745691</v>
      </c>
      <c r="V26" s="13">
        <v>718694</v>
      </c>
      <c r="W26" s="14">
        <v>713176.7605533905</v>
      </c>
      <c r="X26" s="16">
        <v>727793</v>
      </c>
      <c r="Y26" s="28">
        <v>726862</v>
      </c>
      <c r="Z26" s="28">
        <v>737458</v>
      </c>
      <c r="AA26" s="28">
        <v>733664</v>
      </c>
      <c r="AB26" s="28">
        <v>728896</v>
      </c>
      <c r="AC26" s="28">
        <v>737155</v>
      </c>
      <c r="AD26" s="28">
        <v>731132</v>
      </c>
      <c r="AE26" s="28">
        <v>732688</v>
      </c>
      <c r="AF26" s="28">
        <v>737745</v>
      </c>
      <c r="AG26" s="28">
        <v>741668</v>
      </c>
      <c r="AH26" s="28">
        <v>746071</v>
      </c>
      <c r="AI26" s="28">
        <v>751940</v>
      </c>
      <c r="AJ26" s="28">
        <v>757807</v>
      </c>
      <c r="AK26" s="28">
        <v>763228</v>
      </c>
      <c r="AL26" s="28">
        <v>767234</v>
      </c>
      <c r="AM26" s="28">
        <v>771575</v>
      </c>
      <c r="AN26" s="28">
        <v>775800</v>
      </c>
    </row>
    <row r="27" spans="1:40" ht="26.25" customHeight="1" thickBot="1">
      <c r="A27" s="16" t="s">
        <v>21</v>
      </c>
      <c r="B27" s="16" t="s">
        <v>22</v>
      </c>
      <c r="C27" s="13">
        <v>2886496</v>
      </c>
      <c r="D27" s="13">
        <v>2941669</v>
      </c>
      <c r="E27" s="13">
        <v>2942910</v>
      </c>
      <c r="F27" s="13">
        <v>3073303</v>
      </c>
      <c r="G27" s="13">
        <v>3138436</v>
      </c>
      <c r="H27" s="13">
        <v>3247736</v>
      </c>
      <c r="I27" s="13">
        <v>3351093</v>
      </c>
      <c r="J27" s="13">
        <v>3374942</v>
      </c>
      <c r="K27" s="13">
        <v>3463182</v>
      </c>
      <c r="L27" s="13">
        <v>3518485</v>
      </c>
      <c r="M27" s="13">
        <v>3639044</v>
      </c>
      <c r="N27" s="13">
        <v>3603285</v>
      </c>
      <c r="O27" s="13">
        <v>3745601</v>
      </c>
      <c r="P27" s="13">
        <v>3711667</v>
      </c>
      <c r="Q27" s="13">
        <v>3797438.5</v>
      </c>
      <c r="R27" s="13">
        <v>3900460.853</v>
      </c>
      <c r="S27" s="13">
        <v>3911914</v>
      </c>
      <c r="T27" s="13">
        <v>4012727.6</v>
      </c>
      <c r="U27" s="13">
        <v>3989058.0845</v>
      </c>
      <c r="V27" s="13">
        <v>3832179.682013725</v>
      </c>
      <c r="W27" s="14">
        <v>4016137.4740207056</v>
      </c>
      <c r="X27" s="14">
        <v>3981149.0367138097</v>
      </c>
      <c r="Y27" s="27">
        <f aca="true" t="shared" si="1" ref="Y27:AN27">Y12+Y13+Y14+Y25+Y26</f>
        <v>3955324</v>
      </c>
      <c r="Z27" s="27">
        <f t="shared" si="1"/>
        <v>3977766</v>
      </c>
      <c r="AA27" s="27">
        <f t="shared" si="1"/>
        <v>3973356</v>
      </c>
      <c r="AB27" s="27">
        <f t="shared" si="1"/>
        <v>3968081.546282586</v>
      </c>
      <c r="AC27" s="31">
        <f t="shared" si="1"/>
        <v>4014058.6624307754</v>
      </c>
      <c r="AD27" s="31">
        <f t="shared" si="1"/>
        <v>4039349.1963064494</v>
      </c>
      <c r="AE27" s="31">
        <f t="shared" si="1"/>
        <v>4100700.0669516576</v>
      </c>
      <c r="AF27" s="31">
        <f t="shared" si="1"/>
        <v>4124843.1554131475</v>
      </c>
      <c r="AG27" s="31">
        <f t="shared" si="1"/>
        <v>4144108.73439418</v>
      </c>
      <c r="AH27" s="31">
        <f t="shared" si="1"/>
        <v>4159077.749298408</v>
      </c>
      <c r="AI27" s="31">
        <f t="shared" si="1"/>
        <v>4186324.556327549</v>
      </c>
      <c r="AJ27" s="31">
        <f t="shared" si="1"/>
        <v>4212126.049855274</v>
      </c>
      <c r="AK27" s="31">
        <f t="shared" si="1"/>
        <v>4240768.2273611445</v>
      </c>
      <c r="AL27" s="31">
        <f t="shared" si="1"/>
        <v>4266776.79360112</v>
      </c>
      <c r="AM27" s="31">
        <f>AM12+AM13+AM14+AM25+AM26</f>
        <v>4293873.155762613</v>
      </c>
      <c r="AN27" s="31">
        <f t="shared" si="1"/>
        <v>4323483.5908778645</v>
      </c>
    </row>
    <row r="28" spans="1:28" s="2" customFormat="1" ht="12">
      <c r="A28" s="25" t="s">
        <v>31</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row>
    <row r="29" spans="1:28" s="2" customFormat="1" ht="12">
      <c r="A29" s="18" t="s">
        <v>23</v>
      </c>
      <c r="B29" s="19"/>
      <c r="C29" s="20"/>
      <c r="D29" s="20"/>
      <c r="E29" s="20"/>
      <c r="F29" s="20"/>
      <c r="G29" s="20"/>
      <c r="H29" s="20"/>
      <c r="I29" s="20"/>
      <c r="J29" s="20"/>
      <c r="K29" s="20"/>
      <c r="L29" s="20"/>
      <c r="M29" s="20"/>
      <c r="N29" s="19"/>
      <c r="O29" s="20"/>
      <c r="P29" s="20"/>
      <c r="Q29" s="20"/>
      <c r="R29" s="20"/>
      <c r="S29" s="20"/>
      <c r="T29" s="20"/>
      <c r="U29" s="20"/>
      <c r="V29" s="20"/>
      <c r="W29" s="20"/>
      <c r="X29" s="20"/>
      <c r="Y29" s="20"/>
      <c r="Z29" s="20"/>
      <c r="AA29" s="20"/>
      <c r="AB29" s="20"/>
    </row>
    <row r="30" spans="1:28" s="2" customFormat="1" ht="12">
      <c r="A30" s="18" t="s">
        <v>24</v>
      </c>
      <c r="B30" s="19"/>
      <c r="C30" s="20"/>
      <c r="D30" s="20"/>
      <c r="E30" s="20"/>
      <c r="F30" s="20"/>
      <c r="G30" s="20"/>
      <c r="H30" s="20"/>
      <c r="I30" s="20"/>
      <c r="J30" s="20"/>
      <c r="K30" s="20"/>
      <c r="L30" s="20"/>
      <c r="M30" s="20"/>
      <c r="N30" s="19"/>
      <c r="O30" s="20"/>
      <c r="P30" s="20"/>
      <c r="Q30" s="20"/>
      <c r="R30" s="20"/>
      <c r="S30" s="20"/>
      <c r="T30" s="20"/>
      <c r="U30" s="20"/>
      <c r="V30" s="20"/>
      <c r="W30" s="20"/>
      <c r="X30" s="20"/>
      <c r="Y30" s="20"/>
      <c r="Z30" s="20"/>
      <c r="AA30" s="20"/>
      <c r="AB30" s="20"/>
    </row>
    <row r="31" spans="1:28" s="2" customFormat="1" ht="12">
      <c r="A31" s="18" t="s">
        <v>30</v>
      </c>
      <c r="B31" s="19"/>
      <c r="C31" s="20"/>
      <c r="D31" s="20"/>
      <c r="E31" s="20"/>
      <c r="F31" s="20"/>
      <c r="G31" s="20"/>
      <c r="H31" s="20"/>
      <c r="I31" s="20"/>
      <c r="J31" s="20"/>
      <c r="K31" s="20"/>
      <c r="L31" s="20"/>
      <c r="M31" s="20"/>
      <c r="N31" s="19"/>
      <c r="O31" s="20"/>
      <c r="P31" s="20"/>
      <c r="Q31" s="20"/>
      <c r="R31" s="20"/>
      <c r="S31" s="20"/>
      <c r="T31" s="20"/>
      <c r="U31" s="20"/>
      <c r="V31" s="20"/>
      <c r="W31" s="20"/>
      <c r="X31" s="20"/>
      <c r="Y31" s="20"/>
      <c r="Z31" s="20"/>
      <c r="AA31" s="20"/>
      <c r="AB31" s="20"/>
    </row>
    <row r="32" spans="1:28" s="2" customFormat="1" ht="12">
      <c r="A32" s="37" t="s">
        <v>27</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row>
    <row r="33" spans="1:28" s="2" customFormat="1" ht="12">
      <c r="A33" s="35" t="s">
        <v>28</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row>
    <row r="34" spans="1:28" s="2" customFormat="1" ht="12">
      <c r="A34" s="35" t="s">
        <v>43</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row>
    <row r="35" spans="1:28" s="2" customFormat="1" ht="12">
      <c r="A35" s="7" t="s">
        <v>25</v>
      </c>
      <c r="B35" s="19"/>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row>
    <row r="36" ht="15">
      <c r="A36" s="18" t="s">
        <v>26</v>
      </c>
    </row>
  </sheetData>
  <sheetProtection/>
  <mergeCells count="6">
    <mergeCell ref="A34:AB34"/>
    <mergeCell ref="A12:A24"/>
    <mergeCell ref="A32:AB32"/>
    <mergeCell ref="A33:AB33"/>
    <mergeCell ref="C10:AC10"/>
    <mergeCell ref="AD10:AN10"/>
  </mergeCells>
  <printOptions/>
  <pageMargins left="0.5" right="0.5" top="0.5" bottom="0.5" header="0.3" footer="0.3"/>
  <pageSetup horizontalDpi="600" verticalDpi="600" orientation="landscape" scale="49"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C26" sqref="C26"/>
    </sheetView>
  </sheetViews>
  <sheetFormatPr defaultColWidth="9.140625" defaultRowHeight="15"/>
  <cols>
    <col min="1" max="1" width="12.8515625" style="0" customWidth="1"/>
  </cols>
  <sheetData>
    <row r="12" ht="50.25" customHeight="1"/>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cols>
    <col min="1" max="1" width="20.140625" style="0" customWidth="1"/>
    <col min="2" max="2" width="15.7109375" style="0" customWidth="1"/>
    <col min="3" max="4" width="11.7109375" style="0" customWidth="1"/>
    <col min="5" max="5" width="10.8515625" style="0" customWidth="1"/>
  </cols>
  <sheetData>
    <row r="8" ht="12.75" customHeight="1"/>
    <row r="9" ht="25.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PE7</dc:creator>
  <cp:keywords/>
  <dc:description/>
  <cp:lastModifiedBy>Shear, Tim </cp:lastModifiedBy>
  <dcterms:created xsi:type="dcterms:W3CDTF">2012-03-07T20:42:24Z</dcterms:created>
  <dcterms:modified xsi:type="dcterms:W3CDTF">2017-11-29T18:36:36Z</dcterms:modified>
  <cp:category/>
  <cp:version/>
  <cp:contentType/>
  <cp:contentStatus/>
</cp:coreProperties>
</file>