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https://eiagov-my.sharepoint.com/personal/molly_sellers_eia_gov/Documents/Documents/M_docs/work_2024/04psm/xls/"/>
    </mc:Choice>
  </mc:AlternateContent>
  <xr:revisionPtr revIDLastSave="1" documentId="13_ncr:1_{482E77B9-371C-4FF5-95B9-7AAECEFA1865}" xr6:coauthVersionLast="47" xr6:coauthVersionMax="47" xr10:uidLastSave="{396AC26F-F6AD-4559-9077-2FCA4A283F3C}"/>
  <bookViews>
    <workbookView xWindow="-120" yWindow="-120" windowWidth="29040" windowHeight="15840" tabRatio="598" xr2:uid="{00000000-000D-0000-FFFF-FFFF00000000}"/>
  </bookViews>
  <sheets>
    <sheet name="PSM" sheetId="1" r:id="rId1"/>
    <sheet name="Revised" sheetId="2" r:id="rId2"/>
    <sheet name="Difference" sheetId="3" r:id="rId3"/>
    <sheet name="Product Supplied by PADD" sheetId="4" r:id="rId4"/>
  </sheets>
  <definedNames>
    <definedName name="_xlnm.Print_Area" localSheetId="2">Difference!$A$1:$A$87</definedName>
    <definedName name="_xlnm.Print_Area" localSheetId="3">'Product Supplied by PADD'!$A$1:$C$142</definedName>
    <definedName name="_xlnm.Print_Area" localSheetId="0">PSM!$A$1:$A$87</definedName>
    <definedName name="_xlnm.Print_Area" localSheetId="1">Revised!$A$1:$A$87</definedName>
    <definedName name="_xlnm.Print_Titles" localSheetId="2">Difference!$A:$A,Difference!$1:$2</definedName>
    <definedName name="_xlnm.Print_Titles" localSheetId="3">'Product Supplied by PADD'!$A:$C,'Product Supplied by PADD'!$1:$2</definedName>
    <definedName name="_xlnm.Print_Titles" localSheetId="0">PSM!$A:$A,PSM!$1:$2</definedName>
    <definedName name="_xlnm.Print_Titles" localSheetId="1">Revised!$A:$A,Revised!$1:$2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35" i="4" l="1"/>
  <c r="P136" i="4"/>
  <c r="P137" i="4"/>
  <c r="P138" i="4"/>
  <c r="P139" i="4"/>
  <c r="P140" i="4"/>
  <c r="P141" i="4"/>
  <c r="P142" i="4"/>
  <c r="P108" i="4"/>
  <c r="P109" i="4"/>
  <c r="P110" i="4"/>
  <c r="P111" i="4"/>
  <c r="P112" i="4"/>
  <c r="P113" i="4"/>
  <c r="P114" i="4"/>
  <c r="P115" i="4"/>
  <c r="P81" i="4"/>
  <c r="P82" i="4"/>
  <c r="P83" i="4"/>
  <c r="P84" i="4"/>
  <c r="P85" i="4"/>
  <c r="P86" i="4"/>
  <c r="P87" i="4"/>
  <c r="P88" i="4"/>
  <c r="P54" i="4"/>
  <c r="P55" i="4"/>
  <c r="P56" i="4"/>
  <c r="P57" i="4"/>
  <c r="P58" i="4"/>
  <c r="P59" i="4"/>
  <c r="P60" i="4"/>
  <c r="P61" i="4"/>
  <c r="P27" i="4"/>
  <c r="P28" i="4"/>
  <c r="P29" i="4"/>
  <c r="P30" i="4"/>
  <c r="P31" i="4"/>
  <c r="P32" i="4"/>
  <c r="P33" i="4"/>
  <c r="P34" i="4"/>
  <c r="N9" i="3"/>
  <c r="N10" i="3"/>
  <c r="N11" i="3"/>
  <c r="N12" i="3"/>
  <c r="N13" i="3"/>
  <c r="N14" i="3"/>
  <c r="N17" i="3"/>
  <c r="N18" i="3"/>
  <c r="N19" i="3"/>
  <c r="N20" i="3"/>
  <c r="N21" i="3"/>
  <c r="N22" i="3"/>
  <c r="N23" i="3"/>
  <c r="N24" i="3"/>
  <c r="N27" i="3"/>
  <c r="N28" i="3"/>
  <c r="N29" i="3"/>
  <c r="N30" i="3"/>
  <c r="N31" i="3"/>
  <c r="N32" i="3"/>
  <c r="N33" i="3"/>
  <c r="N34" i="3"/>
  <c r="N35" i="3"/>
  <c r="N36" i="3"/>
  <c r="N37" i="3"/>
  <c r="N38" i="3"/>
  <c r="N41" i="3"/>
  <c r="N42" i="3"/>
  <c r="N43" i="3"/>
  <c r="N44" i="3"/>
  <c r="N45" i="3"/>
  <c r="N46" i="3"/>
  <c r="N47" i="3"/>
  <c r="N50" i="3"/>
  <c r="N51" i="3"/>
  <c r="N52" i="3"/>
  <c r="N53" i="3"/>
  <c r="N54" i="3"/>
  <c r="N55" i="3"/>
  <c r="N56" i="3"/>
  <c r="N57" i="3"/>
  <c r="N58" i="3"/>
  <c r="N59" i="3"/>
  <c r="N60" i="3"/>
  <c r="N61" i="3"/>
  <c r="N64" i="3"/>
  <c r="N65" i="3"/>
  <c r="N66" i="3"/>
  <c r="N67" i="3"/>
  <c r="N68" i="3"/>
  <c r="N69" i="3"/>
  <c r="N70" i="3"/>
  <c r="N71" i="3"/>
  <c r="N74" i="3"/>
  <c r="N75" i="3"/>
  <c r="N76" i="3"/>
  <c r="N77" i="3"/>
  <c r="N78" i="3"/>
  <c r="N79" i="3"/>
  <c r="N80" i="3"/>
  <c r="N81" i="3"/>
  <c r="N82" i="3"/>
  <c r="N83" i="3"/>
  <c r="N84" i="3"/>
  <c r="N85" i="3"/>
  <c r="N86" i="3"/>
  <c r="N87" i="3"/>
  <c r="O135" i="4"/>
  <c r="O136" i="4"/>
  <c r="O137" i="4"/>
  <c r="O138" i="4"/>
  <c r="O139" i="4"/>
  <c r="O140" i="4"/>
  <c r="O141" i="4"/>
  <c r="O142" i="4"/>
  <c r="O108" i="4"/>
  <c r="O109" i="4"/>
  <c r="O110" i="4"/>
  <c r="O111" i="4"/>
  <c r="O112" i="4"/>
  <c r="O113" i="4"/>
  <c r="O114" i="4"/>
  <c r="O115" i="4"/>
  <c r="O54" i="4"/>
  <c r="O55" i="4"/>
  <c r="O56" i="4"/>
  <c r="O57" i="4"/>
  <c r="O58" i="4"/>
  <c r="O59" i="4"/>
  <c r="O60" i="4"/>
  <c r="O61" i="4"/>
  <c r="O81" i="4"/>
  <c r="O82" i="4"/>
  <c r="O83" i="4"/>
  <c r="O84" i="4"/>
  <c r="O85" i="4"/>
  <c r="O86" i="4"/>
  <c r="O87" i="4"/>
  <c r="O88" i="4"/>
  <c r="O27" i="4"/>
  <c r="O28" i="4"/>
  <c r="O29" i="4"/>
  <c r="O30" i="4"/>
  <c r="O31" i="4"/>
  <c r="O32" i="4"/>
  <c r="O33" i="4"/>
  <c r="O34" i="4"/>
  <c r="M9" i="3"/>
  <c r="M10" i="3"/>
  <c r="M11" i="3"/>
  <c r="M12" i="3"/>
  <c r="M13" i="3"/>
  <c r="M14" i="3"/>
  <c r="M17" i="3"/>
  <c r="M18" i="3"/>
  <c r="M19" i="3"/>
  <c r="M20" i="3"/>
  <c r="M21" i="3"/>
  <c r="M22" i="3"/>
  <c r="M23" i="3"/>
  <c r="M24" i="3"/>
  <c r="M27" i="3"/>
  <c r="M28" i="3"/>
  <c r="M29" i="3"/>
  <c r="M30" i="3"/>
  <c r="M31" i="3"/>
  <c r="M32" i="3"/>
  <c r="M33" i="3"/>
  <c r="M34" i="3"/>
  <c r="M35" i="3"/>
  <c r="M36" i="3"/>
  <c r="M37" i="3"/>
  <c r="M38" i="3"/>
  <c r="M41" i="3"/>
  <c r="M42" i="3"/>
  <c r="M43" i="3"/>
  <c r="M44" i="3"/>
  <c r="M45" i="3"/>
  <c r="M46" i="3"/>
  <c r="M47" i="3"/>
  <c r="M50" i="3"/>
  <c r="M51" i="3"/>
  <c r="M52" i="3"/>
  <c r="M53" i="3"/>
  <c r="M54" i="3"/>
  <c r="M55" i="3"/>
  <c r="M56" i="3"/>
  <c r="M57" i="3"/>
  <c r="M58" i="3"/>
  <c r="M59" i="3"/>
  <c r="M60" i="3"/>
  <c r="M61" i="3"/>
  <c r="M64" i="3"/>
  <c r="M65" i="3"/>
  <c r="M66" i="3"/>
  <c r="M67" i="3"/>
  <c r="M68" i="3"/>
  <c r="M69" i="3"/>
  <c r="M70" i="3"/>
  <c r="M71" i="3"/>
  <c r="M74" i="3"/>
  <c r="M75" i="3"/>
  <c r="M76" i="3"/>
  <c r="M77" i="3"/>
  <c r="M78" i="3"/>
  <c r="M79" i="3"/>
  <c r="M80" i="3"/>
  <c r="M81" i="3"/>
  <c r="M82" i="3"/>
  <c r="M83" i="3"/>
  <c r="M84" i="3"/>
  <c r="M85" i="3"/>
  <c r="M86" i="3"/>
  <c r="M87" i="3"/>
  <c r="M135" i="4"/>
  <c r="N135" i="4"/>
  <c r="M136" i="4"/>
  <c r="N136" i="4"/>
  <c r="M137" i="4"/>
  <c r="N137" i="4"/>
  <c r="M138" i="4"/>
  <c r="N138" i="4"/>
  <c r="M139" i="4"/>
  <c r="N139" i="4"/>
  <c r="M140" i="4"/>
  <c r="N140" i="4"/>
  <c r="M141" i="4"/>
  <c r="N141" i="4"/>
  <c r="M142" i="4"/>
  <c r="N142" i="4"/>
  <c r="M108" i="4"/>
  <c r="N108" i="4"/>
  <c r="M109" i="4"/>
  <c r="N109" i="4"/>
  <c r="M110" i="4"/>
  <c r="N110" i="4"/>
  <c r="M111" i="4"/>
  <c r="N111" i="4"/>
  <c r="M112" i="4"/>
  <c r="N112" i="4"/>
  <c r="M113" i="4"/>
  <c r="N113" i="4"/>
  <c r="M114" i="4"/>
  <c r="N114" i="4"/>
  <c r="M115" i="4"/>
  <c r="N115" i="4"/>
  <c r="M27" i="4"/>
  <c r="N27" i="4"/>
  <c r="M28" i="4"/>
  <c r="N28" i="4"/>
  <c r="M29" i="4"/>
  <c r="N29" i="4"/>
  <c r="M30" i="4"/>
  <c r="N30" i="4"/>
  <c r="M31" i="4"/>
  <c r="N31" i="4"/>
  <c r="M32" i="4"/>
  <c r="N32" i="4"/>
  <c r="M33" i="4"/>
  <c r="N33" i="4"/>
  <c r="M34" i="4"/>
  <c r="N34" i="4"/>
  <c r="M54" i="4"/>
  <c r="N54" i="4"/>
  <c r="M55" i="4"/>
  <c r="N55" i="4"/>
  <c r="M56" i="4"/>
  <c r="N56" i="4"/>
  <c r="M57" i="4"/>
  <c r="N57" i="4"/>
  <c r="M58" i="4"/>
  <c r="N58" i="4"/>
  <c r="M59" i="4"/>
  <c r="N59" i="4"/>
  <c r="M60" i="4"/>
  <c r="N60" i="4"/>
  <c r="M61" i="4"/>
  <c r="N61" i="4"/>
  <c r="M81" i="4"/>
  <c r="N81" i="4"/>
  <c r="M82" i="4"/>
  <c r="N82" i="4"/>
  <c r="M83" i="4"/>
  <c r="N83" i="4"/>
  <c r="M84" i="4"/>
  <c r="N84" i="4"/>
  <c r="M85" i="4"/>
  <c r="N85" i="4"/>
  <c r="M86" i="4"/>
  <c r="N86" i="4"/>
  <c r="M87" i="4"/>
  <c r="N87" i="4"/>
  <c r="M88" i="4"/>
  <c r="N88" i="4"/>
  <c r="L9" i="3"/>
  <c r="L10" i="3"/>
  <c r="L11" i="3"/>
  <c r="L12" i="3"/>
  <c r="L13" i="3"/>
  <c r="L14" i="3"/>
  <c r="L17" i="3"/>
  <c r="L18" i="3"/>
  <c r="L19" i="3"/>
  <c r="L20" i="3"/>
  <c r="L21" i="3"/>
  <c r="L22" i="3"/>
  <c r="L23" i="3"/>
  <c r="L24" i="3"/>
  <c r="L27" i="3"/>
  <c r="L28" i="3"/>
  <c r="L29" i="3"/>
  <c r="L30" i="3"/>
  <c r="L31" i="3"/>
  <c r="L32" i="3"/>
  <c r="L33" i="3"/>
  <c r="L34" i="3"/>
  <c r="L35" i="3"/>
  <c r="L36" i="3"/>
  <c r="L37" i="3"/>
  <c r="L38" i="3"/>
  <c r="L41" i="3"/>
  <c r="L42" i="3"/>
  <c r="L43" i="3"/>
  <c r="L44" i="3"/>
  <c r="L45" i="3"/>
  <c r="L46" i="3"/>
  <c r="L47" i="3"/>
  <c r="L50" i="3"/>
  <c r="L51" i="3"/>
  <c r="L52" i="3"/>
  <c r="L53" i="3"/>
  <c r="L54" i="3"/>
  <c r="L55" i="3"/>
  <c r="L56" i="3"/>
  <c r="L57" i="3"/>
  <c r="L58" i="3"/>
  <c r="L59" i="3"/>
  <c r="L60" i="3"/>
  <c r="L61" i="3"/>
  <c r="L64" i="3"/>
  <c r="L65" i="3"/>
  <c r="L66" i="3"/>
  <c r="L67" i="3"/>
  <c r="L68" i="3"/>
  <c r="L69" i="3"/>
  <c r="L70" i="3"/>
  <c r="L71" i="3"/>
  <c r="L74" i="3"/>
  <c r="L75" i="3"/>
  <c r="L76" i="3"/>
  <c r="L77" i="3"/>
  <c r="L78" i="3"/>
  <c r="L79" i="3"/>
  <c r="L80" i="3"/>
  <c r="L81" i="3"/>
  <c r="L82" i="3"/>
  <c r="L83" i="3"/>
  <c r="L84" i="3"/>
  <c r="L85" i="3"/>
  <c r="L86" i="3"/>
  <c r="L87" i="3"/>
  <c r="K9" i="3"/>
  <c r="K10" i="3"/>
  <c r="K11" i="3"/>
  <c r="K12" i="3"/>
  <c r="K13" i="3"/>
  <c r="K14" i="3"/>
  <c r="K17" i="3"/>
  <c r="K18" i="3"/>
  <c r="K19" i="3"/>
  <c r="K20" i="3"/>
  <c r="K21" i="3"/>
  <c r="K22" i="3"/>
  <c r="K23" i="3"/>
  <c r="K24" i="3"/>
  <c r="K27" i="3"/>
  <c r="K28" i="3"/>
  <c r="K29" i="3"/>
  <c r="K30" i="3"/>
  <c r="K31" i="3"/>
  <c r="K32" i="3"/>
  <c r="K33" i="3"/>
  <c r="K34" i="3"/>
  <c r="K35" i="3"/>
  <c r="K36" i="3"/>
  <c r="K37" i="3"/>
  <c r="K38" i="3"/>
  <c r="K41" i="3"/>
  <c r="K42" i="3"/>
  <c r="K43" i="3"/>
  <c r="K44" i="3"/>
  <c r="K45" i="3"/>
  <c r="K46" i="3"/>
  <c r="K47" i="3"/>
  <c r="K50" i="3"/>
  <c r="K51" i="3"/>
  <c r="K52" i="3"/>
  <c r="K53" i="3"/>
  <c r="K54" i="3"/>
  <c r="K55" i="3"/>
  <c r="K56" i="3"/>
  <c r="K57" i="3"/>
  <c r="K58" i="3"/>
  <c r="K59" i="3"/>
  <c r="K60" i="3"/>
  <c r="K61" i="3"/>
  <c r="K64" i="3"/>
  <c r="K65" i="3"/>
  <c r="K66" i="3"/>
  <c r="K67" i="3"/>
  <c r="K68" i="3"/>
  <c r="K69" i="3"/>
  <c r="K70" i="3"/>
  <c r="K71" i="3"/>
  <c r="K74" i="3"/>
  <c r="K75" i="3"/>
  <c r="K76" i="3"/>
  <c r="K77" i="3"/>
  <c r="K78" i="3"/>
  <c r="K79" i="3"/>
  <c r="K80" i="3"/>
  <c r="K81" i="3"/>
  <c r="K82" i="3"/>
  <c r="K83" i="3"/>
  <c r="K84" i="3"/>
  <c r="K85" i="3"/>
  <c r="K86" i="3"/>
  <c r="K87" i="3"/>
  <c r="L135" i="4"/>
  <c r="L136" i="4"/>
  <c r="L137" i="4"/>
  <c r="L138" i="4"/>
  <c r="L139" i="4"/>
  <c r="L140" i="4"/>
  <c r="L141" i="4"/>
  <c r="L142" i="4"/>
  <c r="L108" i="4"/>
  <c r="L109" i="4"/>
  <c r="L110" i="4"/>
  <c r="L111" i="4"/>
  <c r="L112" i="4"/>
  <c r="L113" i="4"/>
  <c r="L114" i="4"/>
  <c r="L115" i="4"/>
  <c r="L81" i="4"/>
  <c r="L82" i="4"/>
  <c r="L83" i="4"/>
  <c r="L84" i="4"/>
  <c r="L85" i="4"/>
  <c r="L86" i="4"/>
  <c r="L87" i="4"/>
  <c r="L88" i="4"/>
  <c r="L54" i="4"/>
  <c r="L55" i="4"/>
  <c r="L56" i="4"/>
  <c r="L57" i="4"/>
  <c r="L58" i="4"/>
  <c r="L59" i="4"/>
  <c r="L60" i="4"/>
  <c r="L61" i="4"/>
  <c r="L27" i="4"/>
  <c r="L28" i="4"/>
  <c r="L29" i="4"/>
  <c r="L30" i="4"/>
  <c r="L31" i="4"/>
  <c r="L32" i="4"/>
  <c r="L33" i="4"/>
  <c r="L34" i="4"/>
  <c r="J9" i="3"/>
  <c r="J10" i="3"/>
  <c r="J11" i="3"/>
  <c r="J12" i="3"/>
  <c r="J13" i="3"/>
  <c r="J14" i="3"/>
  <c r="J17" i="3"/>
  <c r="J18" i="3"/>
  <c r="J19" i="3"/>
  <c r="J20" i="3"/>
  <c r="J21" i="3"/>
  <c r="J22" i="3"/>
  <c r="J23" i="3"/>
  <c r="J24" i="3"/>
  <c r="J27" i="3"/>
  <c r="J28" i="3"/>
  <c r="J29" i="3"/>
  <c r="J30" i="3"/>
  <c r="J31" i="3"/>
  <c r="J32" i="3"/>
  <c r="J33" i="3"/>
  <c r="J34" i="3"/>
  <c r="J35" i="3"/>
  <c r="J36" i="3"/>
  <c r="J37" i="3"/>
  <c r="J38" i="3"/>
  <c r="J41" i="3"/>
  <c r="J42" i="3"/>
  <c r="J43" i="3"/>
  <c r="J44" i="3"/>
  <c r="J45" i="3"/>
  <c r="J46" i="3"/>
  <c r="J47" i="3"/>
  <c r="J50" i="3"/>
  <c r="J51" i="3"/>
  <c r="J52" i="3"/>
  <c r="J53" i="3"/>
  <c r="J54" i="3"/>
  <c r="J55" i="3"/>
  <c r="J56" i="3"/>
  <c r="J57" i="3"/>
  <c r="J58" i="3"/>
  <c r="J59" i="3"/>
  <c r="J60" i="3"/>
  <c r="J61" i="3"/>
  <c r="J64" i="3"/>
  <c r="J65" i="3"/>
  <c r="J66" i="3"/>
  <c r="J67" i="3"/>
  <c r="J68" i="3"/>
  <c r="J69" i="3"/>
  <c r="J70" i="3"/>
  <c r="J71" i="3"/>
  <c r="J74" i="3"/>
  <c r="J75" i="3"/>
  <c r="J76" i="3"/>
  <c r="J77" i="3"/>
  <c r="J78" i="3"/>
  <c r="J79" i="3"/>
  <c r="J80" i="3"/>
  <c r="J81" i="3"/>
  <c r="J82" i="3"/>
  <c r="J83" i="3"/>
  <c r="J84" i="3"/>
  <c r="J85" i="3"/>
  <c r="J86" i="3"/>
  <c r="J87" i="3"/>
  <c r="K135" i="4"/>
  <c r="K136" i="4"/>
  <c r="K137" i="4"/>
  <c r="K138" i="4"/>
  <c r="K139" i="4"/>
  <c r="K140" i="4"/>
  <c r="K141" i="4"/>
  <c r="K142" i="4"/>
  <c r="K108" i="4"/>
  <c r="K109" i="4"/>
  <c r="K110" i="4"/>
  <c r="K111" i="4"/>
  <c r="K112" i="4"/>
  <c r="K113" i="4"/>
  <c r="K114" i="4"/>
  <c r="K115" i="4"/>
  <c r="K81" i="4"/>
  <c r="K82" i="4"/>
  <c r="K83" i="4"/>
  <c r="K84" i="4"/>
  <c r="K85" i="4"/>
  <c r="K86" i="4"/>
  <c r="K87" i="4"/>
  <c r="K88" i="4"/>
  <c r="K54" i="4"/>
  <c r="K55" i="4"/>
  <c r="K56" i="4"/>
  <c r="K57" i="4"/>
  <c r="K58" i="4"/>
  <c r="K59" i="4"/>
  <c r="K60" i="4"/>
  <c r="K61" i="4"/>
  <c r="K27" i="4"/>
  <c r="K28" i="4"/>
  <c r="K29" i="4"/>
  <c r="K30" i="4"/>
  <c r="K31" i="4"/>
  <c r="K32" i="4"/>
  <c r="K33" i="4"/>
  <c r="K34" i="4"/>
  <c r="I9" i="3"/>
  <c r="I10" i="3"/>
  <c r="I11" i="3"/>
  <c r="I12" i="3"/>
  <c r="I13" i="3"/>
  <c r="I14" i="3"/>
  <c r="I17" i="3"/>
  <c r="I18" i="3"/>
  <c r="I19" i="3"/>
  <c r="I20" i="3"/>
  <c r="I21" i="3"/>
  <c r="I22" i="3"/>
  <c r="I23" i="3"/>
  <c r="I24" i="3"/>
  <c r="I27" i="3"/>
  <c r="I28" i="3"/>
  <c r="I29" i="3"/>
  <c r="I30" i="3"/>
  <c r="I31" i="3"/>
  <c r="I32" i="3"/>
  <c r="I33" i="3"/>
  <c r="I34" i="3"/>
  <c r="I35" i="3"/>
  <c r="I36" i="3"/>
  <c r="I37" i="3"/>
  <c r="I38" i="3"/>
  <c r="I41" i="3"/>
  <c r="I42" i="3"/>
  <c r="I43" i="3"/>
  <c r="I44" i="3"/>
  <c r="I45" i="3"/>
  <c r="I46" i="3"/>
  <c r="I47" i="3"/>
  <c r="I50" i="3"/>
  <c r="I51" i="3"/>
  <c r="I52" i="3"/>
  <c r="I53" i="3"/>
  <c r="I54" i="3"/>
  <c r="I55" i="3"/>
  <c r="I56" i="3"/>
  <c r="I57" i="3"/>
  <c r="I58" i="3"/>
  <c r="I59" i="3"/>
  <c r="I60" i="3"/>
  <c r="I61" i="3"/>
  <c r="I64" i="3"/>
  <c r="I65" i="3"/>
  <c r="I66" i="3"/>
  <c r="I67" i="3"/>
  <c r="I68" i="3"/>
  <c r="I69" i="3"/>
  <c r="I70" i="3"/>
  <c r="I71" i="3"/>
  <c r="I74" i="3"/>
  <c r="I75" i="3"/>
  <c r="I76" i="3"/>
  <c r="I77" i="3"/>
  <c r="I78" i="3"/>
  <c r="I79" i="3"/>
  <c r="I80" i="3"/>
  <c r="I81" i="3"/>
  <c r="I82" i="3"/>
  <c r="I83" i="3"/>
  <c r="I84" i="3"/>
  <c r="I85" i="3"/>
  <c r="I86" i="3"/>
  <c r="I87" i="3"/>
  <c r="J135" i="4" l="1"/>
  <c r="J136" i="4"/>
  <c r="J137" i="4"/>
  <c r="J138" i="4"/>
  <c r="J139" i="4"/>
  <c r="J140" i="4"/>
  <c r="J141" i="4"/>
  <c r="J142" i="4"/>
  <c r="J108" i="4"/>
  <c r="J109" i="4"/>
  <c r="J110" i="4"/>
  <c r="J111" i="4"/>
  <c r="J112" i="4"/>
  <c r="J113" i="4"/>
  <c r="J114" i="4"/>
  <c r="J115" i="4"/>
  <c r="J81" i="4"/>
  <c r="J82" i="4"/>
  <c r="J83" i="4"/>
  <c r="J84" i="4"/>
  <c r="J85" i="4"/>
  <c r="J86" i="4"/>
  <c r="J87" i="4"/>
  <c r="J88" i="4"/>
  <c r="J54" i="4"/>
  <c r="J55" i="4"/>
  <c r="J56" i="4"/>
  <c r="J57" i="4"/>
  <c r="J58" i="4"/>
  <c r="J59" i="4"/>
  <c r="J60" i="4"/>
  <c r="J61" i="4"/>
  <c r="J27" i="4"/>
  <c r="J28" i="4"/>
  <c r="J29" i="4"/>
  <c r="J30" i="4"/>
  <c r="J31" i="4"/>
  <c r="J32" i="4"/>
  <c r="J33" i="4"/>
  <c r="J34" i="4"/>
  <c r="H9" i="3"/>
  <c r="H10" i="3"/>
  <c r="H11" i="3"/>
  <c r="H12" i="3"/>
  <c r="H13" i="3"/>
  <c r="H14" i="3"/>
  <c r="H17" i="3"/>
  <c r="H18" i="3"/>
  <c r="H19" i="3"/>
  <c r="H20" i="3"/>
  <c r="H21" i="3"/>
  <c r="H22" i="3"/>
  <c r="H23" i="3"/>
  <c r="H24" i="3"/>
  <c r="H27" i="3"/>
  <c r="H28" i="3"/>
  <c r="H29" i="3"/>
  <c r="H30" i="3"/>
  <c r="H31" i="3"/>
  <c r="H32" i="3"/>
  <c r="H33" i="3"/>
  <c r="H34" i="3"/>
  <c r="H35" i="3"/>
  <c r="H36" i="3"/>
  <c r="H37" i="3"/>
  <c r="H38" i="3"/>
  <c r="H41" i="3"/>
  <c r="H42" i="3"/>
  <c r="H43" i="3"/>
  <c r="H44" i="3"/>
  <c r="H45" i="3"/>
  <c r="H46" i="3"/>
  <c r="H47" i="3"/>
  <c r="H50" i="3"/>
  <c r="H51" i="3"/>
  <c r="H52" i="3"/>
  <c r="H53" i="3"/>
  <c r="H54" i="3"/>
  <c r="H55" i="3"/>
  <c r="H56" i="3"/>
  <c r="H57" i="3"/>
  <c r="H58" i="3"/>
  <c r="H59" i="3"/>
  <c r="H60" i="3"/>
  <c r="H61" i="3"/>
  <c r="H64" i="3"/>
  <c r="H65" i="3"/>
  <c r="H66" i="3"/>
  <c r="H67" i="3"/>
  <c r="H68" i="3"/>
  <c r="H69" i="3"/>
  <c r="H70" i="3"/>
  <c r="H71" i="3"/>
  <c r="H74" i="3"/>
  <c r="H75" i="3"/>
  <c r="H76" i="3"/>
  <c r="H77" i="3"/>
  <c r="H78" i="3"/>
  <c r="H79" i="3"/>
  <c r="H80" i="3"/>
  <c r="H81" i="3"/>
  <c r="H82" i="3"/>
  <c r="H83" i="3"/>
  <c r="H84" i="3"/>
  <c r="H85" i="3"/>
  <c r="H86" i="3"/>
  <c r="H87" i="3"/>
  <c r="I135" i="4"/>
  <c r="I136" i="4"/>
  <c r="I137" i="4"/>
  <c r="I138" i="4"/>
  <c r="I139" i="4"/>
  <c r="I140" i="4"/>
  <c r="I141" i="4"/>
  <c r="I142" i="4"/>
  <c r="I108" i="4"/>
  <c r="I109" i="4"/>
  <c r="I110" i="4"/>
  <c r="I111" i="4"/>
  <c r="I112" i="4"/>
  <c r="I113" i="4"/>
  <c r="I114" i="4"/>
  <c r="I115" i="4"/>
  <c r="I81" i="4"/>
  <c r="I82" i="4"/>
  <c r="I83" i="4"/>
  <c r="I84" i="4"/>
  <c r="I85" i="4"/>
  <c r="I86" i="4"/>
  <c r="I87" i="4"/>
  <c r="I88" i="4"/>
  <c r="I54" i="4"/>
  <c r="I55" i="4"/>
  <c r="I56" i="4"/>
  <c r="I57" i="4"/>
  <c r="I58" i="4"/>
  <c r="I59" i="4"/>
  <c r="I60" i="4"/>
  <c r="I61" i="4"/>
  <c r="I27" i="4"/>
  <c r="I28" i="4"/>
  <c r="I29" i="4"/>
  <c r="I30" i="4"/>
  <c r="I31" i="4"/>
  <c r="I32" i="4"/>
  <c r="I33" i="4"/>
  <c r="I34" i="4"/>
  <c r="G9" i="3"/>
  <c r="G10" i="3"/>
  <c r="G11" i="3"/>
  <c r="G12" i="3"/>
  <c r="G13" i="3"/>
  <c r="G14" i="3"/>
  <c r="G17" i="3"/>
  <c r="G18" i="3"/>
  <c r="G19" i="3"/>
  <c r="G20" i="3"/>
  <c r="G21" i="3"/>
  <c r="G22" i="3"/>
  <c r="G23" i="3"/>
  <c r="G24" i="3"/>
  <c r="G27" i="3"/>
  <c r="G28" i="3"/>
  <c r="G29" i="3"/>
  <c r="G30" i="3"/>
  <c r="G31" i="3"/>
  <c r="G32" i="3"/>
  <c r="G33" i="3"/>
  <c r="G34" i="3"/>
  <c r="G35" i="3"/>
  <c r="G36" i="3"/>
  <c r="G37" i="3"/>
  <c r="G38" i="3"/>
  <c r="G41" i="3"/>
  <c r="G42" i="3"/>
  <c r="G43" i="3"/>
  <c r="G44" i="3"/>
  <c r="G45" i="3"/>
  <c r="G46" i="3"/>
  <c r="G47" i="3"/>
  <c r="G50" i="3"/>
  <c r="G51" i="3"/>
  <c r="G52" i="3"/>
  <c r="G53" i="3"/>
  <c r="G54" i="3"/>
  <c r="G55" i="3"/>
  <c r="G56" i="3"/>
  <c r="G57" i="3"/>
  <c r="G58" i="3"/>
  <c r="G59" i="3"/>
  <c r="G60" i="3"/>
  <c r="G61" i="3"/>
  <c r="G64" i="3"/>
  <c r="G65" i="3"/>
  <c r="G66" i="3"/>
  <c r="G67" i="3"/>
  <c r="G68" i="3"/>
  <c r="G69" i="3"/>
  <c r="G70" i="3"/>
  <c r="G71" i="3"/>
  <c r="G74" i="3"/>
  <c r="G75" i="3"/>
  <c r="G76" i="3"/>
  <c r="G77" i="3"/>
  <c r="G78" i="3"/>
  <c r="G79" i="3"/>
  <c r="G80" i="3"/>
  <c r="G81" i="3"/>
  <c r="G82" i="3"/>
  <c r="G83" i="3"/>
  <c r="G84" i="3"/>
  <c r="G85" i="3"/>
  <c r="G86" i="3"/>
  <c r="G87" i="3"/>
  <c r="F9" i="3"/>
  <c r="F10" i="3"/>
  <c r="F11" i="3"/>
  <c r="F12" i="3"/>
  <c r="F13" i="3"/>
  <c r="F14" i="3"/>
  <c r="F17" i="3"/>
  <c r="F18" i="3"/>
  <c r="F19" i="3"/>
  <c r="F20" i="3"/>
  <c r="F21" i="3"/>
  <c r="F22" i="3"/>
  <c r="F23" i="3"/>
  <c r="F24" i="3"/>
  <c r="F27" i="3"/>
  <c r="F28" i="3"/>
  <c r="F29" i="3"/>
  <c r="F30" i="3"/>
  <c r="F31" i="3"/>
  <c r="F32" i="3"/>
  <c r="F33" i="3"/>
  <c r="F34" i="3"/>
  <c r="F35" i="3"/>
  <c r="F36" i="3"/>
  <c r="F37" i="3"/>
  <c r="F38" i="3"/>
  <c r="F41" i="3"/>
  <c r="F42" i="3"/>
  <c r="F43" i="3"/>
  <c r="F44" i="3"/>
  <c r="F45" i="3"/>
  <c r="F46" i="3"/>
  <c r="F47" i="3"/>
  <c r="F50" i="3"/>
  <c r="F51" i="3"/>
  <c r="F52" i="3"/>
  <c r="F53" i="3"/>
  <c r="F54" i="3"/>
  <c r="F55" i="3"/>
  <c r="F56" i="3"/>
  <c r="F57" i="3"/>
  <c r="F58" i="3"/>
  <c r="F59" i="3"/>
  <c r="F60" i="3"/>
  <c r="F61" i="3"/>
  <c r="F64" i="3"/>
  <c r="F65" i="3"/>
  <c r="F66" i="3"/>
  <c r="F67" i="3"/>
  <c r="F68" i="3"/>
  <c r="F69" i="3"/>
  <c r="F70" i="3"/>
  <c r="F71" i="3"/>
  <c r="F74" i="3"/>
  <c r="F75" i="3"/>
  <c r="F76" i="3"/>
  <c r="F77" i="3"/>
  <c r="F78" i="3"/>
  <c r="F79" i="3"/>
  <c r="F80" i="3"/>
  <c r="F81" i="3"/>
  <c r="F82" i="3"/>
  <c r="F83" i="3"/>
  <c r="F84" i="3"/>
  <c r="F85" i="3"/>
  <c r="F86" i="3"/>
  <c r="F87" i="3"/>
  <c r="H135" i="4"/>
  <c r="H136" i="4"/>
  <c r="H137" i="4"/>
  <c r="H138" i="4"/>
  <c r="H139" i="4"/>
  <c r="H140" i="4"/>
  <c r="H141" i="4"/>
  <c r="H142" i="4"/>
  <c r="H108" i="4"/>
  <c r="H109" i="4"/>
  <c r="H110" i="4"/>
  <c r="H111" i="4"/>
  <c r="H112" i="4"/>
  <c r="H113" i="4"/>
  <c r="H114" i="4"/>
  <c r="H115" i="4"/>
  <c r="H81" i="4"/>
  <c r="H82" i="4"/>
  <c r="H83" i="4"/>
  <c r="H84" i="4"/>
  <c r="H85" i="4"/>
  <c r="H86" i="4"/>
  <c r="H87" i="4"/>
  <c r="H88" i="4"/>
  <c r="H54" i="4"/>
  <c r="H55" i="4"/>
  <c r="H56" i="4"/>
  <c r="H57" i="4"/>
  <c r="H58" i="4"/>
  <c r="H59" i="4"/>
  <c r="H60" i="4"/>
  <c r="H61" i="4"/>
  <c r="H27" i="4"/>
  <c r="H28" i="4"/>
  <c r="H29" i="4"/>
  <c r="H30" i="4"/>
  <c r="H31" i="4"/>
  <c r="H32" i="4"/>
  <c r="H33" i="4"/>
  <c r="H34" i="4"/>
  <c r="G135" i="4"/>
  <c r="G136" i="4"/>
  <c r="G137" i="4"/>
  <c r="G138" i="4"/>
  <c r="G139" i="4"/>
  <c r="G140" i="4"/>
  <c r="G141" i="4"/>
  <c r="G142" i="4"/>
  <c r="G108" i="4"/>
  <c r="G109" i="4"/>
  <c r="G110" i="4"/>
  <c r="G111" i="4"/>
  <c r="G112" i="4"/>
  <c r="G113" i="4"/>
  <c r="G114" i="4"/>
  <c r="G115" i="4"/>
  <c r="G81" i="4"/>
  <c r="G82" i="4"/>
  <c r="G83" i="4"/>
  <c r="G84" i="4"/>
  <c r="G85" i="4"/>
  <c r="G86" i="4"/>
  <c r="G87" i="4"/>
  <c r="G88" i="4"/>
  <c r="G54" i="4"/>
  <c r="G55" i="4"/>
  <c r="G56" i="4"/>
  <c r="G57" i="4"/>
  <c r="G58" i="4"/>
  <c r="G59" i="4"/>
  <c r="G60" i="4"/>
  <c r="G61" i="4"/>
  <c r="G27" i="4"/>
  <c r="G28" i="4"/>
  <c r="G29" i="4"/>
  <c r="G30" i="4"/>
  <c r="G31" i="4"/>
  <c r="G32" i="4"/>
  <c r="G33" i="4"/>
  <c r="G34" i="4"/>
  <c r="E9" i="3"/>
  <c r="E10" i="3"/>
  <c r="E11" i="3"/>
  <c r="E12" i="3"/>
  <c r="E13" i="3"/>
  <c r="E14" i="3"/>
  <c r="E17" i="3"/>
  <c r="E18" i="3"/>
  <c r="E19" i="3"/>
  <c r="E20" i="3"/>
  <c r="E21" i="3"/>
  <c r="E22" i="3"/>
  <c r="E23" i="3"/>
  <c r="E24" i="3"/>
  <c r="E27" i="3"/>
  <c r="E28" i="3"/>
  <c r="E29" i="3"/>
  <c r="E30" i="3"/>
  <c r="E31" i="3"/>
  <c r="E32" i="3"/>
  <c r="E33" i="3"/>
  <c r="E34" i="3"/>
  <c r="E35" i="3"/>
  <c r="E36" i="3"/>
  <c r="E37" i="3"/>
  <c r="E38" i="3"/>
  <c r="E41" i="3"/>
  <c r="E42" i="3"/>
  <c r="E43" i="3"/>
  <c r="E44" i="3"/>
  <c r="E45" i="3"/>
  <c r="E46" i="3"/>
  <c r="E47" i="3"/>
  <c r="E50" i="3"/>
  <c r="E51" i="3"/>
  <c r="E52" i="3"/>
  <c r="E53" i="3"/>
  <c r="E54" i="3"/>
  <c r="E55" i="3"/>
  <c r="E56" i="3"/>
  <c r="E57" i="3"/>
  <c r="E58" i="3"/>
  <c r="E59" i="3"/>
  <c r="E60" i="3"/>
  <c r="E61" i="3"/>
  <c r="E64" i="3"/>
  <c r="E65" i="3"/>
  <c r="E66" i="3"/>
  <c r="E67" i="3"/>
  <c r="E68" i="3"/>
  <c r="E69" i="3"/>
  <c r="E70" i="3"/>
  <c r="E71" i="3"/>
  <c r="E74" i="3"/>
  <c r="E75" i="3"/>
  <c r="E76" i="3"/>
  <c r="E77" i="3"/>
  <c r="E78" i="3"/>
  <c r="E79" i="3"/>
  <c r="E80" i="3"/>
  <c r="E81" i="3"/>
  <c r="E82" i="3"/>
  <c r="E83" i="3"/>
  <c r="E84" i="3"/>
  <c r="E85" i="3"/>
  <c r="E86" i="3"/>
  <c r="E87" i="3"/>
  <c r="F135" i="4"/>
  <c r="F136" i="4"/>
  <c r="F137" i="4"/>
  <c r="F138" i="4"/>
  <c r="F139" i="4"/>
  <c r="F140" i="4"/>
  <c r="F141" i="4"/>
  <c r="F142" i="4"/>
  <c r="F108" i="4"/>
  <c r="F109" i="4"/>
  <c r="F110" i="4"/>
  <c r="F111" i="4"/>
  <c r="F112" i="4"/>
  <c r="F113" i="4"/>
  <c r="F114" i="4"/>
  <c r="F115" i="4"/>
  <c r="F81" i="4"/>
  <c r="F82" i="4"/>
  <c r="F83" i="4"/>
  <c r="F84" i="4"/>
  <c r="F85" i="4"/>
  <c r="F86" i="4"/>
  <c r="F87" i="4"/>
  <c r="F88" i="4"/>
  <c r="F54" i="4"/>
  <c r="F55" i="4"/>
  <c r="F56" i="4"/>
  <c r="F57" i="4"/>
  <c r="F58" i="4"/>
  <c r="F59" i="4"/>
  <c r="F60" i="4"/>
  <c r="F61" i="4"/>
  <c r="F27" i="4"/>
  <c r="F28" i="4"/>
  <c r="F29" i="4"/>
  <c r="F30" i="4"/>
  <c r="F31" i="4"/>
  <c r="F32" i="4"/>
  <c r="F33" i="4"/>
  <c r="F34" i="4"/>
  <c r="D9" i="3"/>
  <c r="D10" i="3"/>
  <c r="D11" i="3"/>
  <c r="D12" i="3"/>
  <c r="D13" i="3"/>
  <c r="D14" i="3"/>
  <c r="D17" i="3"/>
  <c r="D18" i="3"/>
  <c r="D19" i="3"/>
  <c r="D20" i="3"/>
  <c r="D21" i="3"/>
  <c r="D22" i="3"/>
  <c r="D23" i="3"/>
  <c r="D24" i="3"/>
  <c r="D27" i="3"/>
  <c r="D28" i="3"/>
  <c r="D29" i="3"/>
  <c r="D30" i="3"/>
  <c r="D31" i="3"/>
  <c r="D32" i="3"/>
  <c r="D33" i="3"/>
  <c r="D34" i="3"/>
  <c r="D35" i="3"/>
  <c r="D36" i="3"/>
  <c r="D37" i="3"/>
  <c r="D38" i="3"/>
  <c r="D41" i="3"/>
  <c r="D42" i="3"/>
  <c r="D43" i="3"/>
  <c r="D44" i="3"/>
  <c r="D45" i="3"/>
  <c r="D46" i="3"/>
  <c r="D47" i="3"/>
  <c r="D50" i="3"/>
  <c r="D51" i="3"/>
  <c r="D52" i="3"/>
  <c r="D53" i="3"/>
  <c r="D54" i="3"/>
  <c r="D55" i="3"/>
  <c r="D56" i="3"/>
  <c r="D57" i="3"/>
  <c r="D58" i="3"/>
  <c r="D59" i="3"/>
  <c r="D60" i="3"/>
  <c r="D61" i="3"/>
  <c r="D64" i="3"/>
  <c r="D65" i="3"/>
  <c r="D66" i="3"/>
  <c r="D67" i="3"/>
  <c r="D68" i="3"/>
  <c r="D69" i="3"/>
  <c r="D70" i="3"/>
  <c r="D71" i="3"/>
  <c r="D74" i="3"/>
  <c r="D75" i="3"/>
  <c r="D76" i="3"/>
  <c r="D77" i="3"/>
  <c r="D78" i="3"/>
  <c r="D79" i="3"/>
  <c r="D80" i="3"/>
  <c r="D81" i="3"/>
  <c r="D82" i="3"/>
  <c r="D83" i="3"/>
  <c r="D84" i="3"/>
  <c r="D85" i="3"/>
  <c r="D86" i="3"/>
  <c r="D87" i="3"/>
  <c r="E135" i="4"/>
  <c r="E136" i="4"/>
  <c r="E137" i="4"/>
  <c r="E138" i="4"/>
  <c r="E139" i="4"/>
  <c r="E140" i="4"/>
  <c r="E141" i="4"/>
  <c r="E142" i="4"/>
  <c r="E108" i="4"/>
  <c r="E109" i="4"/>
  <c r="E110" i="4"/>
  <c r="E111" i="4"/>
  <c r="E112" i="4"/>
  <c r="E113" i="4"/>
  <c r="E114" i="4"/>
  <c r="E115" i="4"/>
  <c r="E81" i="4"/>
  <c r="E82" i="4"/>
  <c r="E83" i="4"/>
  <c r="E84" i="4"/>
  <c r="E85" i="4"/>
  <c r="E86" i="4"/>
  <c r="E87" i="4"/>
  <c r="E88" i="4"/>
  <c r="E54" i="4"/>
  <c r="E55" i="4"/>
  <c r="E56" i="4"/>
  <c r="E57" i="4"/>
  <c r="E58" i="4"/>
  <c r="E59" i="4"/>
  <c r="E60" i="4"/>
  <c r="E61" i="4"/>
  <c r="E27" i="4"/>
  <c r="E28" i="4"/>
  <c r="E29" i="4"/>
  <c r="E30" i="4"/>
  <c r="E31" i="4"/>
  <c r="E32" i="4"/>
  <c r="E33" i="4"/>
  <c r="E34" i="4"/>
  <c r="C9" i="3"/>
  <c r="C10" i="3"/>
  <c r="C11" i="3"/>
  <c r="C12" i="3"/>
  <c r="C13" i="3"/>
  <c r="C14" i="3"/>
  <c r="C17" i="3"/>
  <c r="C18" i="3"/>
  <c r="C19" i="3"/>
  <c r="C20" i="3"/>
  <c r="C21" i="3"/>
  <c r="C22" i="3"/>
  <c r="C23" i="3"/>
  <c r="C24" i="3"/>
  <c r="C27" i="3"/>
  <c r="C28" i="3"/>
  <c r="C29" i="3"/>
  <c r="C30" i="3"/>
  <c r="C31" i="3"/>
  <c r="C32" i="3"/>
  <c r="C33" i="3"/>
  <c r="C34" i="3"/>
  <c r="C35" i="3"/>
  <c r="C36" i="3"/>
  <c r="C37" i="3"/>
  <c r="C38" i="3"/>
  <c r="C41" i="3"/>
  <c r="C42" i="3"/>
  <c r="C43" i="3"/>
  <c r="C44" i="3"/>
  <c r="C45" i="3"/>
  <c r="C46" i="3"/>
  <c r="C47" i="3"/>
  <c r="C50" i="3"/>
  <c r="C51" i="3"/>
  <c r="C52" i="3"/>
  <c r="C53" i="3"/>
  <c r="C54" i="3"/>
  <c r="C55" i="3"/>
  <c r="C56" i="3"/>
  <c r="C57" i="3"/>
  <c r="C58" i="3"/>
  <c r="C59" i="3"/>
  <c r="C60" i="3"/>
  <c r="C61" i="3"/>
  <c r="C64" i="3"/>
  <c r="C65" i="3"/>
  <c r="C66" i="3"/>
  <c r="C67" i="3"/>
  <c r="C68" i="3"/>
  <c r="C69" i="3"/>
  <c r="C70" i="3"/>
  <c r="C71" i="3"/>
  <c r="C74" i="3"/>
  <c r="C75" i="3"/>
  <c r="C76" i="3"/>
  <c r="C77" i="3"/>
  <c r="C78" i="3"/>
  <c r="C79" i="3"/>
  <c r="C80" i="3"/>
  <c r="C81" i="3"/>
  <c r="C82" i="3"/>
  <c r="C83" i="3"/>
  <c r="C84" i="3"/>
  <c r="C85" i="3"/>
  <c r="C86" i="3"/>
  <c r="C87" i="3"/>
  <c r="D135" i="4"/>
  <c r="D136" i="4"/>
  <c r="D137" i="4"/>
  <c r="D138" i="4"/>
  <c r="D139" i="4"/>
  <c r="D140" i="4"/>
  <c r="D141" i="4"/>
  <c r="D142" i="4"/>
  <c r="D108" i="4"/>
  <c r="D109" i="4"/>
  <c r="D110" i="4"/>
  <c r="D111" i="4"/>
  <c r="D112" i="4"/>
  <c r="D113" i="4"/>
  <c r="D114" i="4"/>
  <c r="D115" i="4"/>
  <c r="D81" i="4"/>
  <c r="D82" i="4"/>
  <c r="D83" i="4"/>
  <c r="D84" i="4"/>
  <c r="D85" i="4"/>
  <c r="D86" i="4"/>
  <c r="D87" i="4"/>
  <c r="D88" i="4"/>
  <c r="D54" i="4"/>
  <c r="D55" i="4"/>
  <c r="D56" i="4"/>
  <c r="D57" i="4"/>
  <c r="D58" i="4"/>
  <c r="D59" i="4"/>
  <c r="D60" i="4"/>
  <c r="D61" i="4"/>
  <c r="D27" i="4"/>
  <c r="D28" i="4"/>
  <c r="D29" i="4"/>
  <c r="D30" i="4"/>
  <c r="D31" i="4"/>
  <c r="D32" i="4"/>
  <c r="D33" i="4"/>
  <c r="D34" i="4"/>
  <c r="B9" i="3"/>
  <c r="B10" i="3"/>
  <c r="B11" i="3"/>
  <c r="B12" i="3"/>
  <c r="B13" i="3"/>
  <c r="B14" i="3"/>
  <c r="B17" i="3"/>
  <c r="B18" i="3"/>
  <c r="B19" i="3"/>
  <c r="B20" i="3"/>
  <c r="B21" i="3"/>
  <c r="B22" i="3"/>
  <c r="B23" i="3"/>
  <c r="B24" i="3"/>
  <c r="B27" i="3"/>
  <c r="B28" i="3"/>
  <c r="B29" i="3"/>
  <c r="B30" i="3"/>
  <c r="B31" i="3"/>
  <c r="B32" i="3"/>
  <c r="B33" i="3"/>
  <c r="B34" i="3"/>
  <c r="B35" i="3"/>
  <c r="B36" i="3"/>
  <c r="B37" i="3"/>
  <c r="B38" i="3"/>
  <c r="B41" i="3"/>
  <c r="B42" i="3"/>
  <c r="B43" i="3"/>
  <c r="B44" i="3"/>
  <c r="B45" i="3"/>
  <c r="B46" i="3"/>
  <c r="B47" i="3"/>
  <c r="B50" i="3"/>
  <c r="B51" i="3"/>
  <c r="B52" i="3"/>
  <c r="B53" i="3"/>
  <c r="B54" i="3"/>
  <c r="B55" i="3"/>
  <c r="B56" i="3"/>
  <c r="B57" i="3"/>
  <c r="B58" i="3"/>
  <c r="B59" i="3"/>
  <c r="B60" i="3"/>
  <c r="B61" i="3"/>
  <c r="B64" i="3"/>
  <c r="B65" i="3"/>
  <c r="B66" i="3"/>
  <c r="B67" i="3"/>
  <c r="B68" i="3"/>
  <c r="B69" i="3"/>
  <c r="B70" i="3"/>
  <c r="B71" i="3"/>
  <c r="B74" i="3"/>
  <c r="B75" i="3"/>
  <c r="B76" i="3"/>
  <c r="B77" i="3"/>
  <c r="B78" i="3"/>
  <c r="B79" i="3"/>
  <c r="B80" i="3"/>
  <c r="B81" i="3"/>
  <c r="B82" i="3"/>
  <c r="B83" i="3"/>
  <c r="B84" i="3"/>
  <c r="B85" i="3"/>
  <c r="B86" i="3"/>
  <c r="B87" i="3"/>
</calcChain>
</file>

<file path=xl/sharedStrings.xml><?xml version="1.0" encoding="utf-8"?>
<sst xmlns="http://schemas.openxmlformats.org/spreadsheetml/2006/main" count="599" uniqueCount="38">
  <si>
    <t>(Thousands of Barrels per Day Except Where Noted)</t>
  </si>
  <si>
    <t>This table contains information on revisions to published statistics.  The table shows the published value in the Petroleum Supply Monthly (PSM), the revised value, and the difference for the major product series.  Except for crude oil field production and adjustments, the official published petroleum supply statistics are not changed to reflect revisions until publication of the Petroleum Supply Annual (PSA).
This table is provided as a service to analysts who need to know the latest available statistics.  It should be used with caution because revisions to published data can change from month to month.  In some cases, the pattern of revisions during the year is a poor indicator of final statistics that will be published in the PSA.</t>
  </si>
  <si>
    <t>Petroleum Supply Monthly (PSM)</t>
  </si>
  <si>
    <t>Field Production and Renewable Fuels and Oxygenate Plant Net Production</t>
  </si>
  <si>
    <t>Crude Oil</t>
  </si>
  <si>
    <t xml:space="preserve">   Propane</t>
  </si>
  <si>
    <t>Fuel Ethanol</t>
  </si>
  <si>
    <t xml:space="preserve">Other </t>
  </si>
  <si>
    <t>Total</t>
  </si>
  <si>
    <t>Refinery and Blender Net Production</t>
  </si>
  <si>
    <t>Finished Motor Gasoline</t>
  </si>
  <si>
    <t>Kerosene-Type Jet Fuel</t>
  </si>
  <si>
    <t>Distillate Fuel Oil</t>
  </si>
  <si>
    <t>Residual Fuel Oil</t>
  </si>
  <si>
    <t>Other</t>
  </si>
  <si>
    <t>Imports</t>
  </si>
  <si>
    <t>Unfinished Oils</t>
  </si>
  <si>
    <t>Motor Gasoline Blend. Comp.</t>
  </si>
  <si>
    <t>Refiner and Blender Net Inputs</t>
  </si>
  <si>
    <t>Exports</t>
  </si>
  <si>
    <t>Product Supplied</t>
  </si>
  <si>
    <t>Stocks (Million Barrels)</t>
  </si>
  <si>
    <t>Strategic Petroleum Reserve (SPR)</t>
  </si>
  <si>
    <t>Total (including SPR)</t>
  </si>
  <si>
    <t>Revised (Preliminary PSA)</t>
  </si>
  <si>
    <t>Revised minus PSM</t>
  </si>
  <si>
    <t>Product Supplied by PADD</t>
  </si>
  <si>
    <t>PSM</t>
  </si>
  <si>
    <t>PADD 1</t>
  </si>
  <si>
    <t>Revised</t>
  </si>
  <si>
    <t>Difference</t>
  </si>
  <si>
    <t>PADD 2</t>
  </si>
  <si>
    <t>PADD 3</t>
  </si>
  <si>
    <t>PADD 4</t>
  </si>
  <si>
    <t>PADD 5</t>
  </si>
  <si>
    <t>Hydrocarbon Gas Liquids</t>
  </si>
  <si>
    <t>Petroleum Supply Monthly Data published in petroleum data tables on EIA.gov on August 31, 2023</t>
  </si>
  <si>
    <t>Appendix C Impact of Revisions on Major Series,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</si>
</sst>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8" x14ac:knownFonts="1">
    <font>
      <sz val="11"/>
      <color theme="1"/>
      <name val="Calibri"/>
      <family val="2"/>
      <scheme val="minor"/>
    </font>
    <font>
      <sz val="10"/>
      <name val="Arial"/>
      <family val="2"/>
    </font>
    <font>
      <b/>
      <sz val="9"/>
      <name val="Arial"/>
      <family val="2"/>
    </font>
    <font>
      <sz val="9"/>
      <name val="Arial"/>
      <family val="2"/>
    </font>
    <font>
      <b/>
      <sz val="10"/>
      <name val="Arial"/>
      <family val="2"/>
    </font>
    <font>
      <sz val="11"/>
      <color theme="1"/>
      <name val="Calibri"/>
      <family val="2"/>
      <scheme val="minor"/>
    </font>
    <font>
      <sz val="10"/>
      <color theme="1"/>
      <name val="Arial"/>
      <family val="2"/>
    </font>
    <font>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4">
    <xf numFmtId="0" fontId="0" fillId="0" borderId="0"/>
    <xf numFmtId="43" fontId="5" fillId="0" borderId="0" applyFont="0" applyFill="0" applyBorder="0" applyAlignment="0" applyProtection="0"/>
    <xf numFmtId="0" fontId="7" fillId="0" borderId="0"/>
    <xf numFmtId="43" fontId="1" fillId="0" borderId="0" applyFont="0" applyFill="0" applyBorder="0" applyAlignment="0" applyProtection="0"/>
  </cellStyleXfs>
  <cellXfs count="16">
    <xf numFmtId="0" fontId="0" fillId="0" borderId="0" xfId="0"/>
    <xf numFmtId="0" fontId="2" fillId="0" borderId="0" xfId="0" applyFont="1" applyAlignment="1">
      <alignment horizontal="left" vertical="center" wrapText="1"/>
    </xf>
    <xf numFmtId="0" fontId="3" fillId="0" borderId="0" xfId="0" applyFont="1" applyAlignment="1">
      <alignment horizontal="left" wrapText="1"/>
    </xf>
    <xf numFmtId="0" fontId="2" fillId="0" borderId="0" xfId="0" applyFont="1" applyAlignment="1">
      <alignment horizontal="left" wrapText="1"/>
    </xf>
    <xf numFmtId="0" fontId="4" fillId="0" borderId="0" xfId="0" applyFont="1"/>
    <xf numFmtId="0" fontId="6" fillId="0" borderId="0" xfId="0" applyFont="1"/>
    <xf numFmtId="164" fontId="6" fillId="0" borderId="0" xfId="1" applyNumberFormat="1" applyFont="1"/>
    <xf numFmtId="0" fontId="1" fillId="0" borderId="1" xfId="0" applyFont="1" applyBorder="1"/>
    <xf numFmtId="0" fontId="1" fillId="0" borderId="0" xfId="0" applyFont="1"/>
    <xf numFmtId="165" fontId="6" fillId="0" borderId="0" xfId="1" applyNumberFormat="1" applyFont="1"/>
    <xf numFmtId="164" fontId="6" fillId="0" borderId="0" xfId="1" applyNumberFormat="1" applyFont="1" applyFill="1"/>
    <xf numFmtId="166" fontId="0" fillId="0" borderId="0" xfId="0" applyNumberFormat="1"/>
    <xf numFmtId="17" fontId="6" fillId="0" borderId="1" xfId="0" applyNumberFormat="1" applyFont="1" applyBorder="1" applyAlignment="1">
      <alignment horizontal="center"/>
    </xf>
    <xf numFmtId="0" fontId="6" fillId="0" borderId="0" xfId="0" applyFont="1" applyAlignment="1">
      <alignment horizontal="left" vertical="center" wrapText="1"/>
    </xf>
    <xf numFmtId="166" fontId="6" fillId="0" borderId="0" xfId="0" applyNumberFormat="1" applyFont="1"/>
    <xf numFmtId="0" fontId="6" fillId="0" borderId="0" xfId="0" applyFont="1" applyAlignment="1">
      <alignment horizontal="left" vertical="center" wrapText="1"/>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9"/>
  <sheetViews>
    <sheetView tabSelected="1" zoomScaleNormal="100" workbookViewId="0">
      <selection activeCell="N1" sqref="N1"/>
    </sheetView>
  </sheetViews>
  <sheetFormatPr defaultRowHeight="15" x14ac:dyDescent="0.25"/>
  <cols>
    <col min="1" max="1" width="41.140625" customWidth="1"/>
    <col min="9" max="9" width="11.140625" bestFit="1" customWidth="1"/>
    <col min="10" max="10" width="10.140625" customWidth="1"/>
  </cols>
  <sheetData>
    <row r="1" spans="1:14" s="5" customFormat="1" ht="12.75" x14ac:dyDescent="0.2">
      <c r="A1" s="5" t="s">
        <v>37</v>
      </c>
    </row>
    <row r="2" spans="1:14" s="5" customFormat="1" ht="12.75" x14ac:dyDescent="0.2">
      <c r="A2" s="5" t="s">
        <v>0</v>
      </c>
    </row>
    <row r="3" spans="1:14" s="5" customFormat="1" ht="12.75" x14ac:dyDescent="0.2"/>
    <row r="4" spans="1:14" s="5" customFormat="1" ht="230.45" customHeight="1" x14ac:dyDescent="0.2">
      <c r="A4" s="13" t="s">
        <v>1</v>
      </c>
    </row>
    <row r="5" spans="1:14" s="5" customFormat="1" ht="12.75" hidden="1" x14ac:dyDescent="0.2"/>
    <row r="6" spans="1:14" s="5" customFormat="1" ht="12.75" x14ac:dyDescent="0.2"/>
    <row r="7" spans="1:14" s="5" customFormat="1" ht="12.75" x14ac:dyDescent="0.2">
      <c r="A7" s="7" t="s">
        <v>2</v>
      </c>
      <c r="B7" s="12">
        <v>44927</v>
      </c>
      <c r="C7" s="12">
        <v>44958</v>
      </c>
      <c r="D7" s="12">
        <v>44986</v>
      </c>
      <c r="E7" s="12">
        <v>45017</v>
      </c>
      <c r="F7" s="12">
        <v>45047</v>
      </c>
      <c r="G7" s="12">
        <v>45078</v>
      </c>
      <c r="H7" s="12">
        <v>45108</v>
      </c>
      <c r="I7" s="12">
        <v>45139</v>
      </c>
      <c r="J7" s="12">
        <v>45170</v>
      </c>
      <c r="K7" s="12">
        <v>45200</v>
      </c>
      <c r="L7" s="12">
        <v>45231</v>
      </c>
      <c r="M7" s="12">
        <v>45261</v>
      </c>
      <c r="N7" s="12">
        <v>45292</v>
      </c>
    </row>
    <row r="8" spans="1:14" ht="24" x14ac:dyDescent="0.25">
      <c r="A8" s="1" t="s">
        <v>3</v>
      </c>
    </row>
    <row r="9" spans="1:14" x14ac:dyDescent="0.25">
      <c r="A9" s="2" t="s">
        <v>4</v>
      </c>
      <c r="B9" s="6">
        <v>12568.44815483871</v>
      </c>
      <c r="C9" s="6">
        <v>12532.402810714286</v>
      </c>
      <c r="D9" s="6">
        <v>12770.143532258066</v>
      </c>
      <c r="E9" s="6">
        <v>12649.998423333334</v>
      </c>
      <c r="F9" s="6">
        <v>12636.612903225807</v>
      </c>
      <c r="G9" s="6">
        <v>12843.78636</v>
      </c>
      <c r="H9" s="6">
        <v>12991.204232258064</v>
      </c>
      <c r="I9" s="6">
        <v>13052.816077419355</v>
      </c>
      <c r="J9" s="6">
        <v>13236.318739999999</v>
      </c>
      <c r="K9" s="6">
        <v>13248.472141935483</v>
      </c>
      <c r="L9" s="6">
        <v>13307.552443333336</v>
      </c>
      <c r="M9" s="6">
        <v>13314.857293548386</v>
      </c>
      <c r="N9" s="6">
        <v>12533.195699999998</v>
      </c>
    </row>
    <row r="10" spans="1:14" x14ac:dyDescent="0.25">
      <c r="A10" s="2" t="s">
        <v>35</v>
      </c>
      <c r="B10" s="6">
        <v>5850.0322580645161</v>
      </c>
      <c r="C10" s="6">
        <v>5961.4285714285716</v>
      </c>
      <c r="D10" s="6">
        <v>6211.3870967741932</v>
      </c>
      <c r="E10" s="6">
        <v>6373.4666666666662</v>
      </c>
      <c r="F10" s="6">
        <v>6375.6451612903229</v>
      </c>
      <c r="G10" s="6">
        <v>6526.666666666667</v>
      </c>
      <c r="H10" s="6">
        <v>6445.3870967741932</v>
      </c>
      <c r="I10" s="6">
        <v>6548.2903225806449</v>
      </c>
      <c r="J10" s="6">
        <v>6753.4</v>
      </c>
      <c r="K10" s="6">
        <v>6770.2903225806449</v>
      </c>
      <c r="L10" s="6">
        <v>6764.2666666666664</v>
      </c>
      <c r="M10" s="6">
        <v>6567.6451612903229</v>
      </c>
      <c r="N10" s="6">
        <v>6057.9354838709678</v>
      </c>
    </row>
    <row r="11" spans="1:14" x14ac:dyDescent="0.25">
      <c r="A11" s="2" t="s">
        <v>5</v>
      </c>
      <c r="B11" s="6">
        <v>1865.8387096774193</v>
      </c>
      <c r="C11" s="6">
        <v>1870.8214285714287</v>
      </c>
      <c r="D11" s="6">
        <v>1930.6451612903227</v>
      </c>
      <c r="E11" s="6">
        <v>1956.6666666666667</v>
      </c>
      <c r="F11" s="6">
        <v>1979.2903225806451</v>
      </c>
      <c r="G11" s="6">
        <v>2053.6333333333332</v>
      </c>
      <c r="H11" s="6">
        <v>2018.8064516129032</v>
      </c>
      <c r="I11" s="6">
        <v>2044.3225806451612</v>
      </c>
      <c r="J11" s="6">
        <v>2083.6</v>
      </c>
      <c r="K11" s="6">
        <v>2089.2258064516127</v>
      </c>
      <c r="L11" s="6">
        <v>2119.3000000000002</v>
      </c>
      <c r="M11" s="6">
        <v>2086.516129032258</v>
      </c>
      <c r="N11" s="6">
        <v>1954.6451612903227</v>
      </c>
    </row>
    <row r="12" spans="1:14" x14ac:dyDescent="0.25">
      <c r="A12" s="2" t="s">
        <v>6</v>
      </c>
      <c r="B12" s="6">
        <v>1006.1111258064516</v>
      </c>
      <c r="C12" s="6">
        <v>1003.1875785714288</v>
      </c>
      <c r="D12" s="6">
        <v>992.03606451612916</v>
      </c>
      <c r="E12" s="6">
        <v>974.53544999999917</v>
      </c>
      <c r="F12" s="6">
        <v>1000.5303161290326</v>
      </c>
      <c r="G12" s="6">
        <v>1038.2155433333339</v>
      </c>
      <c r="H12" s="6">
        <v>1033.0341903225817</v>
      </c>
      <c r="I12" s="6">
        <v>1004.4082322580641</v>
      </c>
      <c r="J12" s="6">
        <v>1009.6742266666665</v>
      </c>
      <c r="K12" s="6">
        <v>1028.0796870967738</v>
      </c>
      <c r="L12" s="6">
        <v>1053.6319566666666</v>
      </c>
      <c r="M12" s="6">
        <v>1081.7321645161285</v>
      </c>
      <c r="N12" s="6">
        <v>989.41169032257972</v>
      </c>
    </row>
    <row r="13" spans="1:14" x14ac:dyDescent="0.25">
      <c r="A13" s="2" t="s">
        <v>7</v>
      </c>
      <c r="B13" s="6">
        <v>234.07441612903267</v>
      </c>
      <c r="C13" s="6">
        <v>236.42693214285771</v>
      </c>
      <c r="D13" s="6">
        <v>262.08791290322722</v>
      </c>
      <c r="E13" s="6">
        <v>263.3175300000014</v>
      </c>
      <c r="F13" s="6">
        <v>295.33168387096748</v>
      </c>
      <c r="G13" s="6">
        <v>307.22823666666659</v>
      </c>
      <c r="H13" s="6">
        <v>279.59060645161298</v>
      </c>
      <c r="I13" s="6">
        <v>298.78758064516137</v>
      </c>
      <c r="J13" s="6">
        <v>317.33798333333243</v>
      </c>
      <c r="K13" s="6">
        <v>280.45147741935261</v>
      </c>
      <c r="L13" s="6">
        <v>286.94016666666676</v>
      </c>
      <c r="M13" s="6">
        <v>318.91043870967655</v>
      </c>
      <c r="N13" s="6">
        <v>282.83348064516099</v>
      </c>
    </row>
    <row r="14" spans="1:14" x14ac:dyDescent="0.25">
      <c r="A14" s="2" t="s">
        <v>8</v>
      </c>
      <c r="B14" s="6">
        <v>19658.665954838711</v>
      </c>
      <c r="C14" s="6">
        <v>19733.445892857144</v>
      </c>
      <c r="D14" s="6">
        <v>20235.654606451615</v>
      </c>
      <c r="E14" s="6">
        <v>20261.318070000001</v>
      </c>
      <c r="F14" s="6">
        <v>20308.129032258064</v>
      </c>
      <c r="G14" s="6">
        <v>20715.896806666668</v>
      </c>
      <c r="H14" s="6">
        <v>20749.216125806452</v>
      </c>
      <c r="I14" s="6">
        <v>20904.302212903225</v>
      </c>
      <c r="J14" s="6">
        <v>21316.730949999997</v>
      </c>
      <c r="K14" s="6">
        <v>21327.293629032254</v>
      </c>
      <c r="L14" s="6">
        <v>21412.391233333336</v>
      </c>
      <c r="M14" s="6">
        <v>21283.145058064514</v>
      </c>
      <c r="N14" s="6">
        <v>19863.376354838707</v>
      </c>
    </row>
    <row r="15" spans="1:14" x14ac:dyDescent="0.25">
      <c r="B15" s="6"/>
      <c r="E15" s="6"/>
      <c r="F15" s="6"/>
      <c r="G15" s="6"/>
      <c r="H15" s="6"/>
      <c r="I15" s="6"/>
      <c r="J15" s="6"/>
      <c r="K15" s="6"/>
      <c r="L15" s="6"/>
      <c r="M15" s="6"/>
    </row>
    <row r="16" spans="1:14" x14ac:dyDescent="0.25">
      <c r="A16" s="3" t="s">
        <v>9</v>
      </c>
      <c r="B16" s="6"/>
      <c r="E16" s="6"/>
      <c r="F16" s="6"/>
      <c r="G16" s="6"/>
      <c r="H16" s="6"/>
      <c r="I16" s="6"/>
      <c r="J16" s="6"/>
      <c r="K16" s="6"/>
      <c r="L16" s="6"/>
      <c r="M16" s="6"/>
    </row>
    <row r="17" spans="1:14" x14ac:dyDescent="0.25">
      <c r="A17" s="2" t="s">
        <v>35</v>
      </c>
      <c r="B17" s="6">
        <v>351.74193548387098</v>
      </c>
      <c r="C17" s="6">
        <v>409.03571428571428</v>
      </c>
      <c r="D17" s="6">
        <v>633.41935483870964</v>
      </c>
      <c r="E17" s="6">
        <v>805.5</v>
      </c>
      <c r="F17" s="6">
        <v>842.58064516129036</v>
      </c>
      <c r="G17" s="6">
        <v>845.6</v>
      </c>
      <c r="H17" s="6">
        <v>809.61290322580646</v>
      </c>
      <c r="I17" s="6">
        <v>825.83870967741939</v>
      </c>
      <c r="J17" s="6">
        <v>613.0333333333333</v>
      </c>
      <c r="K17" s="6">
        <v>414.74193548387098</v>
      </c>
      <c r="L17" s="6">
        <v>333.16666666666669</v>
      </c>
      <c r="M17" s="6">
        <v>345.25806451612902</v>
      </c>
      <c r="N17" s="6">
        <v>368.35483870967744</v>
      </c>
    </row>
    <row r="18" spans="1:14" x14ac:dyDescent="0.25">
      <c r="A18" s="2" t="s">
        <v>5</v>
      </c>
      <c r="B18" s="6">
        <v>266</v>
      </c>
      <c r="C18" s="6">
        <v>269.10714285714283</v>
      </c>
      <c r="D18" s="6">
        <v>278.51612903225805</v>
      </c>
      <c r="E18" s="6">
        <v>286</v>
      </c>
      <c r="F18" s="6">
        <v>287.77419354838707</v>
      </c>
      <c r="G18" s="6">
        <v>283.53333333333336</v>
      </c>
      <c r="H18" s="6">
        <v>289.58064516129031</v>
      </c>
      <c r="I18" s="6">
        <v>287.61290322580646</v>
      </c>
      <c r="J18" s="6">
        <v>274.13333333333333</v>
      </c>
      <c r="K18" s="6">
        <v>272.03225806451616</v>
      </c>
      <c r="L18" s="6">
        <v>262</v>
      </c>
      <c r="M18" s="6">
        <v>283.41935483870969</v>
      </c>
      <c r="N18" s="6">
        <v>268.06451612903226</v>
      </c>
    </row>
    <row r="19" spans="1:14" x14ac:dyDescent="0.25">
      <c r="A19" s="2" t="s">
        <v>10</v>
      </c>
      <c r="B19" s="6">
        <v>8934.2580645161288</v>
      </c>
      <c r="C19" s="6">
        <v>9306.25</v>
      </c>
      <c r="D19" s="6">
        <v>9600.0645161290322</v>
      </c>
      <c r="E19" s="6">
        <v>9680.6333333333332</v>
      </c>
      <c r="F19" s="6">
        <v>9869</v>
      </c>
      <c r="G19" s="6">
        <v>9943.9333333333325</v>
      </c>
      <c r="H19" s="6">
        <v>9826.4516129032254</v>
      </c>
      <c r="I19" s="6">
        <v>9907.0967741935492</v>
      </c>
      <c r="J19" s="6">
        <v>9690.7999999999993</v>
      </c>
      <c r="K19" s="6">
        <v>9727.8709677419356</v>
      </c>
      <c r="L19" s="6">
        <v>9703.0333333333328</v>
      </c>
      <c r="M19" s="6">
        <v>9504.9032258064508</v>
      </c>
      <c r="N19" s="6">
        <v>8976.0967741935492</v>
      </c>
    </row>
    <row r="20" spans="1:14" x14ac:dyDescent="0.25">
      <c r="A20" s="2" t="s">
        <v>11</v>
      </c>
      <c r="B20" s="6">
        <v>1623.0967741935483</v>
      </c>
      <c r="C20" s="6">
        <v>1565.5357142857142</v>
      </c>
      <c r="D20" s="6">
        <v>1679.258064516129</v>
      </c>
      <c r="E20" s="6">
        <v>1701.6</v>
      </c>
      <c r="F20" s="6">
        <v>1690.516129032258</v>
      </c>
      <c r="G20" s="6">
        <v>1779.7666666666667</v>
      </c>
      <c r="H20" s="6">
        <v>1779.7741935483871</v>
      </c>
      <c r="I20" s="6">
        <v>1823.7096774193549</v>
      </c>
      <c r="J20" s="6">
        <v>1749.6666666666667</v>
      </c>
      <c r="K20" s="6">
        <v>1611.6774193548388</v>
      </c>
      <c r="L20" s="6">
        <v>1699.7666666666667</v>
      </c>
      <c r="M20" s="6">
        <v>1828.0645161290322</v>
      </c>
      <c r="N20" s="6">
        <v>1691.516129032258</v>
      </c>
    </row>
    <row r="21" spans="1:14" x14ac:dyDescent="0.25">
      <c r="A21" s="2" t="s">
        <v>12</v>
      </c>
      <c r="B21" s="6">
        <v>4703.2903225806449</v>
      </c>
      <c r="C21" s="6">
        <v>4695.9642857142853</v>
      </c>
      <c r="D21" s="6">
        <v>4685.2580645161288</v>
      </c>
      <c r="E21" s="6">
        <v>4756.7333333333336</v>
      </c>
      <c r="F21" s="6">
        <v>4966.3548387096771</v>
      </c>
      <c r="G21" s="6">
        <v>4996.333333333333</v>
      </c>
      <c r="H21" s="6">
        <v>4993.6451612903229</v>
      </c>
      <c r="I21" s="6">
        <v>5036.9354838709678</v>
      </c>
      <c r="J21" s="6">
        <v>4923.4333333333334</v>
      </c>
      <c r="K21" s="6">
        <v>4747.0645161290322</v>
      </c>
      <c r="L21" s="6">
        <v>5118.2666666666664</v>
      </c>
      <c r="M21" s="6">
        <v>5243.5483870967746</v>
      </c>
      <c r="N21" s="6">
        <v>4646.2580645161288</v>
      </c>
    </row>
    <row r="22" spans="1:14" x14ac:dyDescent="0.25">
      <c r="A22" s="2" t="s">
        <v>13</v>
      </c>
      <c r="B22" s="6">
        <v>261.51612903225805</v>
      </c>
      <c r="C22" s="6">
        <v>276</v>
      </c>
      <c r="D22" s="6">
        <v>276.09677419354841</v>
      </c>
      <c r="E22" s="6">
        <v>287.3</v>
      </c>
      <c r="F22" s="6">
        <v>277.77419354838707</v>
      </c>
      <c r="G22" s="6">
        <v>229.86666666666667</v>
      </c>
      <c r="H22" s="6">
        <v>264.48387096774195</v>
      </c>
      <c r="I22" s="6">
        <v>269.29032258064518</v>
      </c>
      <c r="J22" s="6">
        <v>263.39999999999998</v>
      </c>
      <c r="K22" s="6">
        <v>270.61290322580646</v>
      </c>
      <c r="L22" s="6">
        <v>290.5</v>
      </c>
      <c r="M22" s="6">
        <v>287.38709677419354</v>
      </c>
      <c r="N22" s="6">
        <v>320.32258064516128</v>
      </c>
    </row>
    <row r="23" spans="1:14" x14ac:dyDescent="0.25">
      <c r="A23" s="2" t="s">
        <v>14</v>
      </c>
      <c r="B23" s="6">
        <v>2220.483870967742</v>
      </c>
      <c r="C23" s="6">
        <v>2182.6071428571458</v>
      </c>
      <c r="D23" s="6">
        <v>2212.8709677419383</v>
      </c>
      <c r="E23" s="6">
        <v>2279.0666666666648</v>
      </c>
      <c r="F23" s="6">
        <v>2372.6129032258068</v>
      </c>
      <c r="G23" s="6">
        <v>2392.5000000000027</v>
      </c>
      <c r="H23" s="6">
        <v>2434.7741935483868</v>
      </c>
      <c r="I23" s="6">
        <v>2419.3225806451605</v>
      </c>
      <c r="J23" s="6">
        <v>2333.2000000000003</v>
      </c>
      <c r="K23" s="6">
        <v>2193.0000000000005</v>
      </c>
      <c r="L23" s="6">
        <v>2285.7333333333336</v>
      </c>
      <c r="M23" s="6">
        <v>2295.8064516129048</v>
      </c>
      <c r="N23" s="6">
        <v>2220.0322580645166</v>
      </c>
    </row>
    <row r="24" spans="1:14" x14ac:dyDescent="0.25">
      <c r="A24" s="2" t="s">
        <v>8</v>
      </c>
      <c r="B24" s="6">
        <v>18094.387096774193</v>
      </c>
      <c r="C24" s="6">
        <v>18435.392857142859</v>
      </c>
      <c r="D24" s="6">
        <v>19086.967741935485</v>
      </c>
      <c r="E24" s="6">
        <v>19510.833333333332</v>
      </c>
      <c r="F24" s="6">
        <v>20018.83870967742</v>
      </c>
      <c r="G24" s="6">
        <v>20188</v>
      </c>
      <c r="H24" s="6">
        <v>20108.741935483871</v>
      </c>
      <c r="I24" s="6">
        <v>20282.193548387098</v>
      </c>
      <c r="J24" s="6">
        <v>19573.533333333333</v>
      </c>
      <c r="K24" s="6">
        <v>18964.967741935485</v>
      </c>
      <c r="L24" s="6">
        <v>19430.466666666667</v>
      </c>
      <c r="M24" s="6">
        <v>19504.967741935485</v>
      </c>
      <c r="N24" s="6">
        <v>18222.580645161292</v>
      </c>
    </row>
    <row r="25" spans="1:14" x14ac:dyDescent="0.25">
      <c r="A25" s="2"/>
      <c r="B25" s="6"/>
      <c r="C25" s="6"/>
      <c r="D25" s="6"/>
      <c r="E25" s="6"/>
      <c r="F25" s="6"/>
      <c r="G25" s="6"/>
      <c r="H25" s="6"/>
      <c r="I25" s="6"/>
      <c r="J25" s="6"/>
      <c r="K25" s="6"/>
      <c r="L25" s="6"/>
      <c r="M25" s="6"/>
      <c r="N25" s="6"/>
    </row>
    <row r="26" spans="1:14" x14ac:dyDescent="0.25">
      <c r="A26" s="3" t="s">
        <v>15</v>
      </c>
      <c r="B26" s="6"/>
      <c r="C26" s="6"/>
      <c r="D26" s="6"/>
      <c r="E26" s="6"/>
      <c r="F26" s="6"/>
      <c r="G26" s="6"/>
      <c r="H26" s="6"/>
      <c r="I26" s="6"/>
      <c r="J26" s="6"/>
      <c r="K26" s="6"/>
      <c r="L26" s="6"/>
      <c r="M26" s="6"/>
      <c r="N26" s="6"/>
    </row>
    <row r="27" spans="1:14" x14ac:dyDescent="0.25">
      <c r="A27" s="2" t="s">
        <v>4</v>
      </c>
      <c r="B27" s="6">
        <v>6277.3870967741932</v>
      </c>
      <c r="C27" s="6">
        <v>6596.0357142857147</v>
      </c>
      <c r="D27" s="6">
        <v>6295.4838709677415</v>
      </c>
      <c r="E27" s="6">
        <v>6194.0333333333338</v>
      </c>
      <c r="F27" s="6">
        <v>6469.5483870967746</v>
      </c>
      <c r="G27" s="6">
        <v>6493.8</v>
      </c>
      <c r="H27" s="6">
        <v>6287.0645161290322</v>
      </c>
      <c r="I27" s="6">
        <v>7019.1612903225805</v>
      </c>
      <c r="J27" s="6">
        <v>6640.2</v>
      </c>
      <c r="K27" s="6">
        <v>6135.2258064516127</v>
      </c>
      <c r="L27" s="6">
        <v>6934.5333333333338</v>
      </c>
      <c r="M27" s="6">
        <v>6416.9677419354839</v>
      </c>
      <c r="N27" s="6">
        <v>6627.322580645161</v>
      </c>
    </row>
    <row r="28" spans="1:14" x14ac:dyDescent="0.25">
      <c r="A28" s="2" t="s">
        <v>35</v>
      </c>
      <c r="B28" s="6">
        <v>226.90322580645162</v>
      </c>
      <c r="C28" s="6">
        <v>230.78571428571428</v>
      </c>
      <c r="D28" s="6">
        <v>203.25806451612902</v>
      </c>
      <c r="E28" s="6">
        <v>137</v>
      </c>
      <c r="F28" s="6">
        <v>128.7741935483871</v>
      </c>
      <c r="G28" s="6">
        <v>130.03333333333333</v>
      </c>
      <c r="H28" s="6">
        <v>132.03225806451613</v>
      </c>
      <c r="I28" s="6">
        <v>145.45161290322579</v>
      </c>
      <c r="J28" s="6">
        <v>146.69999999999999</v>
      </c>
      <c r="K28" s="6">
        <v>150.96774193548387</v>
      </c>
      <c r="L28" s="6">
        <v>183.4</v>
      </c>
      <c r="M28" s="6">
        <v>207.70967741935485</v>
      </c>
      <c r="N28" s="6">
        <v>192.16129032258064</v>
      </c>
    </row>
    <row r="29" spans="1:14" x14ac:dyDescent="0.25">
      <c r="A29" s="2" t="s">
        <v>5</v>
      </c>
      <c r="B29" s="6">
        <v>164.06451612903226</v>
      </c>
      <c r="C29" s="6">
        <v>173.89285714285714</v>
      </c>
      <c r="D29" s="6">
        <v>138.29032258064515</v>
      </c>
      <c r="E29" s="6">
        <v>79.466666666666669</v>
      </c>
      <c r="F29" s="6">
        <v>65.935483870967744</v>
      </c>
      <c r="G29" s="6">
        <v>70.666666666666671</v>
      </c>
      <c r="H29" s="6">
        <v>69.806451612903231</v>
      </c>
      <c r="I29" s="6">
        <v>82.322580645161295</v>
      </c>
      <c r="J29" s="6">
        <v>83.233333333333334</v>
      </c>
      <c r="K29" s="6">
        <v>94.193548387096769</v>
      </c>
      <c r="L29" s="6">
        <v>123.1</v>
      </c>
      <c r="M29" s="6">
        <v>145.96774193548387</v>
      </c>
      <c r="N29" s="6">
        <v>130.25806451612902</v>
      </c>
    </row>
    <row r="30" spans="1:14" x14ac:dyDescent="0.25">
      <c r="A30" s="2" t="s">
        <v>6</v>
      </c>
      <c r="B30" s="6">
        <v>0</v>
      </c>
      <c r="C30" s="6">
        <v>0</v>
      </c>
      <c r="D30" s="6">
        <v>0</v>
      </c>
      <c r="E30" s="6">
        <v>0</v>
      </c>
      <c r="F30" s="6">
        <v>0</v>
      </c>
      <c r="G30" s="6">
        <v>0</v>
      </c>
      <c r="H30" s="6">
        <v>0</v>
      </c>
      <c r="I30" s="6">
        <v>8.0322580645161299</v>
      </c>
      <c r="J30" s="6">
        <v>13.333333333333334</v>
      </c>
      <c r="K30" s="6">
        <v>0</v>
      </c>
      <c r="L30" s="6">
        <v>0</v>
      </c>
      <c r="M30" s="6">
        <v>0</v>
      </c>
      <c r="N30" s="6">
        <v>0</v>
      </c>
    </row>
    <row r="31" spans="1:14" x14ac:dyDescent="0.25">
      <c r="A31" s="2" t="s">
        <v>16</v>
      </c>
      <c r="B31" s="6">
        <v>525.90322580645159</v>
      </c>
      <c r="C31" s="6">
        <v>555.78571428571433</v>
      </c>
      <c r="D31" s="6">
        <v>526.25806451612902</v>
      </c>
      <c r="E31" s="6">
        <v>646.73333333333335</v>
      </c>
      <c r="F31" s="6">
        <v>486.80645161290323</v>
      </c>
      <c r="G31" s="6">
        <v>662</v>
      </c>
      <c r="H31" s="6">
        <v>565.22580645161293</v>
      </c>
      <c r="I31" s="6">
        <v>483.90322580645159</v>
      </c>
      <c r="J31" s="6">
        <v>477.96666666666664</v>
      </c>
      <c r="K31" s="6">
        <v>482.35483870967744</v>
      </c>
      <c r="L31" s="6">
        <v>493.06666666666666</v>
      </c>
      <c r="M31" s="6">
        <v>551.12903225806451</v>
      </c>
      <c r="N31" s="6">
        <v>506.54838709677421</v>
      </c>
    </row>
    <row r="32" spans="1:14" x14ac:dyDescent="0.25">
      <c r="A32" s="2" t="s">
        <v>17</v>
      </c>
      <c r="B32" s="6">
        <v>490.67741935483872</v>
      </c>
      <c r="C32" s="6">
        <v>552</v>
      </c>
      <c r="D32" s="6">
        <v>499.51612903225805</v>
      </c>
      <c r="E32" s="6">
        <v>738.13333333333333</v>
      </c>
      <c r="F32" s="6">
        <v>659.80645161290317</v>
      </c>
      <c r="G32" s="6">
        <v>809.76666666666665</v>
      </c>
      <c r="H32" s="6">
        <v>652.0322580645161</v>
      </c>
      <c r="I32" s="6">
        <v>721.35483870967744</v>
      </c>
      <c r="J32" s="6">
        <v>598.73333333333335</v>
      </c>
      <c r="K32" s="6">
        <v>566.16129032258061</v>
      </c>
      <c r="L32" s="6">
        <v>431.9</v>
      </c>
      <c r="M32" s="6">
        <v>542.58064516129036</v>
      </c>
      <c r="N32" s="6">
        <v>445.58064516129031</v>
      </c>
    </row>
    <row r="33" spans="1:14" x14ac:dyDescent="0.25">
      <c r="A33" s="2" t="s">
        <v>10</v>
      </c>
      <c r="B33" s="6">
        <v>108.09677419354838</v>
      </c>
      <c r="C33" s="6">
        <v>75.892857142857139</v>
      </c>
      <c r="D33" s="6">
        <v>93.612903225806448</v>
      </c>
      <c r="E33" s="6">
        <v>150.80000000000001</v>
      </c>
      <c r="F33" s="6">
        <v>200.12903225806451</v>
      </c>
      <c r="G33" s="6">
        <v>140.03333333333333</v>
      </c>
      <c r="H33" s="6">
        <v>96.870967741935488</v>
      </c>
      <c r="I33" s="6">
        <v>84.258064516129039</v>
      </c>
      <c r="J33" s="6">
        <v>151.36666666666667</v>
      </c>
      <c r="K33" s="6">
        <v>78.483870967741936</v>
      </c>
      <c r="L33" s="6">
        <v>126.9</v>
      </c>
      <c r="M33" s="6">
        <v>100.90322580645162</v>
      </c>
      <c r="N33" s="6">
        <v>58.548387096774192</v>
      </c>
    </row>
    <row r="34" spans="1:14" x14ac:dyDescent="0.25">
      <c r="A34" s="2" t="s">
        <v>11</v>
      </c>
      <c r="B34" s="6">
        <v>115.38709677419355</v>
      </c>
      <c r="C34" s="6">
        <v>188.03571428571428</v>
      </c>
      <c r="D34" s="6">
        <v>144.70967741935485</v>
      </c>
      <c r="E34" s="6">
        <v>138.23333333333332</v>
      </c>
      <c r="F34" s="6">
        <v>152.67741935483872</v>
      </c>
      <c r="G34" s="6">
        <v>144.13333333333333</v>
      </c>
      <c r="H34" s="6">
        <v>127.7741935483871</v>
      </c>
      <c r="I34" s="6">
        <v>93.903225806451616</v>
      </c>
      <c r="J34" s="6">
        <v>109.4</v>
      </c>
      <c r="K34" s="6">
        <v>102.03225806451613</v>
      </c>
      <c r="L34" s="6">
        <v>88.36666666666666</v>
      </c>
      <c r="M34" s="6">
        <v>125.90322580645162</v>
      </c>
      <c r="N34" s="6">
        <v>122.58064516129032</v>
      </c>
    </row>
    <row r="35" spans="1:14" x14ac:dyDescent="0.25">
      <c r="A35" s="2" t="s">
        <v>12</v>
      </c>
      <c r="B35" s="6">
        <v>273.93548387096774</v>
      </c>
      <c r="C35" s="6">
        <v>300.03571428571428</v>
      </c>
      <c r="D35" s="6">
        <v>155.25806451612902</v>
      </c>
      <c r="E35" s="6">
        <v>155.66666666666666</v>
      </c>
      <c r="F35" s="6">
        <v>168.19354838709677</v>
      </c>
      <c r="G35" s="6">
        <v>138.03333333333333</v>
      </c>
      <c r="H35" s="6">
        <v>119.51612903225806</v>
      </c>
      <c r="I35" s="6">
        <v>133.48387096774192</v>
      </c>
      <c r="J35" s="6">
        <v>118.86666666666666</v>
      </c>
      <c r="K35" s="6">
        <v>105.7741935483871</v>
      </c>
      <c r="L35" s="6">
        <v>128.93333333333334</v>
      </c>
      <c r="M35" s="6">
        <v>225.29032258064515</v>
      </c>
      <c r="N35" s="6">
        <v>184.93548387096774</v>
      </c>
    </row>
    <row r="36" spans="1:14" x14ac:dyDescent="0.25">
      <c r="A36" s="2" t="s">
        <v>13</v>
      </c>
      <c r="B36" s="6">
        <v>165.06451612903226</v>
      </c>
      <c r="C36" s="6">
        <v>202.35714285714286</v>
      </c>
      <c r="D36" s="6">
        <v>109.61290322580645</v>
      </c>
      <c r="E36" s="6">
        <v>91.766666666666666</v>
      </c>
      <c r="F36" s="6">
        <v>86.548387096774192</v>
      </c>
      <c r="G36" s="6">
        <v>103.46666666666667</v>
      </c>
      <c r="H36" s="6">
        <v>76.774193548387103</v>
      </c>
      <c r="I36" s="6">
        <v>71.935483870967744</v>
      </c>
      <c r="J36" s="6">
        <v>124.86666666666666</v>
      </c>
      <c r="K36" s="6">
        <v>103.58064516129032</v>
      </c>
      <c r="L36" s="6">
        <v>90.9</v>
      </c>
      <c r="M36" s="6">
        <v>89.032258064516128</v>
      </c>
      <c r="N36" s="6">
        <v>114.3225806451613</v>
      </c>
    </row>
    <row r="37" spans="1:14" x14ac:dyDescent="0.25">
      <c r="A37" s="2" t="s">
        <v>14</v>
      </c>
      <c r="B37" s="6">
        <v>218.96774193548367</v>
      </c>
      <c r="C37" s="6">
        <v>191.25000000000088</v>
      </c>
      <c r="D37" s="6">
        <v>208.22580645161338</v>
      </c>
      <c r="E37" s="6">
        <v>217.46666666666681</v>
      </c>
      <c r="F37" s="6">
        <v>199.87096774193577</v>
      </c>
      <c r="G37" s="6">
        <v>215.0666666666672</v>
      </c>
      <c r="H37" s="6">
        <v>213.16129032258036</v>
      </c>
      <c r="I37" s="6">
        <v>206.7741935483869</v>
      </c>
      <c r="J37" s="6">
        <v>193.33333333333326</v>
      </c>
      <c r="K37" s="6">
        <v>168.22580645161321</v>
      </c>
      <c r="L37" s="6">
        <v>187.73333333333315</v>
      </c>
      <c r="M37" s="6">
        <v>198.67741935483841</v>
      </c>
      <c r="N37" s="6">
        <v>196.96774193548339</v>
      </c>
    </row>
    <row r="38" spans="1:14" x14ac:dyDescent="0.25">
      <c r="A38" s="2" t="s">
        <v>8</v>
      </c>
      <c r="B38" s="6">
        <v>8402.322580645161</v>
      </c>
      <c r="C38" s="6">
        <v>8892.1785714285725</v>
      </c>
      <c r="D38" s="6">
        <v>8235.9354838709678</v>
      </c>
      <c r="E38" s="6">
        <v>8469.8333333333339</v>
      </c>
      <c r="F38" s="6">
        <v>8552.354838709678</v>
      </c>
      <c r="G38" s="6">
        <v>8836.3333333333339</v>
      </c>
      <c r="H38" s="6">
        <v>8270.4516129032254</v>
      </c>
      <c r="I38" s="6">
        <v>8968.2580645161288</v>
      </c>
      <c r="J38" s="6">
        <v>8574.7666666666664</v>
      </c>
      <c r="K38" s="6">
        <v>7892.8064516129034</v>
      </c>
      <c r="L38" s="6">
        <v>8665.7333333333336</v>
      </c>
      <c r="M38" s="6">
        <v>8458.1935483870966</v>
      </c>
      <c r="N38" s="6">
        <v>8448.967741935483</v>
      </c>
    </row>
    <row r="39" spans="1:14" x14ac:dyDescent="0.25">
      <c r="A39" s="2"/>
      <c r="B39" s="6"/>
      <c r="D39" s="6"/>
      <c r="E39" s="6"/>
      <c r="F39" s="6"/>
      <c r="G39" s="6"/>
      <c r="H39" s="6"/>
      <c r="I39" s="6"/>
      <c r="J39" s="6"/>
      <c r="K39" s="6"/>
      <c r="L39" s="6"/>
      <c r="M39" s="6"/>
      <c r="N39" s="6"/>
    </row>
    <row r="40" spans="1:14" x14ac:dyDescent="0.25">
      <c r="A40" s="4" t="s">
        <v>18</v>
      </c>
      <c r="B40" s="6"/>
      <c r="D40" s="6"/>
      <c r="E40" s="6"/>
      <c r="F40" s="6"/>
      <c r="G40" s="6"/>
      <c r="H40" s="6"/>
      <c r="I40" s="6"/>
      <c r="J40" s="6"/>
      <c r="K40" s="6"/>
      <c r="L40" s="6"/>
      <c r="M40" s="6"/>
      <c r="N40" s="6"/>
    </row>
    <row r="41" spans="1:14" x14ac:dyDescent="0.25">
      <c r="A41" s="2" t="s">
        <v>4</v>
      </c>
      <c r="B41" s="6">
        <v>15086.387096774193</v>
      </c>
      <c r="C41" s="6">
        <v>15128.428571428571</v>
      </c>
      <c r="D41" s="6">
        <v>15512.838709677419</v>
      </c>
      <c r="E41" s="6">
        <v>15839.833333333334</v>
      </c>
      <c r="F41" s="10">
        <v>16206.967741935483</v>
      </c>
      <c r="G41" s="6">
        <v>16394.533333333333</v>
      </c>
      <c r="H41" s="6">
        <v>16598.096774193549</v>
      </c>
      <c r="I41" s="6">
        <v>16689.16129032258</v>
      </c>
      <c r="J41" s="6">
        <v>16239.266666666666</v>
      </c>
      <c r="K41" s="6">
        <v>15356.870967741936</v>
      </c>
      <c r="L41" s="6">
        <v>15937.166666666666</v>
      </c>
      <c r="M41" s="6">
        <v>16501.83870967742</v>
      </c>
      <c r="N41" s="6">
        <v>15399.387096774193</v>
      </c>
    </row>
    <row r="42" spans="1:14" x14ac:dyDescent="0.25">
      <c r="A42" s="2" t="s">
        <v>35</v>
      </c>
      <c r="B42" s="6">
        <v>742.9677419354839</v>
      </c>
      <c r="C42" s="6">
        <v>685.78571428571433</v>
      </c>
      <c r="D42" s="6">
        <v>554.9677419354839</v>
      </c>
      <c r="E42" s="6">
        <v>497.5</v>
      </c>
      <c r="F42" s="10">
        <v>475.22580645161293</v>
      </c>
      <c r="G42" s="6">
        <v>501.1</v>
      </c>
      <c r="H42" s="6">
        <v>468.58064516129031</v>
      </c>
      <c r="I42" s="6">
        <v>521.16129032258061</v>
      </c>
      <c r="J42" s="6">
        <v>679.7</v>
      </c>
      <c r="K42" s="6">
        <v>747.38709677419354</v>
      </c>
      <c r="L42" s="6">
        <v>794.43333333333328</v>
      </c>
      <c r="M42" s="6">
        <v>796.19354838709683</v>
      </c>
      <c r="N42" s="6">
        <v>723</v>
      </c>
    </row>
    <row r="43" spans="1:14" x14ac:dyDescent="0.25">
      <c r="A43" s="2" t="s">
        <v>6</v>
      </c>
      <c r="B43" s="6">
        <v>826.58064516129036</v>
      </c>
      <c r="C43" s="6">
        <v>870.42857142857144</v>
      </c>
      <c r="D43" s="6">
        <v>891.0322580645161</v>
      </c>
      <c r="E43" s="6">
        <v>900.33333333333337</v>
      </c>
      <c r="F43" s="6">
        <v>925.48387096774195</v>
      </c>
      <c r="G43" s="6">
        <v>925.26666666666665</v>
      </c>
      <c r="H43" s="6">
        <v>910.51612903225805</v>
      </c>
      <c r="I43" s="6">
        <v>934.09677419354841</v>
      </c>
      <c r="J43" s="6">
        <v>899.36666666666667</v>
      </c>
      <c r="K43" s="6">
        <v>908.16129032258061</v>
      </c>
      <c r="L43" s="6">
        <v>894.16666666666663</v>
      </c>
      <c r="M43" s="6">
        <v>859.48387096774195</v>
      </c>
      <c r="N43" s="6">
        <v>818.77419354838707</v>
      </c>
    </row>
    <row r="44" spans="1:14" x14ac:dyDescent="0.25">
      <c r="A44" s="2" t="s">
        <v>16</v>
      </c>
      <c r="B44" s="6">
        <v>282.19354838709677</v>
      </c>
      <c r="C44" s="6">
        <v>196.67857142857142</v>
      </c>
      <c r="D44" s="6">
        <v>105.7741935483871</v>
      </c>
      <c r="E44" s="6">
        <v>126.56666666666666</v>
      </c>
      <c r="F44" s="6">
        <v>285.96774193548384</v>
      </c>
      <c r="G44" s="6">
        <v>205.83333333333334</v>
      </c>
      <c r="H44" s="6">
        <v>99.774193548387103</v>
      </c>
      <c r="I44" s="6">
        <v>24.129032258064516</v>
      </c>
      <c r="J44" s="6">
        <v>-119.8</v>
      </c>
      <c r="K44" s="6">
        <v>-115.93548387096774</v>
      </c>
      <c r="L44" s="6">
        <v>186.16666666666666</v>
      </c>
      <c r="M44" s="6">
        <v>299.32258064516128</v>
      </c>
      <c r="N44" s="6">
        <v>111.03225806451613</v>
      </c>
    </row>
    <row r="45" spans="1:14" x14ac:dyDescent="0.25">
      <c r="A45" s="2" t="s">
        <v>17</v>
      </c>
      <c r="B45" s="6">
        <v>-144.2258064516129</v>
      </c>
      <c r="C45" s="6">
        <v>333.42857142857144</v>
      </c>
      <c r="D45" s="6">
        <v>839.70967741935488</v>
      </c>
      <c r="E45" s="6">
        <v>866.86666666666667</v>
      </c>
      <c r="F45" s="6">
        <v>889.12903225806451</v>
      </c>
      <c r="G45" s="6">
        <v>789.5</v>
      </c>
      <c r="H45" s="6">
        <v>667.87096774193549</v>
      </c>
      <c r="I45" s="6">
        <v>739.19354838709683</v>
      </c>
      <c r="J45" s="6">
        <v>505.26666666666665</v>
      </c>
      <c r="K45" s="6">
        <v>746</v>
      </c>
      <c r="L45" s="6">
        <v>261.46666666666664</v>
      </c>
      <c r="M45" s="6">
        <v>-309.25806451612902</v>
      </c>
      <c r="N45" s="6">
        <v>-85.967741935483872</v>
      </c>
    </row>
    <row r="46" spans="1:14" x14ac:dyDescent="0.25">
      <c r="A46" s="2" t="s">
        <v>14</v>
      </c>
      <c r="B46" s="6">
        <v>274.51612903225703</v>
      </c>
      <c r="C46" s="6">
        <v>264.07142857142833</v>
      </c>
      <c r="D46" s="6">
        <v>265.74193548386984</v>
      </c>
      <c r="E46" s="6">
        <v>267.3333333333336</v>
      </c>
      <c r="F46" s="6">
        <v>292.12903225806383</v>
      </c>
      <c r="G46" s="6">
        <v>300.50000000000091</v>
      </c>
      <c r="H46" s="6">
        <v>288.35483870967835</v>
      </c>
      <c r="I46" s="6">
        <v>299.77419354838776</v>
      </c>
      <c r="J46" s="6">
        <v>299.2999999999987</v>
      </c>
      <c r="K46" s="6">
        <v>286.93548387096621</v>
      </c>
      <c r="L46" s="6">
        <v>293.0666666666678</v>
      </c>
      <c r="M46" s="6">
        <v>296.70967741935618</v>
      </c>
      <c r="N46" s="6">
        <v>279.19354838709586</v>
      </c>
    </row>
    <row r="47" spans="1:14" x14ac:dyDescent="0.25">
      <c r="A47" s="2" t="s">
        <v>8</v>
      </c>
      <c r="B47" s="6">
        <v>17068.419354838708</v>
      </c>
      <c r="C47" s="6">
        <v>17478.821428571428</v>
      </c>
      <c r="D47" s="6">
        <v>18170.06451612903</v>
      </c>
      <c r="E47" s="6">
        <v>18498.433333333334</v>
      </c>
      <c r="F47" s="6">
        <v>19074.903225806451</v>
      </c>
      <c r="G47" s="6">
        <v>19116.733333333334</v>
      </c>
      <c r="H47" s="6">
        <v>19033.193548387098</v>
      </c>
      <c r="I47" s="6">
        <v>19207.516129032258</v>
      </c>
      <c r="J47" s="6">
        <v>18503.099999999999</v>
      </c>
      <c r="K47" s="6">
        <v>17929.419354838708</v>
      </c>
      <c r="L47" s="6">
        <v>18366.466666666667</v>
      </c>
      <c r="M47" s="6">
        <v>18444.290322580648</v>
      </c>
      <c r="N47" s="6">
        <v>17245.419354838708</v>
      </c>
    </row>
    <row r="48" spans="1:14" x14ac:dyDescent="0.25">
      <c r="A48" s="2"/>
      <c r="B48" s="6"/>
      <c r="C48" s="6"/>
      <c r="D48" s="6"/>
      <c r="E48" s="6"/>
      <c r="F48" s="6"/>
      <c r="G48" s="6"/>
      <c r="H48" s="6"/>
      <c r="I48" s="6"/>
      <c r="J48" s="6"/>
      <c r="K48" s="6"/>
      <c r="L48" s="6"/>
      <c r="M48" s="6"/>
      <c r="N48" s="6"/>
    </row>
    <row r="49" spans="1:14" x14ac:dyDescent="0.25">
      <c r="A49" s="4" t="s">
        <v>19</v>
      </c>
      <c r="B49" s="6"/>
      <c r="C49" s="6"/>
      <c r="D49" s="6"/>
      <c r="E49" s="6"/>
      <c r="F49" s="6"/>
      <c r="G49" s="6"/>
      <c r="H49" s="6"/>
      <c r="I49" s="6"/>
      <c r="J49" s="6"/>
      <c r="K49" s="6"/>
      <c r="L49" s="6"/>
      <c r="M49" s="6"/>
      <c r="N49" s="6"/>
    </row>
    <row r="50" spans="1:14" x14ac:dyDescent="0.25">
      <c r="A50" s="2" t="s">
        <v>4</v>
      </c>
      <c r="B50" s="6">
        <v>3513.8926451612901</v>
      </c>
      <c r="C50" s="6">
        <v>3997.6786785714285</v>
      </c>
      <c r="D50" s="6">
        <v>4807.4930645161285</v>
      </c>
      <c r="E50" s="6">
        <v>4008.8494000000001</v>
      </c>
      <c r="F50" s="6">
        <v>3789.2677096774191</v>
      </c>
      <c r="G50" s="6">
        <v>3820.6045000000004</v>
      </c>
      <c r="H50" s="6">
        <v>3834.6552903225806</v>
      </c>
      <c r="I50" s="6">
        <v>4141.4918709677422</v>
      </c>
      <c r="J50" s="6">
        <v>4157.2485666666671</v>
      </c>
      <c r="K50" s="6">
        <v>4111.9078064516134</v>
      </c>
      <c r="L50" s="6">
        <v>3967.3294000000001</v>
      </c>
      <c r="M50" s="6">
        <v>4526.803741935485</v>
      </c>
      <c r="N50" s="6">
        <v>4049.0931290322587</v>
      </c>
    </row>
    <row r="51" spans="1:14" x14ac:dyDescent="0.25">
      <c r="A51" s="2" t="s">
        <v>35</v>
      </c>
      <c r="B51" s="6">
        <v>2565.0368064516128</v>
      </c>
      <c r="C51" s="6">
        <v>2645.6482142857144</v>
      </c>
      <c r="D51" s="6">
        <v>2840.5305806451615</v>
      </c>
      <c r="E51" s="6">
        <v>2618.9603999999995</v>
      </c>
      <c r="F51" s="6">
        <v>2413.2712903225806</v>
      </c>
      <c r="G51" s="6">
        <v>2527.8955333333338</v>
      </c>
      <c r="H51" s="6">
        <v>2501.1295483870967</v>
      </c>
      <c r="I51" s="6">
        <v>2513.1954838709676</v>
      </c>
      <c r="J51" s="6">
        <v>2681.7675666666664</v>
      </c>
      <c r="K51" s="6">
        <v>2657.691870967742</v>
      </c>
      <c r="L51" s="6">
        <v>2807.230766666667</v>
      </c>
      <c r="M51" s="6">
        <v>2815.5601290322579</v>
      </c>
      <c r="N51" s="6">
        <v>2714.177548387097</v>
      </c>
    </row>
    <row r="52" spans="1:14" x14ac:dyDescent="0.25">
      <c r="A52" s="2" t="s">
        <v>5</v>
      </c>
      <c r="B52" s="6">
        <v>1456.496516129032</v>
      </c>
      <c r="C52" s="6">
        <v>1553.2088214285709</v>
      </c>
      <c r="D52" s="6">
        <v>1694.8624516129037</v>
      </c>
      <c r="E52" s="6">
        <v>1465.0862999999997</v>
      </c>
      <c r="F52" s="6">
        <v>1479.4599677419358</v>
      </c>
      <c r="G52" s="6">
        <v>1501.0335666666665</v>
      </c>
      <c r="H52" s="6">
        <v>1545.2832903225806</v>
      </c>
      <c r="I52" s="6">
        <v>1469.9581612903223</v>
      </c>
      <c r="J52" s="6">
        <v>1607.096</v>
      </c>
      <c r="K52" s="6">
        <v>1695.8699354838707</v>
      </c>
      <c r="L52" s="6">
        <v>1806.4481333333335</v>
      </c>
      <c r="M52" s="6">
        <v>1864.6509354838709</v>
      </c>
      <c r="N52" s="6">
        <v>1698.8316774193549</v>
      </c>
    </row>
    <row r="53" spans="1:14" x14ac:dyDescent="0.25">
      <c r="A53" s="2" t="s">
        <v>6</v>
      </c>
      <c r="B53" s="6">
        <v>90.714387096774189</v>
      </c>
      <c r="C53" s="6">
        <v>88.672785714285709</v>
      </c>
      <c r="D53" s="6">
        <v>101.85819354838706</v>
      </c>
      <c r="E53" s="6">
        <v>99.988199999999978</v>
      </c>
      <c r="F53" s="6">
        <v>87.240870967741941</v>
      </c>
      <c r="G53" s="6">
        <v>89.157600000000002</v>
      </c>
      <c r="H53" s="6">
        <v>85.930032258064529</v>
      </c>
      <c r="I53" s="6">
        <v>78.780838709677425</v>
      </c>
      <c r="J53" s="6">
        <v>97.195066666666676</v>
      </c>
      <c r="K53" s="6">
        <v>90.200999999999993</v>
      </c>
      <c r="L53" s="6">
        <v>92.252033333333344</v>
      </c>
      <c r="M53" s="6">
        <v>119.75806451612904</v>
      </c>
      <c r="N53" s="6">
        <v>115.47787096774195</v>
      </c>
    </row>
    <row r="54" spans="1:14" x14ac:dyDescent="0.25">
      <c r="A54" s="2" t="s">
        <v>16</v>
      </c>
      <c r="B54" s="6">
        <v>197.3143548387097</v>
      </c>
      <c r="C54" s="6">
        <v>287.63900000000001</v>
      </c>
      <c r="D54" s="6">
        <v>296.6928387096774</v>
      </c>
      <c r="E54" s="6">
        <v>343.3519</v>
      </c>
      <c r="F54" s="6">
        <v>340.46851612903225</v>
      </c>
      <c r="G54" s="6">
        <v>310.47329999999999</v>
      </c>
      <c r="H54" s="6">
        <v>287.23045161290315</v>
      </c>
      <c r="I54" s="6">
        <v>243.73045161290324</v>
      </c>
      <c r="J54" s="6">
        <v>338.7102666666666</v>
      </c>
      <c r="K54" s="6">
        <v>300.26803225806458</v>
      </c>
      <c r="L54" s="6">
        <v>306.39106666666669</v>
      </c>
      <c r="M54" s="6">
        <v>368.8472258064516</v>
      </c>
      <c r="N54" s="6">
        <v>414.38358064516132</v>
      </c>
    </row>
    <row r="55" spans="1:14" x14ac:dyDescent="0.25">
      <c r="A55" s="2" t="s">
        <v>17</v>
      </c>
      <c r="B55" s="6">
        <v>77.999419354838693</v>
      </c>
      <c r="C55" s="6">
        <v>25.956892857142854</v>
      </c>
      <c r="D55" s="6">
        <v>81.210935483870955</v>
      </c>
      <c r="E55" s="6">
        <v>42.492100000000001</v>
      </c>
      <c r="F55" s="6">
        <v>83.596709677419369</v>
      </c>
      <c r="G55" s="6">
        <v>71.223166666666657</v>
      </c>
      <c r="H55" s="6">
        <v>110.07509677419357</v>
      </c>
      <c r="I55" s="6">
        <v>92.745387096774209</v>
      </c>
      <c r="J55" s="6">
        <v>65.940466666666666</v>
      </c>
      <c r="K55" s="6">
        <v>68.024419354838713</v>
      </c>
      <c r="L55" s="6">
        <v>154.73876666666666</v>
      </c>
      <c r="M55" s="6">
        <v>88.995967741935488</v>
      </c>
      <c r="N55" s="6">
        <v>120.34861290322581</v>
      </c>
    </row>
    <row r="56" spans="1:14" x14ac:dyDescent="0.25">
      <c r="A56" s="2" t="s">
        <v>10</v>
      </c>
      <c r="B56" s="6">
        <v>883.88225806451612</v>
      </c>
      <c r="C56" s="6">
        <v>784.83689285714297</v>
      </c>
      <c r="D56" s="6">
        <v>861.93909677419356</v>
      </c>
      <c r="E56" s="6">
        <v>731.0288333333333</v>
      </c>
      <c r="F56" s="6">
        <v>725.27258064516127</v>
      </c>
      <c r="G56" s="6">
        <v>776.97306666666691</v>
      </c>
      <c r="H56" s="6">
        <v>837.49022580645158</v>
      </c>
      <c r="I56" s="6">
        <v>731.22825806451613</v>
      </c>
      <c r="J56" s="6">
        <v>767.83109999999988</v>
      </c>
      <c r="K56" s="6">
        <v>822.37564516129044</v>
      </c>
      <c r="L56" s="6">
        <v>886.75896666666677</v>
      </c>
      <c r="M56" s="6">
        <v>1011.4200967741934</v>
      </c>
      <c r="N56" s="6">
        <v>873.18277419354877</v>
      </c>
    </row>
    <row r="57" spans="1:14" x14ac:dyDescent="0.25">
      <c r="A57" s="2" t="s">
        <v>11</v>
      </c>
      <c r="B57" s="6">
        <v>202.14174193548388</v>
      </c>
      <c r="C57" s="6">
        <v>174.09807142857144</v>
      </c>
      <c r="D57" s="6">
        <v>210.63835483870969</v>
      </c>
      <c r="E57" s="6">
        <v>111.25623333333333</v>
      </c>
      <c r="F57" s="6">
        <v>127.66109677419355</v>
      </c>
      <c r="G57" s="6">
        <v>180.98499999999999</v>
      </c>
      <c r="H57" s="6">
        <v>140.1833548387097</v>
      </c>
      <c r="I57" s="6">
        <v>210.13964516129033</v>
      </c>
      <c r="J57" s="6">
        <v>138.46446666666668</v>
      </c>
      <c r="K57" s="6">
        <v>153.34093548387099</v>
      </c>
      <c r="L57" s="6">
        <v>191.49776666666668</v>
      </c>
      <c r="M57" s="6">
        <v>252.41319354838703</v>
      </c>
      <c r="N57" s="6">
        <v>219.70029032258063</v>
      </c>
    </row>
    <row r="58" spans="1:14" x14ac:dyDescent="0.25">
      <c r="A58" s="2" t="s">
        <v>12</v>
      </c>
      <c r="B58" s="6">
        <v>939.87312903225802</v>
      </c>
      <c r="C58" s="6">
        <v>913.17396428571442</v>
      </c>
      <c r="D58" s="6">
        <v>1141.3882580645161</v>
      </c>
      <c r="E58" s="6">
        <v>1019.8876</v>
      </c>
      <c r="F58" s="6">
        <v>1169.8701290322581</v>
      </c>
      <c r="G58" s="6">
        <v>1193.8981333333334</v>
      </c>
      <c r="H58" s="6">
        <v>1220.0933870967742</v>
      </c>
      <c r="I58" s="6">
        <v>1143.8096129032258</v>
      </c>
      <c r="J58" s="6">
        <v>1045.3695333333333</v>
      </c>
      <c r="K58" s="6">
        <v>1067.5247419354839</v>
      </c>
      <c r="L58" s="6">
        <v>1124.6582000000001</v>
      </c>
      <c r="M58" s="6">
        <v>1308.8071935483872</v>
      </c>
      <c r="N58" s="6">
        <v>1026.7207419354841</v>
      </c>
    </row>
    <row r="59" spans="1:14" x14ac:dyDescent="0.25">
      <c r="A59" s="2" t="s">
        <v>13</v>
      </c>
      <c r="B59" s="6">
        <v>103.74845161290324</v>
      </c>
      <c r="C59" s="6">
        <v>141.46614285714287</v>
      </c>
      <c r="D59" s="6">
        <v>194.82174193548386</v>
      </c>
      <c r="E59" s="6">
        <v>119.8155</v>
      </c>
      <c r="F59" s="6">
        <v>118.52738709677418</v>
      </c>
      <c r="G59" s="6">
        <v>151.18116666666668</v>
      </c>
      <c r="H59" s="6">
        <v>141.81409677419353</v>
      </c>
      <c r="I59" s="6">
        <v>95.004387096774195</v>
      </c>
      <c r="J59" s="6">
        <v>117.52380000000001</v>
      </c>
      <c r="K59" s="6">
        <v>110.30819354838708</v>
      </c>
      <c r="L59" s="6">
        <v>79.49996666666668</v>
      </c>
      <c r="M59" s="6">
        <v>107.32264516129032</v>
      </c>
      <c r="N59" s="6">
        <v>74.057096774193553</v>
      </c>
    </row>
    <row r="60" spans="1:14" x14ac:dyDescent="0.25">
      <c r="A60" s="2" t="s">
        <v>14</v>
      </c>
      <c r="B60" s="6">
        <v>792.123903225807</v>
      </c>
      <c r="C60" s="6">
        <v>676.40460714285473</v>
      </c>
      <c r="D60" s="6">
        <v>733.95225806451583</v>
      </c>
      <c r="E60" s="6">
        <v>685.89973333333535</v>
      </c>
      <c r="F60" s="6">
        <v>797.13067741935538</v>
      </c>
      <c r="G60" s="6">
        <v>905.46379999999931</v>
      </c>
      <c r="H60" s="6">
        <v>870.10703225806469</v>
      </c>
      <c r="I60" s="6">
        <v>748.25729032257902</v>
      </c>
      <c r="J60" s="6">
        <v>649.7627333333345</v>
      </c>
      <c r="K60" s="6">
        <v>671.57819354838705</v>
      </c>
      <c r="L60" s="6">
        <v>611.78783333333024</v>
      </c>
      <c r="M60" s="6">
        <v>943.70287096774121</v>
      </c>
      <c r="N60" s="6">
        <v>764.86806451613097</v>
      </c>
    </row>
    <row r="61" spans="1:14" x14ac:dyDescent="0.25">
      <c r="A61" s="2" t="s">
        <v>8</v>
      </c>
      <c r="B61" s="6">
        <v>9366.7270967741933</v>
      </c>
      <c r="C61" s="6">
        <v>9735.5752499999981</v>
      </c>
      <c r="D61" s="6">
        <v>11270.525322580645</v>
      </c>
      <c r="E61" s="6">
        <v>9781.5299000000014</v>
      </c>
      <c r="F61" s="6">
        <v>9652.3069677419353</v>
      </c>
      <c r="G61" s="6">
        <v>10027.855266666667</v>
      </c>
      <c r="H61" s="6">
        <v>10028.708516129032</v>
      </c>
      <c r="I61" s="6">
        <v>9998.3832258064504</v>
      </c>
      <c r="J61" s="6">
        <v>10059.813566666668</v>
      </c>
      <c r="K61" s="6">
        <v>10053.220838709678</v>
      </c>
      <c r="L61" s="6">
        <v>10222.144766666665</v>
      </c>
      <c r="M61" s="6">
        <v>11543.631129032259</v>
      </c>
      <c r="N61" s="6">
        <v>10372.009709677423</v>
      </c>
    </row>
    <row r="62" spans="1:14" x14ac:dyDescent="0.25">
      <c r="A62" s="2"/>
      <c r="B62" s="6"/>
      <c r="D62" s="6"/>
      <c r="E62" s="6"/>
      <c r="F62" s="6"/>
      <c r="G62" s="6"/>
      <c r="H62" s="6"/>
      <c r="I62" s="6"/>
      <c r="J62" s="6"/>
      <c r="K62" s="6"/>
      <c r="L62" s="6"/>
      <c r="M62" s="6"/>
      <c r="N62" s="6"/>
    </row>
    <row r="63" spans="1:14" x14ac:dyDescent="0.25">
      <c r="A63" s="3" t="s">
        <v>20</v>
      </c>
      <c r="B63" s="6"/>
      <c r="D63" s="6"/>
      <c r="E63" s="6"/>
      <c r="F63" s="10"/>
      <c r="G63" s="6"/>
      <c r="H63" s="6"/>
      <c r="I63" s="6"/>
      <c r="J63" s="6"/>
      <c r="K63" s="6"/>
      <c r="L63" s="6"/>
      <c r="M63" s="6"/>
      <c r="N63" s="6"/>
    </row>
    <row r="64" spans="1:14" x14ac:dyDescent="0.25">
      <c r="A64" s="2" t="s">
        <v>35</v>
      </c>
      <c r="B64" s="6">
        <v>3479.3405161290325</v>
      </c>
      <c r="C64" s="6">
        <v>3409.5321785714291</v>
      </c>
      <c r="D64" s="6">
        <v>3308.6704838709666</v>
      </c>
      <c r="E64" s="6">
        <v>3334.1201999999989</v>
      </c>
      <c r="F64" s="10">
        <v>3344.2258064516127</v>
      </c>
      <c r="G64" s="6">
        <v>3403.3499666666671</v>
      </c>
      <c r="H64" s="6">
        <v>3390.6129354838708</v>
      </c>
      <c r="I64" s="6">
        <v>3184.4706451612897</v>
      </c>
      <c r="J64" s="6">
        <v>3171.9438333333337</v>
      </c>
      <c r="K64" s="6">
        <v>3543.4356774193548</v>
      </c>
      <c r="L64" s="6">
        <v>3816.9309666666663</v>
      </c>
      <c r="M64" s="6">
        <v>4079.7142258064519</v>
      </c>
      <c r="N64" s="6">
        <v>3934.0287096774191</v>
      </c>
    </row>
    <row r="65" spans="1:14" x14ac:dyDescent="0.25">
      <c r="A65" s="2" t="s">
        <v>5</v>
      </c>
      <c r="B65" s="6">
        <v>1094.7292903225807</v>
      </c>
      <c r="C65" s="6">
        <v>1046.2911785714291</v>
      </c>
      <c r="D65" s="6">
        <v>805.91174193548363</v>
      </c>
      <c r="E65" s="6">
        <v>692.11370000000056</v>
      </c>
      <c r="F65" s="10">
        <v>520.09677419354841</v>
      </c>
      <c r="G65" s="6">
        <v>636.13310000000001</v>
      </c>
      <c r="H65" s="6">
        <v>569.10380645161308</v>
      </c>
      <c r="I65" s="6">
        <v>654.65474193548403</v>
      </c>
      <c r="J65" s="6">
        <v>636.23733333333303</v>
      </c>
      <c r="K65" s="6">
        <v>892.71070967741912</v>
      </c>
      <c r="L65" s="6">
        <v>956.91853333333324</v>
      </c>
      <c r="M65" s="6">
        <v>988.47809677419355</v>
      </c>
      <c r="N65" s="6">
        <v>1284.7489677419353</v>
      </c>
    </row>
    <row r="66" spans="1:14" x14ac:dyDescent="0.25">
      <c r="A66" s="2" t="s">
        <v>10</v>
      </c>
      <c r="B66" s="6">
        <v>8282.4649451612913</v>
      </c>
      <c r="C66" s="6">
        <v>8714.8406392857141</v>
      </c>
      <c r="D66" s="6">
        <v>9006.807122580647</v>
      </c>
      <c r="E66" s="6">
        <v>8995.9920533333316</v>
      </c>
      <c r="F66" s="10">
        <v>9104.876696774194</v>
      </c>
      <c r="G66" s="6">
        <v>9278.8383566666635</v>
      </c>
      <c r="H66" s="6">
        <v>9013.4072612903219</v>
      </c>
      <c r="I66" s="6">
        <v>9299.245087096775</v>
      </c>
      <c r="J66" s="6">
        <v>8832.3652699999984</v>
      </c>
      <c r="K66" s="6">
        <v>9093.6054129032273</v>
      </c>
      <c r="L66" s="6">
        <v>8844.5071733333316</v>
      </c>
      <c r="M66" s="6">
        <v>8839.6727516129031</v>
      </c>
      <c r="N66" s="6">
        <v>8237.670938709678</v>
      </c>
    </row>
    <row r="67" spans="1:14" x14ac:dyDescent="0.25">
      <c r="A67" s="2" t="s">
        <v>11</v>
      </c>
      <c r="B67" s="6">
        <v>1509.8161161290323</v>
      </c>
      <c r="C67" s="6">
        <v>1520.2468928571425</v>
      </c>
      <c r="D67" s="6">
        <v>1606.2334838709676</v>
      </c>
      <c r="E67" s="6">
        <v>1614.7747666666667</v>
      </c>
      <c r="F67" s="10">
        <v>1673.1401290322583</v>
      </c>
      <c r="G67" s="6">
        <v>1734.8648666666666</v>
      </c>
      <c r="H67" s="6">
        <v>1769.875935483871</v>
      </c>
      <c r="I67" s="6">
        <v>1709.7519677419355</v>
      </c>
      <c r="J67" s="6">
        <v>1692.3786233333335</v>
      </c>
      <c r="K67" s="6">
        <v>1687.5675806451616</v>
      </c>
      <c r="L67" s="6">
        <v>1617.5346666666667</v>
      </c>
      <c r="M67" s="6">
        <v>1674.2396129032259</v>
      </c>
      <c r="N67" s="6">
        <v>1536.1997741935481</v>
      </c>
    </row>
    <row r="68" spans="1:14" x14ac:dyDescent="0.25">
      <c r="A68" s="2" t="s">
        <v>12</v>
      </c>
      <c r="B68" s="6">
        <v>3901.6311161290319</v>
      </c>
      <c r="C68" s="6">
        <v>4018.210421428571</v>
      </c>
      <c r="D68" s="6">
        <v>4103.2450161290326</v>
      </c>
      <c r="E68" s="6">
        <v>3900.0983733333333</v>
      </c>
      <c r="F68" s="10">
        <v>3929.7948774193546</v>
      </c>
      <c r="G68" s="6">
        <v>3958.2982800000009</v>
      </c>
      <c r="H68" s="6">
        <v>3647.5762838709684</v>
      </c>
      <c r="I68" s="6">
        <v>4133.8026741935482</v>
      </c>
      <c r="J68" s="6">
        <v>3921.1048099999998</v>
      </c>
      <c r="K68" s="6">
        <v>4067.3009161290329</v>
      </c>
      <c r="L68" s="6">
        <v>4010.8315366666666</v>
      </c>
      <c r="M68" s="6">
        <v>3613.7601580645164</v>
      </c>
      <c r="N68" s="6">
        <v>3869.5350967741938</v>
      </c>
    </row>
    <row r="69" spans="1:14" x14ac:dyDescent="0.25">
      <c r="A69" s="2" t="s">
        <v>13</v>
      </c>
      <c r="B69" s="6">
        <v>278.57412903225804</v>
      </c>
      <c r="C69" s="6">
        <v>364.78385714285719</v>
      </c>
      <c r="D69" s="6">
        <v>247.88793548387102</v>
      </c>
      <c r="E69" s="6">
        <v>175.58449999999999</v>
      </c>
      <c r="F69" s="10">
        <v>222.73067741935483</v>
      </c>
      <c r="G69" s="6">
        <v>261.15216666666669</v>
      </c>
      <c r="H69" s="6">
        <v>261.02461290322583</v>
      </c>
      <c r="I69" s="6">
        <v>326.15690322580645</v>
      </c>
      <c r="J69" s="6">
        <v>221.40953333333334</v>
      </c>
      <c r="K69" s="6">
        <v>265.75632258064519</v>
      </c>
      <c r="L69" s="6">
        <v>356.36669999999998</v>
      </c>
      <c r="M69" s="6">
        <v>323.61283870967736</v>
      </c>
      <c r="N69" s="6">
        <v>269.94290322580645</v>
      </c>
    </row>
    <row r="70" spans="1:14" x14ac:dyDescent="0.25">
      <c r="A70" s="2" t="s">
        <v>14</v>
      </c>
      <c r="B70" s="6">
        <v>1697.3765935483871</v>
      </c>
      <c r="C70" s="6">
        <v>1731.171503571429</v>
      </c>
      <c r="D70" s="6">
        <v>1809.9282064516192</v>
      </c>
      <c r="E70" s="6">
        <v>2016.2317066666665</v>
      </c>
      <c r="F70" s="10">
        <v>2077</v>
      </c>
      <c r="G70" s="6">
        <v>2079.2878333333301</v>
      </c>
      <c r="H70" s="6">
        <v>2041.8573548387089</v>
      </c>
      <c r="I70" s="6">
        <v>2227.624535483872</v>
      </c>
      <c r="J70" s="6">
        <v>2253.0525966666637</v>
      </c>
      <c r="K70" s="6">
        <v>2022.5091935483888</v>
      </c>
      <c r="L70" s="6">
        <v>2063.8515833333372</v>
      </c>
      <c r="M70" s="6">
        <v>1762.2227064516128</v>
      </c>
      <c r="N70" s="6">
        <v>1739.5914999999975</v>
      </c>
    </row>
    <row r="71" spans="1:14" x14ac:dyDescent="0.25">
      <c r="A71" s="2" t="s">
        <v>8</v>
      </c>
      <c r="B71" s="6">
        <v>19149.203416129032</v>
      </c>
      <c r="C71" s="6">
        <v>19758.785492857143</v>
      </c>
      <c r="D71" s="6">
        <v>20082.772248387104</v>
      </c>
      <c r="E71" s="6">
        <v>20036.801599999995</v>
      </c>
      <c r="F71" s="10">
        <v>20395.612903225807</v>
      </c>
      <c r="G71" s="6">
        <v>20715.791469999996</v>
      </c>
      <c r="H71" s="6">
        <v>20124.354383870967</v>
      </c>
      <c r="I71" s="6">
        <v>20881.051812903228</v>
      </c>
      <c r="J71" s="6">
        <v>20092.254666666664</v>
      </c>
      <c r="K71" s="6">
        <v>20680.175103225811</v>
      </c>
      <c r="L71" s="6">
        <v>20710.022626666669</v>
      </c>
      <c r="M71" s="6">
        <v>20293.222293548388</v>
      </c>
      <c r="N71" s="6">
        <v>19586.968922580643</v>
      </c>
    </row>
    <row r="72" spans="1:14" x14ac:dyDescent="0.25">
      <c r="D72" s="6"/>
    </row>
    <row r="73" spans="1:14" x14ac:dyDescent="0.25">
      <c r="A73" s="3" t="s">
        <v>21</v>
      </c>
      <c r="D73" s="6"/>
    </row>
    <row r="74" spans="1:14" x14ac:dyDescent="0.25">
      <c r="A74" s="2" t="s">
        <v>4</v>
      </c>
      <c r="B74" s="14">
        <v>459.80700000000002</v>
      </c>
      <c r="C74" s="14">
        <v>472.35700000000003</v>
      </c>
      <c r="D74" s="14">
        <v>465.43700000000001</v>
      </c>
      <c r="E74" s="14">
        <v>459.88200000000001</v>
      </c>
      <c r="F74" s="14">
        <v>460.82</v>
      </c>
      <c r="G74" s="14">
        <v>454.73399999999998</v>
      </c>
      <c r="H74" s="14">
        <v>439.786</v>
      </c>
      <c r="I74" s="14">
        <v>417.29899999999998</v>
      </c>
      <c r="J74" s="14">
        <v>417.46499999999997</v>
      </c>
      <c r="K74" s="14">
        <v>426.06700000000001</v>
      </c>
      <c r="L74" s="14">
        <v>442.13600000000002</v>
      </c>
      <c r="M74" s="14">
        <v>426.38799999999998</v>
      </c>
      <c r="N74" s="14">
        <v>427.85700000000003</v>
      </c>
    </row>
    <row r="75" spans="1:14" x14ac:dyDescent="0.25">
      <c r="A75" s="2" t="s">
        <v>35</v>
      </c>
      <c r="B75" s="14">
        <v>187.86071559999999</v>
      </c>
      <c r="C75" s="14">
        <v>174.72214689999998</v>
      </c>
      <c r="D75" s="14">
        <v>174.29694469999998</v>
      </c>
      <c r="E75" s="14">
        <v>187.94931199999999</v>
      </c>
      <c r="F75" s="14">
        <v>207.0213565</v>
      </c>
      <c r="G75" s="14">
        <v>225.35430579999999</v>
      </c>
      <c r="H75" s="14">
        <v>242.97967799999998</v>
      </c>
      <c r="I75" s="14">
        <v>266.55005439999996</v>
      </c>
      <c r="J75" s="14">
        <v>279.09436479999999</v>
      </c>
      <c r="K75" s="14">
        <v>273.98806350000007</v>
      </c>
      <c r="L75" s="14">
        <v>254.87582350000002</v>
      </c>
      <c r="M75" s="14">
        <v>223.33087179999998</v>
      </c>
      <c r="N75" s="14">
        <v>185.5728216</v>
      </c>
    </row>
    <row r="76" spans="1:14" x14ac:dyDescent="0.25">
      <c r="A76" s="2" t="s">
        <v>5</v>
      </c>
      <c r="B76" s="14">
        <v>68.611999999999995</v>
      </c>
      <c r="C76" s="14">
        <v>60.588000000000001</v>
      </c>
      <c r="D76" s="14">
        <v>55.811999999999998</v>
      </c>
      <c r="E76" s="14">
        <v>60.734000000000002</v>
      </c>
      <c r="F76" s="14">
        <v>71.046999999999997</v>
      </c>
      <c r="G76" s="14">
        <v>79.144999999999996</v>
      </c>
      <c r="H76" s="14">
        <v>87.301000000000002</v>
      </c>
      <c r="I76" s="14">
        <v>96.259</v>
      </c>
      <c r="J76" s="14">
        <v>102.166</v>
      </c>
      <c r="K76" s="14">
        <v>98.013000000000005</v>
      </c>
      <c r="L76" s="14">
        <v>90.216999999999999</v>
      </c>
      <c r="M76" s="14">
        <v>79.734999999999999</v>
      </c>
      <c r="N76" s="14">
        <v>60.158000000000001</v>
      </c>
    </row>
    <row r="77" spans="1:14" x14ac:dyDescent="0.25">
      <c r="A77" s="2" t="s">
        <v>6</v>
      </c>
      <c r="B77" s="14">
        <v>25.382708099999999</v>
      </c>
      <c r="C77" s="14">
        <v>26.299484499999998</v>
      </c>
      <c r="D77" s="14">
        <v>24.950522599999996</v>
      </c>
      <c r="E77" s="14">
        <v>24.085233400000003</v>
      </c>
      <c r="F77" s="14">
        <v>23.110422700000001</v>
      </c>
      <c r="G77" s="14">
        <v>22.298755600000003</v>
      </c>
      <c r="H77" s="14">
        <v>23.100874400000009</v>
      </c>
      <c r="I77" s="14">
        <v>21.815497899999997</v>
      </c>
      <c r="J77" s="14">
        <v>22.1742952</v>
      </c>
      <c r="K77" s="14">
        <v>21.308621199999997</v>
      </c>
      <c r="L77" s="14">
        <v>21.884541999999996</v>
      </c>
      <c r="M77" s="14">
        <v>23.589252599999998</v>
      </c>
      <c r="N77" s="14">
        <v>24.805581799999999</v>
      </c>
    </row>
    <row r="78" spans="1:14" x14ac:dyDescent="0.25">
      <c r="A78" s="2" t="s">
        <v>16</v>
      </c>
      <c r="B78" s="14">
        <v>85.093000000000004</v>
      </c>
      <c r="C78" s="14">
        <v>87.418999999999997</v>
      </c>
      <c r="D78" s="14">
        <v>88.551000000000002</v>
      </c>
      <c r="E78" s="14">
        <v>91.62</v>
      </c>
      <c r="F78" s="14">
        <v>88.653000000000006</v>
      </c>
      <c r="G78" s="14">
        <v>87.034999999999997</v>
      </c>
      <c r="H78" s="14">
        <v>86.903000000000006</v>
      </c>
      <c r="I78" s="14">
        <v>86.111000000000004</v>
      </c>
      <c r="J78" s="14">
        <v>88.284999999999997</v>
      </c>
      <c r="K78" s="14">
        <v>91.099000000000004</v>
      </c>
      <c r="L78" s="14">
        <v>89.337999999999994</v>
      </c>
      <c r="M78" s="14">
        <v>84.108999999999995</v>
      </c>
      <c r="N78" s="14">
        <v>82.197999999999993</v>
      </c>
    </row>
    <row r="79" spans="1:14" x14ac:dyDescent="0.25">
      <c r="A79" s="2" t="s">
        <v>17</v>
      </c>
      <c r="B79" s="14">
        <v>223.00532260000003</v>
      </c>
      <c r="C79" s="14">
        <v>225.12464790000001</v>
      </c>
      <c r="D79" s="14">
        <v>210.62593559999999</v>
      </c>
      <c r="E79" s="14">
        <v>207.89215139999996</v>
      </c>
      <c r="F79" s="14">
        <v>205.09511449999999</v>
      </c>
      <c r="G79" s="14">
        <v>205.58808140000002</v>
      </c>
      <c r="H79" s="14">
        <v>206.87603620000002</v>
      </c>
      <c r="I79" s="14">
        <v>203.38805729999999</v>
      </c>
      <c r="J79" s="14">
        <v>212.28403610000001</v>
      </c>
      <c r="K79" s="14">
        <v>202.5101133</v>
      </c>
      <c r="L79" s="14">
        <v>206.3152972</v>
      </c>
      <c r="M79" s="14">
        <v>223.1787995</v>
      </c>
      <c r="N79" s="14">
        <v>235.97186149999999</v>
      </c>
    </row>
    <row r="80" spans="1:14" x14ac:dyDescent="0.25">
      <c r="A80" s="2" t="s">
        <v>10</v>
      </c>
      <c r="B80" s="14">
        <v>16.700402399999998</v>
      </c>
      <c r="C80" s="14">
        <v>17.173023800000003</v>
      </c>
      <c r="D80" s="14">
        <v>14.7066909</v>
      </c>
      <c r="E80" s="14">
        <v>15.698938800000001</v>
      </c>
      <c r="F80" s="14">
        <v>17.017836900000002</v>
      </c>
      <c r="G80" s="14">
        <v>17.573719799999999</v>
      </c>
      <c r="H80" s="14">
        <v>15.173759400000002</v>
      </c>
      <c r="I80" s="14">
        <v>15.513403300000002</v>
      </c>
      <c r="J80" s="14">
        <v>15.3381632</v>
      </c>
      <c r="K80" s="14">
        <v>16.0295454</v>
      </c>
      <c r="L80" s="14">
        <v>17.292158400000002</v>
      </c>
      <c r="M80" s="14">
        <v>18.141956499999999</v>
      </c>
      <c r="N80" s="14">
        <v>16.4200971</v>
      </c>
    </row>
    <row r="81" spans="1:14" x14ac:dyDescent="0.25">
      <c r="A81" s="2" t="s">
        <v>11</v>
      </c>
      <c r="B81" s="14">
        <v>35.863529999999997</v>
      </c>
      <c r="C81" s="14">
        <v>37.524085999999997</v>
      </c>
      <c r="D81" s="14">
        <v>37.748771999999995</v>
      </c>
      <c r="E81" s="14">
        <v>41.170085999999998</v>
      </c>
      <c r="F81" s="14">
        <v>42.493892000000002</v>
      </c>
      <c r="G81" s="14">
        <v>42.744794999999996</v>
      </c>
      <c r="H81" s="14">
        <v>42.686171000000002</v>
      </c>
      <c r="I81" s="14">
        <v>42.627389999999998</v>
      </c>
      <c r="J81" s="14">
        <v>43.478268999999997</v>
      </c>
      <c r="K81" s="14">
        <v>39.535101000000004</v>
      </c>
      <c r="L81" s="14">
        <v>38.908171000000003</v>
      </c>
      <c r="M81" s="14">
        <v>39.762124999999997</v>
      </c>
      <c r="N81" s="14">
        <v>41.567741999999996</v>
      </c>
    </row>
    <row r="82" spans="1:14" x14ac:dyDescent="0.25">
      <c r="A82" s="2" t="s">
        <v>12</v>
      </c>
      <c r="B82" s="14">
        <v>123.0131959</v>
      </c>
      <c r="C82" s="14">
        <v>124.8206914</v>
      </c>
      <c r="D82" s="14">
        <v>112.29193629999999</v>
      </c>
      <c r="E82" s="14">
        <v>112.061093</v>
      </c>
      <c r="F82" s="14">
        <v>113.13995010000001</v>
      </c>
      <c r="G82" s="14">
        <v>112.5984388</v>
      </c>
      <c r="H82" s="14">
        <v>120.20841889999998</v>
      </c>
      <c r="I82" s="14">
        <v>116.89025629999999</v>
      </c>
      <c r="J82" s="14">
        <v>119.1698772</v>
      </c>
      <c r="K82" s="14">
        <v>110.43317099999999</v>
      </c>
      <c r="L82" s="14">
        <v>113.78272440000001</v>
      </c>
      <c r="M82" s="14">
        <v>130.71289949999999</v>
      </c>
      <c r="N82" s="14">
        <v>128.6911954</v>
      </c>
    </row>
    <row r="83" spans="1:14" x14ac:dyDescent="0.25">
      <c r="A83" s="2" t="s">
        <v>13</v>
      </c>
      <c r="B83" s="14">
        <v>32.110999999999997</v>
      </c>
      <c r="C83" s="14">
        <v>31.33</v>
      </c>
      <c r="D83" s="14">
        <v>29.562999999999999</v>
      </c>
      <c r="E83" s="14">
        <v>32.073</v>
      </c>
      <c r="F83" s="14">
        <v>32.787999999999997</v>
      </c>
      <c r="G83" s="14">
        <v>30.417999999999999</v>
      </c>
      <c r="H83" s="14">
        <v>28.509</v>
      </c>
      <c r="I83" s="14">
        <v>26.030999999999999</v>
      </c>
      <c r="J83" s="14">
        <v>27.510999999999999</v>
      </c>
      <c r="K83" s="14">
        <v>27.452999999999999</v>
      </c>
      <c r="L83" s="14">
        <v>25.818999999999999</v>
      </c>
      <c r="M83" s="14">
        <v>24.129000000000001</v>
      </c>
      <c r="N83" s="14">
        <v>26.939</v>
      </c>
    </row>
    <row r="84" spans="1:14" x14ac:dyDescent="0.25">
      <c r="A84" s="2" t="s">
        <v>14</v>
      </c>
      <c r="B84" s="14">
        <v>65.739927500000078</v>
      </c>
      <c r="C84" s="14">
        <v>69.977085799999969</v>
      </c>
      <c r="D84" s="14">
        <v>72.619268199999851</v>
      </c>
      <c r="E84" s="14">
        <v>73.030024400000258</v>
      </c>
      <c r="F84" s="14">
        <v>69.857649899999984</v>
      </c>
      <c r="G84" s="14">
        <v>66.057601699999736</v>
      </c>
      <c r="H84" s="14">
        <v>65.209219099999871</v>
      </c>
      <c r="I84" s="14">
        <v>61.965188000000175</v>
      </c>
      <c r="J84" s="14">
        <v>58.585550700000056</v>
      </c>
      <c r="K84" s="14">
        <v>55.498485300000112</v>
      </c>
      <c r="L84" s="14">
        <v>56.756890100000035</v>
      </c>
      <c r="M84" s="14">
        <v>58.874970400000208</v>
      </c>
      <c r="N84" s="14">
        <v>63.686758999999988</v>
      </c>
    </row>
    <row r="85" spans="1:14" x14ac:dyDescent="0.25">
      <c r="A85" s="2" t="s">
        <v>8</v>
      </c>
      <c r="B85" s="14">
        <v>1254.5768021000001</v>
      </c>
      <c r="C85" s="14">
        <v>1266.7471662999999</v>
      </c>
      <c r="D85" s="14">
        <v>1230.7910703</v>
      </c>
      <c r="E85" s="14">
        <v>1245.4618390000003</v>
      </c>
      <c r="F85" s="14">
        <v>1259.9972226000002</v>
      </c>
      <c r="G85" s="14">
        <v>1264.4026980999997</v>
      </c>
      <c r="H85" s="14">
        <v>1271.432157</v>
      </c>
      <c r="I85" s="14">
        <v>1258.1908472</v>
      </c>
      <c r="J85" s="14">
        <v>1283.3855561999999</v>
      </c>
      <c r="K85" s="14">
        <v>1263.9221006999999</v>
      </c>
      <c r="L85" s="14">
        <v>1267.1086066</v>
      </c>
      <c r="M85" s="14">
        <v>1252.2168753000001</v>
      </c>
      <c r="N85" s="14">
        <v>1233.7100584</v>
      </c>
    </row>
    <row r="86" spans="1:14" x14ac:dyDescent="0.25">
      <c r="A86" s="2" t="s">
        <v>22</v>
      </c>
      <c r="B86" s="14">
        <v>371.57900000000001</v>
      </c>
      <c r="C86" s="14">
        <v>371.57900000000001</v>
      </c>
      <c r="D86" s="14">
        <v>371.17500000000001</v>
      </c>
      <c r="E86" s="14">
        <v>363.72300000000001</v>
      </c>
      <c r="F86" s="14">
        <v>354.36599999999999</v>
      </c>
      <c r="G86" s="14">
        <v>347.15800000000002</v>
      </c>
      <c r="H86" s="14">
        <v>347.45400000000001</v>
      </c>
      <c r="I86" s="14">
        <v>350.33</v>
      </c>
      <c r="J86" s="14">
        <v>351.274</v>
      </c>
      <c r="K86" s="14">
        <v>351.274</v>
      </c>
      <c r="L86" s="14">
        <v>351.911</v>
      </c>
      <c r="M86" s="14">
        <v>354.68400000000003</v>
      </c>
      <c r="N86" s="14">
        <v>358.01299999999998</v>
      </c>
    </row>
    <row r="87" spans="1:14" x14ac:dyDescent="0.25">
      <c r="A87" s="2" t="s">
        <v>23</v>
      </c>
      <c r="B87" s="14">
        <v>1626.1558021000001</v>
      </c>
      <c r="C87" s="14">
        <v>1638.3261662999998</v>
      </c>
      <c r="D87" s="14">
        <v>1601.9660702999997</v>
      </c>
      <c r="E87" s="14">
        <v>1609.1848390000002</v>
      </c>
      <c r="F87" s="14">
        <v>1614.3632226</v>
      </c>
      <c r="G87" s="14">
        <v>1611.5606980999999</v>
      </c>
      <c r="H87" s="14">
        <v>1618.8861569999999</v>
      </c>
      <c r="I87" s="14">
        <v>1608.5208471999999</v>
      </c>
      <c r="J87" s="14">
        <v>1634.6595562</v>
      </c>
      <c r="K87" s="14">
        <v>1615.1961007000002</v>
      </c>
      <c r="L87" s="14">
        <v>1619.0196066000001</v>
      </c>
      <c r="M87" s="14">
        <v>1606.9008753000001</v>
      </c>
      <c r="N87" s="14">
        <v>1591.7230583999999</v>
      </c>
    </row>
    <row r="88" spans="1:14" x14ac:dyDescent="0.25">
      <c r="C88" s="14"/>
    </row>
    <row r="89" spans="1:14" ht="36.75" x14ac:dyDescent="0.25">
      <c r="A89" s="2" t="s">
        <v>36</v>
      </c>
    </row>
  </sheetData>
  <pageMargins left="0.7" right="0.7" top="0.75" bottom="0.75" header="0.3" footer="0.3"/>
  <pageSetup scale="74" fitToHeight="3" orientation="landscape" r:id="rId1"/>
  <rowBreaks count="2" manualBreakCount="2">
    <brk id="38" max="16383" man="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8"/>
  <sheetViews>
    <sheetView zoomScaleNormal="100" workbookViewId="0"/>
  </sheetViews>
  <sheetFormatPr defaultRowHeight="15" x14ac:dyDescent="0.25"/>
  <cols>
    <col min="1" max="1" width="41.42578125" customWidth="1"/>
  </cols>
  <sheetData>
    <row r="1" spans="1:14" s="5" customFormat="1" ht="12.75" x14ac:dyDescent="0.2">
      <c r="A1" s="5" t="s">
        <v>37</v>
      </c>
    </row>
    <row r="2" spans="1:14" s="5" customFormat="1" ht="12.75" x14ac:dyDescent="0.2">
      <c r="A2" s="5" t="s">
        <v>0</v>
      </c>
    </row>
    <row r="3" spans="1:14" s="5" customFormat="1" ht="12.75" x14ac:dyDescent="0.2"/>
    <row r="4" spans="1:14" s="5" customFormat="1" ht="234" customHeight="1" x14ac:dyDescent="0.2">
      <c r="A4" s="13" t="s">
        <v>1</v>
      </c>
    </row>
    <row r="5" spans="1:14" s="5" customFormat="1" ht="12.75" hidden="1" x14ac:dyDescent="0.2"/>
    <row r="6" spans="1:14" s="5" customFormat="1" ht="12.75" x14ac:dyDescent="0.2"/>
    <row r="7" spans="1:14" s="5" customFormat="1" ht="12.75" x14ac:dyDescent="0.2">
      <c r="A7" s="7" t="s">
        <v>24</v>
      </c>
      <c r="B7" s="12">
        <v>44927</v>
      </c>
      <c r="C7" s="12">
        <v>44958</v>
      </c>
      <c r="D7" s="12">
        <v>44986</v>
      </c>
      <c r="E7" s="12">
        <v>45017</v>
      </c>
      <c r="F7" s="12">
        <v>45047</v>
      </c>
      <c r="G7" s="12">
        <v>45078</v>
      </c>
      <c r="H7" s="12">
        <v>45108</v>
      </c>
      <c r="I7" s="12">
        <v>45139</v>
      </c>
      <c r="J7" s="12">
        <v>45170</v>
      </c>
      <c r="K7" s="12">
        <v>45200</v>
      </c>
      <c r="L7" s="12">
        <v>45231</v>
      </c>
      <c r="M7" s="12">
        <v>45261</v>
      </c>
      <c r="N7" s="12">
        <v>45292</v>
      </c>
    </row>
    <row r="8" spans="1:14" ht="24" x14ac:dyDescent="0.25">
      <c r="A8" s="1" t="s">
        <v>3</v>
      </c>
    </row>
    <row r="9" spans="1:14" x14ac:dyDescent="0.25">
      <c r="A9" s="2" t="s">
        <v>4</v>
      </c>
      <c r="B9" s="6">
        <v>12568.44815483871</v>
      </c>
      <c r="C9" s="6">
        <v>12532.402810714286</v>
      </c>
      <c r="D9" s="6">
        <v>12770.143532258066</v>
      </c>
      <c r="E9" s="6">
        <v>12649.998423333334</v>
      </c>
      <c r="F9" s="6">
        <v>12693.954667741937</v>
      </c>
      <c r="G9" s="6">
        <v>12894.466896666667</v>
      </c>
      <c r="H9" s="6">
        <v>12925.408390322582</v>
      </c>
      <c r="I9" s="6">
        <v>13041.108716129032</v>
      </c>
      <c r="J9" s="6">
        <v>13246.560440000001</v>
      </c>
      <c r="K9" s="6">
        <v>13218.73347096774</v>
      </c>
      <c r="L9" s="6">
        <v>13295.252269999999</v>
      </c>
      <c r="M9" s="6">
        <v>13295.317287096774</v>
      </c>
      <c r="N9" s="6">
        <v>12533.195699999998</v>
      </c>
    </row>
    <row r="10" spans="1:14" x14ac:dyDescent="0.25">
      <c r="A10" s="2" t="s">
        <v>35</v>
      </c>
      <c r="B10" s="6">
        <v>5974.7741935483873</v>
      </c>
      <c r="C10" s="6">
        <v>6063.7142857142853</v>
      </c>
      <c r="D10" s="6">
        <v>6321.7419354838712</v>
      </c>
      <c r="E10" s="6">
        <v>6462.833333333333</v>
      </c>
      <c r="F10" s="6">
        <v>6417.0967741935483</v>
      </c>
      <c r="G10" s="6">
        <v>6395.1333333333332</v>
      </c>
      <c r="H10" s="6">
        <v>6477.5483870967746</v>
      </c>
      <c r="I10" s="6">
        <v>6601.9032258064517</v>
      </c>
      <c r="J10" s="6">
        <v>6751.166666666667</v>
      </c>
      <c r="K10" s="6">
        <v>6778.8709677419356</v>
      </c>
      <c r="L10" s="6">
        <v>6756.4333333333334</v>
      </c>
      <c r="M10" s="6">
        <v>6570.0967741935483</v>
      </c>
      <c r="N10" s="6">
        <v>6061.0645161290322</v>
      </c>
    </row>
    <row r="11" spans="1:14" x14ac:dyDescent="0.25">
      <c r="A11" s="2" t="s">
        <v>5</v>
      </c>
      <c r="B11" s="6">
        <v>1896.9032258064517</v>
      </c>
      <c r="C11" s="6">
        <v>1895.8214285714287</v>
      </c>
      <c r="D11" s="6">
        <v>1956.9354838709678</v>
      </c>
      <c r="E11" s="6">
        <v>1979.7</v>
      </c>
      <c r="F11" s="6">
        <v>1982.9032258064517</v>
      </c>
      <c r="G11" s="6">
        <v>1999.9</v>
      </c>
      <c r="H11" s="6">
        <v>2020.1935483870968</v>
      </c>
      <c r="I11" s="6">
        <v>2050.8387096774195</v>
      </c>
      <c r="J11" s="6">
        <v>2073.5</v>
      </c>
      <c r="K11" s="6">
        <v>2088.7096774193546</v>
      </c>
      <c r="L11" s="6">
        <v>2116.1</v>
      </c>
      <c r="M11" s="6">
        <v>2087.4516129032259</v>
      </c>
      <c r="N11" s="6">
        <v>1958.741935483871</v>
      </c>
    </row>
    <row r="12" spans="1:14" x14ac:dyDescent="0.25">
      <c r="A12" s="2" t="s">
        <v>6</v>
      </c>
      <c r="B12" s="6">
        <v>996.38786129032212</v>
      </c>
      <c r="C12" s="6">
        <v>993.47993928571418</v>
      </c>
      <c r="D12" s="6">
        <v>981.45567419354779</v>
      </c>
      <c r="E12" s="6">
        <v>963.55686999999966</v>
      </c>
      <c r="F12" s="6">
        <v>988.60045806451581</v>
      </c>
      <c r="G12" s="6">
        <v>1029.118263333334</v>
      </c>
      <c r="H12" s="6">
        <v>1025.4251774193554</v>
      </c>
      <c r="I12" s="6">
        <v>997.05104193548379</v>
      </c>
      <c r="J12" s="6">
        <v>998.25694666666641</v>
      </c>
      <c r="K12" s="6">
        <v>1022.9209806451616</v>
      </c>
      <c r="L12" s="6">
        <v>1053.6843333333331</v>
      </c>
      <c r="M12" s="6">
        <v>1081.7915354838713</v>
      </c>
      <c r="N12" s="6">
        <v>989.4116903225804</v>
      </c>
    </row>
    <row r="13" spans="1:14" x14ac:dyDescent="0.25">
      <c r="A13" s="2" t="s">
        <v>7</v>
      </c>
      <c r="B13" s="6">
        <v>235.18506129032141</v>
      </c>
      <c r="C13" s="6">
        <v>238.24112500000206</v>
      </c>
      <c r="D13" s="6">
        <v>262.26904193548467</v>
      </c>
      <c r="E13" s="6">
        <v>266.20369000000187</v>
      </c>
      <c r="F13" s="6">
        <v>294.43852580645034</v>
      </c>
      <c r="G13" s="6">
        <v>305.81863666666663</v>
      </c>
      <c r="H13" s="6">
        <v>280.24872903225969</v>
      </c>
      <c r="I13" s="6">
        <v>296.64308709677459</v>
      </c>
      <c r="J13" s="6">
        <v>317.38390666666874</v>
      </c>
      <c r="K13" s="6">
        <v>280.56397419354664</v>
      </c>
      <c r="L13" s="6">
        <v>287.19543333333104</v>
      </c>
      <c r="M13" s="6">
        <v>318.83546129032152</v>
      </c>
      <c r="N13" s="6">
        <v>282.83348064516031</v>
      </c>
    </row>
    <row r="14" spans="1:14" x14ac:dyDescent="0.25">
      <c r="A14" s="2" t="s">
        <v>8</v>
      </c>
      <c r="B14" s="6">
        <v>19774.795270967741</v>
      </c>
      <c r="C14" s="6">
        <v>19827.838160714287</v>
      </c>
      <c r="D14" s="6">
        <v>20335.610183870969</v>
      </c>
      <c r="E14" s="6">
        <v>20342.592316666669</v>
      </c>
      <c r="F14" s="6">
        <v>20394.090425806451</v>
      </c>
      <c r="G14" s="6">
        <v>20624.537130000001</v>
      </c>
      <c r="H14" s="6">
        <v>20708.630683870972</v>
      </c>
      <c r="I14" s="6">
        <v>20936.706070967743</v>
      </c>
      <c r="J14" s="6">
        <v>21313.367960000003</v>
      </c>
      <c r="K14" s="6">
        <v>21301.089393548384</v>
      </c>
      <c r="L14" s="6">
        <v>21392.565369999997</v>
      </c>
      <c r="M14" s="6">
        <v>21266.041058064515</v>
      </c>
      <c r="N14" s="6">
        <v>19866.505387096771</v>
      </c>
    </row>
    <row r="15" spans="1:14" x14ac:dyDescent="0.25">
      <c r="B15" s="6"/>
      <c r="C15" s="6"/>
      <c r="D15" s="6"/>
      <c r="E15" s="6"/>
      <c r="F15" s="6"/>
      <c r="G15" s="6"/>
      <c r="I15" s="6"/>
      <c r="J15" s="6"/>
      <c r="K15" s="6"/>
      <c r="L15" s="6"/>
      <c r="M15" s="6"/>
      <c r="N15" s="6"/>
    </row>
    <row r="16" spans="1:14" x14ac:dyDescent="0.25">
      <c r="A16" s="3" t="s">
        <v>9</v>
      </c>
      <c r="B16" s="6"/>
      <c r="C16" s="6"/>
      <c r="D16" s="6"/>
      <c r="E16" s="6"/>
      <c r="F16" s="6"/>
      <c r="G16" s="6"/>
      <c r="I16" s="6"/>
      <c r="J16" s="6"/>
      <c r="K16" s="6"/>
      <c r="L16" s="6"/>
      <c r="M16" s="6"/>
      <c r="N16" s="6"/>
    </row>
    <row r="17" spans="1:14" x14ac:dyDescent="0.25">
      <c r="A17" s="2" t="s">
        <v>35</v>
      </c>
      <c r="B17" s="6">
        <v>351.54838709677421</v>
      </c>
      <c r="C17" s="6">
        <v>409.53571428571428</v>
      </c>
      <c r="D17" s="6">
        <v>633.06451612903231</v>
      </c>
      <c r="E17" s="6">
        <v>806.6</v>
      </c>
      <c r="F17" s="6">
        <v>843.0322580645161</v>
      </c>
      <c r="G17" s="6">
        <v>847.0333333333333</v>
      </c>
      <c r="H17" s="6">
        <v>809.32258064516134</v>
      </c>
      <c r="I17" s="6">
        <v>825.80645161290317</v>
      </c>
      <c r="J17" s="6">
        <v>612.86666666666667</v>
      </c>
      <c r="K17" s="6">
        <v>414.74193548387098</v>
      </c>
      <c r="L17" s="6">
        <v>333.16666666666669</v>
      </c>
      <c r="M17" s="6">
        <v>345.25806451612902</v>
      </c>
      <c r="N17" s="6">
        <v>367.93548387096774</v>
      </c>
    </row>
    <row r="18" spans="1:14" x14ac:dyDescent="0.25">
      <c r="A18" s="2" t="s">
        <v>5</v>
      </c>
      <c r="B18" s="6">
        <v>266</v>
      </c>
      <c r="C18" s="6">
        <v>269.10714285714283</v>
      </c>
      <c r="D18" s="6">
        <v>278.48387096774195</v>
      </c>
      <c r="E18" s="6">
        <v>286</v>
      </c>
      <c r="F18" s="6">
        <v>287.77419354838707</v>
      </c>
      <c r="G18" s="6">
        <v>283.5</v>
      </c>
      <c r="H18" s="6">
        <v>289.35483870967744</v>
      </c>
      <c r="I18" s="6">
        <v>287.61290322580646</v>
      </c>
      <c r="J18" s="6">
        <v>274.10000000000002</v>
      </c>
      <c r="K18" s="6">
        <v>268.96774193548384</v>
      </c>
      <c r="L18" s="6">
        <v>262</v>
      </c>
      <c r="M18" s="6">
        <v>283.41935483870969</v>
      </c>
      <c r="N18" s="6">
        <v>267.96774193548384</v>
      </c>
    </row>
    <row r="19" spans="1:14" x14ac:dyDescent="0.25">
      <c r="A19" s="2" t="s">
        <v>10</v>
      </c>
      <c r="B19" s="6">
        <v>8947.7741935483864</v>
      </c>
      <c r="C19" s="6">
        <v>9316.3571428571431</v>
      </c>
      <c r="D19" s="6">
        <v>9610.967741935483</v>
      </c>
      <c r="E19" s="6">
        <v>9682.0333333333328</v>
      </c>
      <c r="F19" s="6">
        <v>9872.8709677419356</v>
      </c>
      <c r="G19" s="6">
        <v>9935.1333333333332</v>
      </c>
      <c r="H19" s="6">
        <v>9827.7419354838712</v>
      </c>
      <c r="I19" s="6">
        <v>9907.5161290322576</v>
      </c>
      <c r="J19" s="6">
        <v>9688.0666666666675</v>
      </c>
      <c r="K19" s="6">
        <v>9729.2903225806458</v>
      </c>
      <c r="L19" s="6">
        <v>9704.5333333333328</v>
      </c>
      <c r="M19" s="6">
        <v>9511.7096774193542</v>
      </c>
      <c r="N19" s="6">
        <v>8977.7419354838712</v>
      </c>
    </row>
    <row r="20" spans="1:14" x14ac:dyDescent="0.25">
      <c r="A20" s="2" t="s">
        <v>11</v>
      </c>
      <c r="B20" s="6">
        <v>1623.0967741935483</v>
      </c>
      <c r="C20" s="6">
        <v>1565.6785714285713</v>
      </c>
      <c r="D20" s="6">
        <v>1679.3225806451612</v>
      </c>
      <c r="E20" s="6">
        <v>1701.6</v>
      </c>
      <c r="F20" s="6">
        <v>1690.516129032258</v>
      </c>
      <c r="G20" s="6">
        <v>1775.7333333333333</v>
      </c>
      <c r="H20" s="6">
        <v>1779.741935483871</v>
      </c>
      <c r="I20" s="6">
        <v>1823.741935483871</v>
      </c>
      <c r="J20" s="6">
        <v>1749.6666666666667</v>
      </c>
      <c r="K20" s="6">
        <v>1611.6774193548388</v>
      </c>
      <c r="L20" s="6">
        <v>1699.7666666666667</v>
      </c>
      <c r="M20" s="6">
        <v>1828.0645161290322</v>
      </c>
      <c r="N20" s="6">
        <v>1691.516129032258</v>
      </c>
    </row>
    <row r="21" spans="1:14" x14ac:dyDescent="0.25">
      <c r="A21" s="2" t="s">
        <v>12</v>
      </c>
      <c r="B21" s="6">
        <v>4702.0645161290322</v>
      </c>
      <c r="C21" s="6">
        <v>4696.5714285714284</v>
      </c>
      <c r="D21" s="6">
        <v>4682.0645161290322</v>
      </c>
      <c r="E21" s="6">
        <v>4747.4666666666662</v>
      </c>
      <c r="F21" s="6">
        <v>4951.9032258064517</v>
      </c>
      <c r="G21" s="6">
        <v>4981.0666666666666</v>
      </c>
      <c r="H21" s="6">
        <v>4978.4516129032254</v>
      </c>
      <c r="I21" s="6">
        <v>5021.8387096774195</v>
      </c>
      <c r="J21" s="6">
        <v>4902.1000000000004</v>
      </c>
      <c r="K21" s="6">
        <v>4738.5806451612907</v>
      </c>
      <c r="L21" s="6">
        <v>5104.5666666666666</v>
      </c>
      <c r="M21" s="6">
        <v>5243.8064516129034</v>
      </c>
      <c r="N21" s="6">
        <v>4642.677419354839</v>
      </c>
    </row>
    <row r="22" spans="1:14" x14ac:dyDescent="0.25">
      <c r="A22" s="2" t="s">
        <v>13</v>
      </c>
      <c r="B22" s="6">
        <v>261.48387096774195</v>
      </c>
      <c r="C22" s="6">
        <v>275.92857142857144</v>
      </c>
      <c r="D22" s="6">
        <v>276.19354838709677</v>
      </c>
      <c r="E22" s="6">
        <v>287.3</v>
      </c>
      <c r="F22" s="6">
        <v>277.77419354838707</v>
      </c>
      <c r="G22" s="6">
        <v>229.83333333333334</v>
      </c>
      <c r="H22" s="6">
        <v>264.48387096774195</v>
      </c>
      <c r="I22" s="6">
        <v>269.22580645161293</v>
      </c>
      <c r="J22" s="6">
        <v>261.66666666666669</v>
      </c>
      <c r="K22" s="6">
        <v>270.61290322580646</v>
      </c>
      <c r="L22" s="6">
        <v>290.5</v>
      </c>
      <c r="M22" s="6">
        <v>287.38709677419354</v>
      </c>
      <c r="N22" s="6">
        <v>320.32258064516128</v>
      </c>
    </row>
    <row r="23" spans="1:14" x14ac:dyDescent="0.25">
      <c r="A23" s="2" t="s">
        <v>14</v>
      </c>
      <c r="B23" s="6">
        <v>2226.903225806454</v>
      </c>
      <c r="C23" s="6">
        <v>2182.4999999999991</v>
      </c>
      <c r="D23" s="6">
        <v>2213.0645161290304</v>
      </c>
      <c r="E23" s="6">
        <v>2279.0333333333347</v>
      </c>
      <c r="F23" s="6">
        <v>2373.3548387096798</v>
      </c>
      <c r="G23" s="6">
        <v>2392.2000000000003</v>
      </c>
      <c r="H23" s="6">
        <v>2433.6774193548358</v>
      </c>
      <c r="I23" s="6">
        <v>2423.4838709677442</v>
      </c>
      <c r="J23" s="6">
        <v>2345.7333333333322</v>
      </c>
      <c r="K23" s="6">
        <v>2192.9999999999977</v>
      </c>
      <c r="L23" s="6">
        <v>2281.1999999999998</v>
      </c>
      <c r="M23" s="6">
        <v>2295.8064516129029</v>
      </c>
      <c r="N23" s="6">
        <v>2218.6774193548404</v>
      </c>
    </row>
    <row r="24" spans="1:14" x14ac:dyDescent="0.25">
      <c r="A24" s="2" t="s">
        <v>8</v>
      </c>
      <c r="B24" s="6">
        <v>18112.870967741936</v>
      </c>
      <c r="C24" s="6">
        <v>18446.571428571428</v>
      </c>
      <c r="D24" s="6">
        <v>19094.677419354837</v>
      </c>
      <c r="E24" s="6">
        <v>19504.033333333333</v>
      </c>
      <c r="F24" s="6">
        <v>20009.451612903227</v>
      </c>
      <c r="G24" s="6">
        <v>20161</v>
      </c>
      <c r="H24" s="6">
        <v>20093.419354838708</v>
      </c>
      <c r="I24" s="6">
        <v>20271.612903225807</v>
      </c>
      <c r="J24" s="6">
        <v>19560.099999999999</v>
      </c>
      <c r="K24" s="6">
        <v>18957.903225806451</v>
      </c>
      <c r="L24" s="6">
        <v>19413.733333333334</v>
      </c>
      <c r="M24" s="6">
        <v>19512.032258064515</v>
      </c>
      <c r="N24" s="6">
        <v>18218.870967741936</v>
      </c>
    </row>
    <row r="25" spans="1:14" x14ac:dyDescent="0.25">
      <c r="A25" s="2"/>
      <c r="B25" s="6"/>
      <c r="C25" s="6"/>
      <c r="D25" s="6"/>
      <c r="E25" s="6"/>
      <c r="F25" s="6"/>
      <c r="G25" s="6"/>
      <c r="H25" s="6"/>
      <c r="I25" s="6"/>
      <c r="J25" s="6"/>
      <c r="K25" s="6"/>
      <c r="L25" s="6"/>
      <c r="M25" s="6"/>
      <c r="N25" s="6"/>
    </row>
    <row r="26" spans="1:14" x14ac:dyDescent="0.25">
      <c r="A26" s="3" t="s">
        <v>15</v>
      </c>
      <c r="B26" s="6"/>
      <c r="C26" s="6"/>
      <c r="D26" s="6"/>
      <c r="E26" s="6"/>
      <c r="F26" s="6"/>
      <c r="G26" s="6"/>
      <c r="H26" s="6"/>
      <c r="I26" s="6"/>
      <c r="J26" s="6"/>
      <c r="K26" s="6"/>
      <c r="L26" s="6"/>
      <c r="M26" s="6"/>
      <c r="N26" s="6"/>
    </row>
    <row r="27" spans="1:14" x14ac:dyDescent="0.25">
      <c r="A27" s="2" t="s">
        <v>4</v>
      </c>
      <c r="B27" s="6">
        <v>6300.3870967741932</v>
      </c>
      <c r="C27" s="6">
        <v>6630.75</v>
      </c>
      <c r="D27" s="6">
        <v>6303.1290322580644</v>
      </c>
      <c r="E27" s="6">
        <v>6220.2666666666664</v>
      </c>
      <c r="F27" s="6">
        <v>6464.7419354838712</v>
      </c>
      <c r="G27" s="6">
        <v>6517.6333333333332</v>
      </c>
      <c r="H27" s="6">
        <v>6305.322580645161</v>
      </c>
      <c r="I27" s="6">
        <v>7053.4193548387093</v>
      </c>
      <c r="J27" s="6">
        <v>6683.0666666666666</v>
      </c>
      <c r="K27" s="6">
        <v>6130.3870967741932</v>
      </c>
      <c r="L27" s="6">
        <v>6926.4666666666662</v>
      </c>
      <c r="M27" s="6">
        <v>6421.9677419354839</v>
      </c>
      <c r="N27" s="6">
        <v>6628.9354838709678</v>
      </c>
    </row>
    <row r="28" spans="1:14" x14ac:dyDescent="0.25">
      <c r="A28" s="2" t="s">
        <v>35</v>
      </c>
      <c r="B28" s="6">
        <v>230.64516129032259</v>
      </c>
      <c r="C28" s="6">
        <v>232.92857142857142</v>
      </c>
      <c r="D28" s="6">
        <v>202.29032258064515</v>
      </c>
      <c r="E28" s="6">
        <v>141.66666666666666</v>
      </c>
      <c r="F28" s="6">
        <v>128.45161290322579</v>
      </c>
      <c r="G28" s="6">
        <v>130.46666666666667</v>
      </c>
      <c r="H28" s="6">
        <v>132.32258064516128</v>
      </c>
      <c r="I28" s="6">
        <v>145.45161290322579</v>
      </c>
      <c r="J28" s="6">
        <v>146.69999999999999</v>
      </c>
      <c r="K28" s="6">
        <v>160.90322580645162</v>
      </c>
      <c r="L28" s="6">
        <v>183.4</v>
      </c>
      <c r="M28" s="6">
        <v>207.70967741935485</v>
      </c>
      <c r="N28" s="6">
        <v>192.16129032258064</v>
      </c>
    </row>
    <row r="29" spans="1:14" x14ac:dyDescent="0.25">
      <c r="A29" s="2" t="s">
        <v>5</v>
      </c>
      <c r="B29" s="6">
        <v>166.45161290322579</v>
      </c>
      <c r="C29" s="6">
        <v>172.17857142857142</v>
      </c>
      <c r="D29" s="6">
        <v>139.09677419354838</v>
      </c>
      <c r="E29" s="6">
        <v>82.066666666666663</v>
      </c>
      <c r="F29" s="6">
        <v>65.838709677419359</v>
      </c>
      <c r="G29" s="6">
        <v>70.433333333333337</v>
      </c>
      <c r="H29" s="6">
        <v>70.161290322580641</v>
      </c>
      <c r="I29" s="6">
        <v>82.322580645161295</v>
      </c>
      <c r="J29" s="6">
        <v>83.233333333333334</v>
      </c>
      <c r="K29" s="6">
        <v>99.741935483870961</v>
      </c>
      <c r="L29" s="6">
        <v>123.1</v>
      </c>
      <c r="M29" s="6">
        <v>145.96774193548387</v>
      </c>
      <c r="N29" s="6">
        <v>130.25806451612902</v>
      </c>
    </row>
    <row r="30" spans="1:14" x14ac:dyDescent="0.25">
      <c r="A30" s="2" t="s">
        <v>6</v>
      </c>
      <c r="B30" s="6">
        <v>0</v>
      </c>
      <c r="C30" s="6">
        <v>0</v>
      </c>
      <c r="D30" s="6">
        <v>0</v>
      </c>
      <c r="E30" s="6">
        <v>0</v>
      </c>
      <c r="F30" s="6">
        <v>0</v>
      </c>
      <c r="G30" s="6">
        <v>0</v>
      </c>
      <c r="H30" s="6">
        <v>0</v>
      </c>
      <c r="I30" s="6">
        <v>8.0322580645161299</v>
      </c>
      <c r="J30" s="6">
        <v>13.333333333333334</v>
      </c>
      <c r="K30" s="6">
        <v>0</v>
      </c>
      <c r="L30" s="6">
        <v>0</v>
      </c>
      <c r="M30" s="6">
        <v>0</v>
      </c>
      <c r="N30" s="6">
        <v>0</v>
      </c>
    </row>
    <row r="31" spans="1:14" x14ac:dyDescent="0.25">
      <c r="A31" s="2" t="s">
        <v>16</v>
      </c>
      <c r="B31" s="6">
        <v>525.90322580645159</v>
      </c>
      <c r="C31" s="6">
        <v>555.78571428571433</v>
      </c>
      <c r="D31" s="6">
        <v>526.25806451612902</v>
      </c>
      <c r="E31" s="6">
        <v>638.4</v>
      </c>
      <c r="F31" s="6">
        <v>486.80645161290323</v>
      </c>
      <c r="G31" s="6">
        <v>661.36666666666667</v>
      </c>
      <c r="H31" s="6">
        <v>565.22580645161293</v>
      </c>
      <c r="I31" s="6">
        <v>483.90322580645159</v>
      </c>
      <c r="J31" s="6">
        <v>477.96666666666664</v>
      </c>
      <c r="K31" s="6">
        <v>482.35483870967744</v>
      </c>
      <c r="L31" s="6">
        <v>492</v>
      </c>
      <c r="M31" s="6">
        <v>548.22580645161293</v>
      </c>
      <c r="N31" s="6">
        <v>506.54838709677421</v>
      </c>
    </row>
    <row r="32" spans="1:14" x14ac:dyDescent="0.25">
      <c r="A32" s="2" t="s">
        <v>17</v>
      </c>
      <c r="B32" s="6">
        <v>490.67741935483872</v>
      </c>
      <c r="C32" s="6">
        <v>552</v>
      </c>
      <c r="D32" s="6">
        <v>499.51612903225805</v>
      </c>
      <c r="E32" s="6">
        <v>738.13333333333333</v>
      </c>
      <c r="F32" s="6">
        <v>660.25806451612902</v>
      </c>
      <c r="G32" s="6">
        <v>810.4</v>
      </c>
      <c r="H32" s="6">
        <v>652.0322580645161</v>
      </c>
      <c r="I32" s="6">
        <v>721.35483870967744</v>
      </c>
      <c r="J32" s="6">
        <v>598.73333333333335</v>
      </c>
      <c r="K32" s="6">
        <v>566.16129032258061</v>
      </c>
      <c r="L32" s="6">
        <v>432.96666666666664</v>
      </c>
      <c r="M32" s="6">
        <v>543.35483870967744</v>
      </c>
      <c r="N32" s="6">
        <v>445.58064516129031</v>
      </c>
    </row>
    <row r="33" spans="1:14" x14ac:dyDescent="0.25">
      <c r="A33" s="2" t="s">
        <v>10</v>
      </c>
      <c r="B33" s="6">
        <v>108.09677419354838</v>
      </c>
      <c r="C33" s="6">
        <v>75.892857142857139</v>
      </c>
      <c r="D33" s="6">
        <v>93.612903225806448</v>
      </c>
      <c r="E33" s="6">
        <v>150.80000000000001</v>
      </c>
      <c r="F33" s="6">
        <v>200.12903225806451</v>
      </c>
      <c r="G33" s="6">
        <v>140.03333333333333</v>
      </c>
      <c r="H33" s="6">
        <v>96.870967741935488</v>
      </c>
      <c r="I33" s="6">
        <v>84.258064516129039</v>
      </c>
      <c r="J33" s="6">
        <v>158.6</v>
      </c>
      <c r="K33" s="6">
        <v>78.483870967741936</v>
      </c>
      <c r="L33" s="6">
        <v>126.9</v>
      </c>
      <c r="M33" s="6">
        <v>100.90322580645162</v>
      </c>
      <c r="N33" s="6">
        <v>58.548387096774192</v>
      </c>
    </row>
    <row r="34" spans="1:14" x14ac:dyDescent="0.25">
      <c r="A34" s="2" t="s">
        <v>11</v>
      </c>
      <c r="B34" s="6">
        <v>115.38709677419355</v>
      </c>
      <c r="C34" s="6">
        <v>188.03571428571428</v>
      </c>
      <c r="D34" s="6">
        <v>144.70967741935485</v>
      </c>
      <c r="E34" s="6">
        <v>138.23333333333332</v>
      </c>
      <c r="F34" s="6">
        <v>152.67741935483872</v>
      </c>
      <c r="G34" s="6">
        <v>144.13333333333333</v>
      </c>
      <c r="H34" s="6">
        <v>128.45161290322579</v>
      </c>
      <c r="I34" s="6">
        <v>93.903225806451616</v>
      </c>
      <c r="J34" s="6">
        <v>109.4</v>
      </c>
      <c r="K34" s="6">
        <v>102.03225806451613</v>
      </c>
      <c r="L34" s="6">
        <v>88.36666666666666</v>
      </c>
      <c r="M34" s="6">
        <v>125.90322580645162</v>
      </c>
      <c r="N34" s="6">
        <v>122.58064516129032</v>
      </c>
    </row>
    <row r="35" spans="1:14" x14ac:dyDescent="0.25">
      <c r="A35" s="2" t="s">
        <v>12</v>
      </c>
      <c r="B35" s="6">
        <v>290.19354838709677</v>
      </c>
      <c r="C35" s="6">
        <v>300.03571428571428</v>
      </c>
      <c r="D35" s="6">
        <v>155.25806451612902</v>
      </c>
      <c r="E35" s="6">
        <v>155.66666666666666</v>
      </c>
      <c r="F35" s="6">
        <v>168.19354838709677</v>
      </c>
      <c r="G35" s="6">
        <v>138.03333333333333</v>
      </c>
      <c r="H35" s="6">
        <v>117.93548387096774</v>
      </c>
      <c r="I35" s="6">
        <v>133.48387096774192</v>
      </c>
      <c r="J35" s="6">
        <v>118.86666666666666</v>
      </c>
      <c r="K35" s="6">
        <v>105.7741935483871</v>
      </c>
      <c r="L35" s="6">
        <v>129.1</v>
      </c>
      <c r="M35" s="6">
        <v>227.41935483870967</v>
      </c>
      <c r="N35" s="6">
        <v>184.93548387096774</v>
      </c>
    </row>
    <row r="36" spans="1:14" x14ac:dyDescent="0.25">
      <c r="A36" s="2" t="s">
        <v>13</v>
      </c>
      <c r="B36" s="6">
        <v>165.06451612903226</v>
      </c>
      <c r="C36" s="6">
        <v>202.35714285714286</v>
      </c>
      <c r="D36" s="6">
        <v>109.61290322580645</v>
      </c>
      <c r="E36" s="6">
        <v>100.1</v>
      </c>
      <c r="F36" s="6">
        <v>86.548387096774192</v>
      </c>
      <c r="G36" s="6">
        <v>103.46666666666667</v>
      </c>
      <c r="H36" s="6">
        <v>78.483870967741936</v>
      </c>
      <c r="I36" s="6">
        <v>72.483870967741936</v>
      </c>
      <c r="J36" s="6">
        <v>124.66666666666667</v>
      </c>
      <c r="K36" s="6">
        <v>105.48387096774194</v>
      </c>
      <c r="L36" s="6">
        <v>91.36666666666666</v>
      </c>
      <c r="M36" s="6">
        <v>89.741935483870961</v>
      </c>
      <c r="N36" s="6">
        <v>114.3225806451613</v>
      </c>
    </row>
    <row r="37" spans="1:14" x14ac:dyDescent="0.25">
      <c r="A37" s="2" t="s">
        <v>14</v>
      </c>
      <c r="B37" s="6">
        <v>202.67741935483809</v>
      </c>
      <c r="C37" s="6">
        <v>191.21428571428575</v>
      </c>
      <c r="D37" s="6">
        <v>208.22580645161338</v>
      </c>
      <c r="E37" s="6">
        <v>217.46666666666718</v>
      </c>
      <c r="F37" s="6">
        <v>199.87096774193554</v>
      </c>
      <c r="G37" s="6">
        <v>214.90000000000103</v>
      </c>
      <c r="H37" s="6">
        <v>213.03225806451678</v>
      </c>
      <c r="I37" s="6">
        <v>205.99999999999909</v>
      </c>
      <c r="J37" s="6">
        <v>192.76666666666705</v>
      </c>
      <c r="K37" s="6">
        <v>167.80645161290306</v>
      </c>
      <c r="L37" s="6">
        <v>187.59999999999968</v>
      </c>
      <c r="M37" s="6">
        <v>197.96774193548367</v>
      </c>
      <c r="N37" s="6">
        <v>196.96774193548339</v>
      </c>
    </row>
    <row r="38" spans="1:14" x14ac:dyDescent="0.25">
      <c r="A38" s="2" t="s">
        <v>8</v>
      </c>
      <c r="B38" s="6">
        <v>8429.0322580645152</v>
      </c>
      <c r="C38" s="6">
        <v>8929</v>
      </c>
      <c r="D38" s="6">
        <v>8242.6129032258068</v>
      </c>
      <c r="E38" s="6">
        <v>8500.7333333333336</v>
      </c>
      <c r="F38" s="6">
        <v>8547.677419354839</v>
      </c>
      <c r="G38" s="6">
        <v>8860.4333333333343</v>
      </c>
      <c r="H38" s="6">
        <v>8289.677419354839</v>
      </c>
      <c r="I38" s="6">
        <v>9002.290322580644</v>
      </c>
      <c r="J38" s="6">
        <v>8624.1</v>
      </c>
      <c r="K38" s="6">
        <v>7899.3870967741932</v>
      </c>
      <c r="L38" s="6">
        <v>8658.1666666666661</v>
      </c>
      <c r="M38" s="6">
        <v>8463.1935483870966</v>
      </c>
      <c r="N38" s="6">
        <v>8450.5806451612898</v>
      </c>
    </row>
    <row r="39" spans="1:14" x14ac:dyDescent="0.25">
      <c r="A39" s="2"/>
      <c r="B39" s="6"/>
      <c r="C39" s="6"/>
      <c r="D39" s="6"/>
      <c r="E39" s="6"/>
      <c r="F39" s="6"/>
      <c r="G39" s="6"/>
      <c r="H39" s="6"/>
      <c r="I39" s="6"/>
      <c r="J39" s="6"/>
      <c r="K39" s="6"/>
      <c r="L39" s="6"/>
      <c r="M39" s="6"/>
      <c r="N39" s="6"/>
    </row>
    <row r="40" spans="1:14" x14ac:dyDescent="0.25">
      <c r="A40" s="4" t="s">
        <v>18</v>
      </c>
      <c r="B40" s="6"/>
      <c r="C40" s="6"/>
      <c r="D40" s="6"/>
      <c r="E40" s="6"/>
      <c r="F40" s="6"/>
      <c r="G40" s="6"/>
      <c r="H40" s="6"/>
      <c r="I40" s="6"/>
      <c r="J40" s="6"/>
      <c r="K40" s="6"/>
      <c r="L40" s="6"/>
      <c r="M40" s="6"/>
      <c r="N40" s="6"/>
    </row>
    <row r="41" spans="1:14" x14ac:dyDescent="0.25">
      <c r="A41" s="2" t="s">
        <v>4</v>
      </c>
      <c r="B41" s="6">
        <v>15086.548387096775</v>
      </c>
      <c r="C41" s="6">
        <v>15125.607142857143</v>
      </c>
      <c r="D41" s="6">
        <v>15512.516129032258</v>
      </c>
      <c r="E41" s="6">
        <v>15839.833333333334</v>
      </c>
      <c r="F41" s="6">
        <v>16207</v>
      </c>
      <c r="G41" s="6">
        <v>16388.633333333335</v>
      </c>
      <c r="H41" s="6">
        <v>16598.129032258064</v>
      </c>
      <c r="I41" s="6">
        <v>16689.193548387098</v>
      </c>
      <c r="J41" s="6">
        <v>16239.3</v>
      </c>
      <c r="K41" s="6">
        <v>15356.903225806451</v>
      </c>
      <c r="L41" s="6">
        <v>15937.166666666666</v>
      </c>
      <c r="M41" s="6">
        <v>16501.83870967742</v>
      </c>
      <c r="N41" s="6">
        <v>15394.838709677419</v>
      </c>
    </row>
    <row r="42" spans="1:14" x14ac:dyDescent="0.25">
      <c r="A42" s="2" t="s">
        <v>35</v>
      </c>
      <c r="B42" s="6">
        <v>743.16129032258061</v>
      </c>
      <c r="C42" s="6">
        <v>685.64285714285711</v>
      </c>
      <c r="D42" s="6">
        <v>555.25806451612902</v>
      </c>
      <c r="E42" s="6">
        <v>497.5</v>
      </c>
      <c r="F42" s="6">
        <v>475.41935483870969</v>
      </c>
      <c r="G42" s="6">
        <v>501.2</v>
      </c>
      <c r="H42" s="6">
        <v>468.58064516129031</v>
      </c>
      <c r="I42" s="6">
        <v>521.41935483870964</v>
      </c>
      <c r="J42" s="6">
        <v>681.56666666666672</v>
      </c>
      <c r="K42" s="6">
        <v>751.93548387096769</v>
      </c>
      <c r="L42" s="6">
        <v>795.43333333333328</v>
      </c>
      <c r="M42" s="6">
        <v>796.19354838709683</v>
      </c>
      <c r="N42" s="6">
        <v>723.06451612903231</v>
      </c>
    </row>
    <row r="43" spans="1:14" x14ac:dyDescent="0.25">
      <c r="A43" s="2" t="s">
        <v>6</v>
      </c>
      <c r="B43" s="6">
        <v>826.77419354838707</v>
      </c>
      <c r="C43" s="6">
        <v>870.75</v>
      </c>
      <c r="D43" s="6">
        <v>891.54838709677415</v>
      </c>
      <c r="E43" s="6">
        <v>900.26666666666665</v>
      </c>
      <c r="F43" s="6">
        <v>925.87096774193549</v>
      </c>
      <c r="G43" s="6">
        <v>924.23333333333335</v>
      </c>
      <c r="H43" s="6">
        <v>910.45161290322585</v>
      </c>
      <c r="I43" s="6">
        <v>934.45161290322585</v>
      </c>
      <c r="J43" s="6">
        <v>898.93333333333328</v>
      </c>
      <c r="K43" s="6">
        <v>908.16129032258061</v>
      </c>
      <c r="L43" s="6">
        <v>894.73333333333335</v>
      </c>
      <c r="M43" s="6">
        <v>859.77419354838707</v>
      </c>
      <c r="N43" s="6">
        <v>818.83870967741939</v>
      </c>
    </row>
    <row r="44" spans="1:14" x14ac:dyDescent="0.25">
      <c r="A44" s="2" t="s">
        <v>16</v>
      </c>
      <c r="B44" s="6">
        <v>279.96774193548384</v>
      </c>
      <c r="C44" s="6">
        <v>199</v>
      </c>
      <c r="D44" s="6">
        <v>96.064516129032256</v>
      </c>
      <c r="E44" s="6">
        <v>117.2</v>
      </c>
      <c r="F44" s="6">
        <v>271.61290322580646</v>
      </c>
      <c r="G44" s="6">
        <v>197.03333333333333</v>
      </c>
      <c r="H44" s="6">
        <v>87</v>
      </c>
      <c r="I44" s="6">
        <v>10.258064516129032</v>
      </c>
      <c r="J44" s="6">
        <v>-132.06666666666666</v>
      </c>
      <c r="K44" s="6">
        <v>-126.64516129032258</v>
      </c>
      <c r="L44" s="6">
        <v>173.13333333333333</v>
      </c>
      <c r="M44" s="6">
        <v>299.32258064516128</v>
      </c>
      <c r="N44" s="6">
        <v>111.2258064516129</v>
      </c>
    </row>
    <row r="45" spans="1:14" x14ac:dyDescent="0.25">
      <c r="A45" s="2" t="s">
        <v>17</v>
      </c>
      <c r="B45" s="6">
        <v>-130.80645161290323</v>
      </c>
      <c r="C45" s="6">
        <v>346.46428571428572</v>
      </c>
      <c r="D45" s="6">
        <v>848.51612903225805</v>
      </c>
      <c r="E45" s="6">
        <v>868.43333333333328</v>
      </c>
      <c r="F45" s="6">
        <v>892.70967741935488</v>
      </c>
      <c r="G45" s="6">
        <v>776.6</v>
      </c>
      <c r="H45" s="6">
        <v>666.74193548387098</v>
      </c>
      <c r="I45" s="6">
        <v>737.83870967741939</v>
      </c>
      <c r="J45" s="6">
        <v>500.13333333333333</v>
      </c>
      <c r="K45" s="6">
        <v>745.64516129032256</v>
      </c>
      <c r="L45" s="6">
        <v>262.26666666666665</v>
      </c>
      <c r="M45" s="6">
        <v>-304.80645161290323</v>
      </c>
      <c r="N45" s="6">
        <v>-85.709677419354833</v>
      </c>
    </row>
    <row r="46" spans="1:14" x14ac:dyDescent="0.25">
      <c r="A46" s="2" t="s">
        <v>14</v>
      </c>
      <c r="B46" s="6">
        <v>275.7741935483856</v>
      </c>
      <c r="C46" s="6">
        <v>264.85714285714158</v>
      </c>
      <c r="D46" s="6">
        <v>266.3870967741932</v>
      </c>
      <c r="E46" s="6">
        <v>267.60000000000184</v>
      </c>
      <c r="F46" s="6">
        <v>292.32258064516304</v>
      </c>
      <c r="G46" s="6">
        <v>300.73333333333278</v>
      </c>
      <c r="H46" s="6">
        <v>288.54838709677574</v>
      </c>
      <c r="I46" s="6">
        <v>300.6129032258076</v>
      </c>
      <c r="J46" s="6">
        <v>295.36666666666781</v>
      </c>
      <c r="K46" s="6">
        <v>286.93548387096678</v>
      </c>
      <c r="L46" s="6">
        <v>293.06666666666649</v>
      </c>
      <c r="M46" s="6">
        <v>296.70967741935647</v>
      </c>
      <c r="N46" s="6">
        <v>279.77419354838696</v>
      </c>
    </row>
    <row r="47" spans="1:14" x14ac:dyDescent="0.25">
      <c r="A47" s="2" t="s">
        <v>8</v>
      </c>
      <c r="B47" s="6">
        <v>17081.419354838708</v>
      </c>
      <c r="C47" s="6">
        <v>17492.321428571428</v>
      </c>
      <c r="D47" s="6">
        <v>18170.290322580644</v>
      </c>
      <c r="E47" s="6">
        <v>18490.833333333336</v>
      </c>
      <c r="F47" s="6">
        <v>19064.93548387097</v>
      </c>
      <c r="G47" s="6">
        <v>19088.433333333334</v>
      </c>
      <c r="H47" s="6">
        <v>19019.451612903227</v>
      </c>
      <c r="I47" s="6">
        <v>19193.77419354839</v>
      </c>
      <c r="J47" s="6">
        <v>18483.233333333334</v>
      </c>
      <c r="K47" s="6">
        <v>17922.935483870966</v>
      </c>
      <c r="L47" s="6">
        <v>18355.8</v>
      </c>
      <c r="M47" s="6">
        <v>18449.032258064519</v>
      </c>
      <c r="N47" s="6">
        <v>17242.032258064515</v>
      </c>
    </row>
    <row r="48" spans="1:14" x14ac:dyDescent="0.25">
      <c r="A48" s="2"/>
      <c r="B48" s="6"/>
      <c r="C48" s="6"/>
      <c r="D48" s="6"/>
      <c r="E48" s="6"/>
      <c r="F48" s="6"/>
      <c r="G48" s="6"/>
      <c r="H48" s="6"/>
      <c r="I48" s="6"/>
      <c r="J48" s="6"/>
      <c r="K48" s="6"/>
      <c r="L48" s="6"/>
      <c r="M48" s="6"/>
      <c r="N48" s="6"/>
    </row>
    <row r="49" spans="1:14" x14ac:dyDescent="0.25">
      <c r="A49" s="4" t="s">
        <v>19</v>
      </c>
      <c r="B49" s="6"/>
      <c r="C49" s="6"/>
      <c r="D49" s="6"/>
      <c r="E49" s="6"/>
      <c r="F49" s="6"/>
      <c r="G49" s="6"/>
      <c r="H49" s="6"/>
      <c r="I49" s="6"/>
      <c r="J49" s="6"/>
      <c r="K49" s="6"/>
      <c r="L49" s="6"/>
      <c r="M49" s="6"/>
      <c r="N49" s="6"/>
    </row>
    <row r="50" spans="1:14" x14ac:dyDescent="0.25">
      <c r="A50" s="2" t="s">
        <v>4</v>
      </c>
      <c r="B50" s="6">
        <v>3513.8926451612901</v>
      </c>
      <c r="C50" s="6">
        <v>3997.6786785714285</v>
      </c>
      <c r="D50" s="6">
        <v>4807.4930645161285</v>
      </c>
      <c r="E50" s="6">
        <v>4008.8494000000001</v>
      </c>
      <c r="F50" s="6">
        <v>3789.2677096774196</v>
      </c>
      <c r="G50" s="6">
        <v>3820.6044999999999</v>
      </c>
      <c r="H50" s="6">
        <v>3834.6552903225811</v>
      </c>
      <c r="I50" s="6">
        <v>4141.4918709677413</v>
      </c>
      <c r="J50" s="6">
        <v>4157.2485666666662</v>
      </c>
      <c r="K50" s="6">
        <v>4111.9078064516134</v>
      </c>
      <c r="L50" s="6">
        <v>3967.3294000000001</v>
      </c>
      <c r="M50" s="6">
        <v>4526.8037419354841</v>
      </c>
      <c r="N50" s="6">
        <v>4049.0931290322578</v>
      </c>
    </row>
    <row r="51" spans="1:14" x14ac:dyDescent="0.25">
      <c r="A51" s="2" t="s">
        <v>35</v>
      </c>
      <c r="B51" s="6">
        <v>2565.0368064516124</v>
      </c>
      <c r="C51" s="6">
        <v>2645.6482142857144</v>
      </c>
      <c r="D51" s="6">
        <v>2840.5305806451615</v>
      </c>
      <c r="E51" s="6">
        <v>2618.9604000000004</v>
      </c>
      <c r="F51" s="6">
        <v>2413.2712903225811</v>
      </c>
      <c r="G51" s="6">
        <v>2527.8955333333333</v>
      </c>
      <c r="H51" s="6">
        <v>2501.1295483870967</v>
      </c>
      <c r="I51" s="6">
        <v>2513.1954838709676</v>
      </c>
      <c r="J51" s="6">
        <v>2681.7675666666673</v>
      </c>
      <c r="K51" s="6">
        <v>2657.6918709677425</v>
      </c>
      <c r="L51" s="6">
        <v>2807.2307666666666</v>
      </c>
      <c r="M51" s="6">
        <v>2815.5601290322584</v>
      </c>
      <c r="N51" s="6">
        <v>2714.1775483870974</v>
      </c>
    </row>
    <row r="52" spans="1:14" x14ac:dyDescent="0.25">
      <c r="A52" s="2" t="s">
        <v>5</v>
      </c>
      <c r="B52" s="6">
        <v>1456.496516129032</v>
      </c>
      <c r="C52" s="6">
        <v>1553.2088214285711</v>
      </c>
      <c r="D52" s="6">
        <v>1694.8624516129032</v>
      </c>
      <c r="E52" s="6">
        <v>1465.0862999999997</v>
      </c>
      <c r="F52" s="6">
        <v>1479.4599677419358</v>
      </c>
      <c r="G52" s="6">
        <v>1501.0335666666665</v>
      </c>
      <c r="H52" s="6">
        <v>1545.2832903225806</v>
      </c>
      <c r="I52" s="6">
        <v>1469.9581612903226</v>
      </c>
      <c r="J52" s="6">
        <v>1607.0960000000002</v>
      </c>
      <c r="K52" s="6">
        <v>1695.8699354838714</v>
      </c>
      <c r="L52" s="6">
        <v>1806.4481333333335</v>
      </c>
      <c r="M52" s="6">
        <v>1864.6509354838711</v>
      </c>
      <c r="N52" s="6">
        <v>1698.8316774193552</v>
      </c>
    </row>
    <row r="53" spans="1:14" x14ac:dyDescent="0.25">
      <c r="A53" s="2" t="s">
        <v>6</v>
      </c>
      <c r="B53" s="6">
        <v>90.714387096774203</v>
      </c>
      <c r="C53" s="6">
        <v>88.672785714285723</v>
      </c>
      <c r="D53" s="6">
        <v>101.85819354838711</v>
      </c>
      <c r="E53" s="6">
        <v>99.988199999999978</v>
      </c>
      <c r="F53" s="6">
        <v>87.240870967741941</v>
      </c>
      <c r="G53" s="6">
        <v>89.157599999999945</v>
      </c>
      <c r="H53" s="6">
        <v>85.930032258064514</v>
      </c>
      <c r="I53" s="6">
        <v>78.78083870967744</v>
      </c>
      <c r="J53" s="6">
        <v>97.19506666666669</v>
      </c>
      <c r="K53" s="6">
        <v>90.200999999999993</v>
      </c>
      <c r="L53" s="6">
        <v>92.252033333333358</v>
      </c>
      <c r="M53" s="6">
        <v>119.75806451612904</v>
      </c>
      <c r="N53" s="6">
        <v>115.47787096774195</v>
      </c>
    </row>
    <row r="54" spans="1:14" x14ac:dyDescent="0.25">
      <c r="A54" s="2" t="s">
        <v>16</v>
      </c>
      <c r="B54" s="6">
        <v>197.3143548387097</v>
      </c>
      <c r="C54" s="6">
        <v>287.63899999999995</v>
      </c>
      <c r="D54" s="6">
        <v>296.6928387096774</v>
      </c>
      <c r="E54" s="6">
        <v>343.3519</v>
      </c>
      <c r="F54" s="6">
        <v>340.46851612903225</v>
      </c>
      <c r="G54" s="6">
        <v>310.47329999999999</v>
      </c>
      <c r="H54" s="6">
        <v>287.23045161290315</v>
      </c>
      <c r="I54" s="6">
        <v>243.73045161290324</v>
      </c>
      <c r="J54" s="6">
        <v>338.71026666666677</v>
      </c>
      <c r="K54" s="6">
        <v>300.26803225806441</v>
      </c>
      <c r="L54" s="6">
        <v>306.39106666666663</v>
      </c>
      <c r="M54" s="6">
        <v>368.84722580645166</v>
      </c>
      <c r="N54" s="6">
        <v>414.38358064516132</v>
      </c>
    </row>
    <row r="55" spans="1:14" x14ac:dyDescent="0.25">
      <c r="A55" s="2" t="s">
        <v>17</v>
      </c>
      <c r="B55" s="6">
        <v>77.999419354838707</v>
      </c>
      <c r="C55" s="6">
        <v>25.956892857142854</v>
      </c>
      <c r="D55" s="6">
        <v>81.210935483870955</v>
      </c>
      <c r="E55" s="6">
        <v>42.492100000000008</v>
      </c>
      <c r="F55" s="6">
        <v>83.596709677419355</v>
      </c>
      <c r="G55" s="6">
        <v>71.223166666666657</v>
      </c>
      <c r="H55" s="6">
        <v>110.07509677419358</v>
      </c>
      <c r="I55" s="6">
        <v>92.745387096774209</v>
      </c>
      <c r="J55" s="6">
        <v>65.94046666666668</v>
      </c>
      <c r="K55" s="6">
        <v>68.024419354838699</v>
      </c>
      <c r="L55" s="6">
        <v>154.73876666666669</v>
      </c>
      <c r="M55" s="6">
        <v>88.995967741935488</v>
      </c>
      <c r="N55" s="6">
        <v>120.34861290322583</v>
      </c>
    </row>
    <row r="56" spans="1:14" x14ac:dyDescent="0.25">
      <c r="A56" s="2" t="s">
        <v>10</v>
      </c>
      <c r="B56" s="6">
        <v>883.88225806451624</v>
      </c>
      <c r="C56" s="6">
        <v>784.83689285714274</v>
      </c>
      <c r="D56" s="6">
        <v>861.93909677419367</v>
      </c>
      <c r="E56" s="6">
        <v>731.02883333333341</v>
      </c>
      <c r="F56" s="6">
        <v>725.27258064516116</v>
      </c>
      <c r="G56" s="6">
        <v>776.97306666666668</v>
      </c>
      <c r="H56" s="6">
        <v>837.49022580645158</v>
      </c>
      <c r="I56" s="6">
        <v>731.22825806451613</v>
      </c>
      <c r="J56" s="6">
        <v>767.83109999999988</v>
      </c>
      <c r="K56" s="6">
        <v>822.37564516129021</v>
      </c>
      <c r="L56" s="6">
        <v>886.75896666666677</v>
      </c>
      <c r="M56" s="6">
        <v>1011.4200967741936</v>
      </c>
      <c r="N56" s="6">
        <v>873.18277419354854</v>
      </c>
    </row>
    <row r="57" spans="1:14" x14ac:dyDescent="0.25">
      <c r="A57" s="2" t="s">
        <v>11</v>
      </c>
      <c r="B57" s="6">
        <v>202.14174193548394</v>
      </c>
      <c r="C57" s="6">
        <v>174.09807142857144</v>
      </c>
      <c r="D57" s="6">
        <v>210.63835483870966</v>
      </c>
      <c r="E57" s="6">
        <v>111.25623333333331</v>
      </c>
      <c r="F57" s="6">
        <v>127.66109677419357</v>
      </c>
      <c r="G57" s="6">
        <v>180.98500000000001</v>
      </c>
      <c r="H57" s="6">
        <v>140.1833548387097</v>
      </c>
      <c r="I57" s="6">
        <v>210.13964516129036</v>
      </c>
      <c r="J57" s="6">
        <v>138.46446666666668</v>
      </c>
      <c r="K57" s="6">
        <v>153.34093548387096</v>
      </c>
      <c r="L57" s="6">
        <v>191.49776666666665</v>
      </c>
      <c r="M57" s="6">
        <v>252.41319354838711</v>
      </c>
      <c r="N57" s="6">
        <v>219.70029032258063</v>
      </c>
    </row>
    <row r="58" spans="1:14" x14ac:dyDescent="0.25">
      <c r="A58" s="2" t="s">
        <v>12</v>
      </c>
      <c r="B58" s="6">
        <v>939.87312903225825</v>
      </c>
      <c r="C58" s="6">
        <v>913.17396428571431</v>
      </c>
      <c r="D58" s="6">
        <v>1141.3882580645161</v>
      </c>
      <c r="E58" s="6">
        <v>1019.8875999999999</v>
      </c>
      <c r="F58" s="6">
        <v>1169.8701290322579</v>
      </c>
      <c r="G58" s="6">
        <v>1193.8981333333334</v>
      </c>
      <c r="H58" s="6">
        <v>1220.0933870967742</v>
      </c>
      <c r="I58" s="6">
        <v>1143.8096129032263</v>
      </c>
      <c r="J58" s="6">
        <v>1045.369533333333</v>
      </c>
      <c r="K58" s="6">
        <v>1067.5247419354839</v>
      </c>
      <c r="L58" s="6">
        <v>1124.6582000000001</v>
      </c>
      <c r="M58" s="6">
        <v>1308.8071935483872</v>
      </c>
      <c r="N58" s="6">
        <v>1026.7207419354836</v>
      </c>
    </row>
    <row r="59" spans="1:14" x14ac:dyDescent="0.25">
      <c r="A59" s="2" t="s">
        <v>13</v>
      </c>
      <c r="B59" s="6">
        <v>103.74845161290322</v>
      </c>
      <c r="C59" s="6">
        <v>141.46614285714287</v>
      </c>
      <c r="D59" s="6">
        <v>194.82174193548386</v>
      </c>
      <c r="E59" s="6">
        <v>119.8155</v>
      </c>
      <c r="F59" s="6">
        <v>118.52738709677421</v>
      </c>
      <c r="G59" s="6">
        <v>151.18116666666668</v>
      </c>
      <c r="H59" s="6">
        <v>141.81409677419359</v>
      </c>
      <c r="I59" s="6">
        <v>95.004387096774195</v>
      </c>
      <c r="J59" s="6">
        <v>117.52380000000001</v>
      </c>
      <c r="K59" s="6">
        <v>110.3081935483871</v>
      </c>
      <c r="L59" s="6">
        <v>79.499966666666666</v>
      </c>
      <c r="M59" s="6">
        <v>107.32264516129034</v>
      </c>
      <c r="N59" s="6">
        <v>74.057096774193553</v>
      </c>
    </row>
    <row r="60" spans="1:14" x14ac:dyDescent="0.25">
      <c r="A60" s="2" t="s">
        <v>14</v>
      </c>
      <c r="B60" s="6">
        <v>792.123903225807</v>
      </c>
      <c r="C60" s="6">
        <v>676.404607142857</v>
      </c>
      <c r="D60" s="6">
        <v>733.95225806451401</v>
      </c>
      <c r="E60" s="6">
        <v>685.89973333333091</v>
      </c>
      <c r="F60" s="6">
        <v>797.13067741935424</v>
      </c>
      <c r="G60" s="6">
        <v>905.46379999999931</v>
      </c>
      <c r="H60" s="6">
        <v>870.1070322580656</v>
      </c>
      <c r="I60" s="6">
        <v>748.25729032257948</v>
      </c>
      <c r="J60" s="6">
        <v>649.76273333333427</v>
      </c>
      <c r="K60" s="6">
        <v>671.57819354838659</v>
      </c>
      <c r="L60" s="6">
        <v>611.78783333333251</v>
      </c>
      <c r="M60" s="6">
        <v>943.70287096774211</v>
      </c>
      <c r="N60" s="6">
        <v>764.86806451612824</v>
      </c>
    </row>
    <row r="61" spans="1:14" x14ac:dyDescent="0.25">
      <c r="A61" s="2" t="s">
        <v>8</v>
      </c>
      <c r="B61" s="6">
        <v>9366.7270967741933</v>
      </c>
      <c r="C61" s="6">
        <v>9735.5752499999999</v>
      </c>
      <c r="D61" s="6">
        <v>11270.525322580643</v>
      </c>
      <c r="E61" s="6">
        <v>9781.5298999999977</v>
      </c>
      <c r="F61" s="6">
        <v>9652.3069677419353</v>
      </c>
      <c r="G61" s="6">
        <v>10027.855266666666</v>
      </c>
      <c r="H61" s="6">
        <v>10028.708516129034</v>
      </c>
      <c r="I61" s="6">
        <v>9998.3832258064504</v>
      </c>
      <c r="J61" s="6">
        <v>10059.813566666668</v>
      </c>
      <c r="K61" s="6">
        <v>10053.220838709678</v>
      </c>
      <c r="L61" s="6">
        <v>10222.144766666666</v>
      </c>
      <c r="M61" s="6">
        <v>11543.631129032259</v>
      </c>
      <c r="N61" s="6">
        <v>10372.009709677419</v>
      </c>
    </row>
    <row r="62" spans="1:14" x14ac:dyDescent="0.25">
      <c r="A62" s="2"/>
      <c r="B62" s="6"/>
      <c r="C62" s="6"/>
      <c r="D62" s="6"/>
      <c r="E62" s="6"/>
      <c r="F62" s="6"/>
      <c r="G62" s="6"/>
      <c r="H62" s="6"/>
      <c r="I62" s="6"/>
      <c r="J62" s="6"/>
      <c r="K62" s="6"/>
      <c r="L62" s="6"/>
      <c r="M62" s="6"/>
      <c r="N62" s="6"/>
    </row>
    <row r="63" spans="1:14" x14ac:dyDescent="0.25">
      <c r="A63" s="3" t="s">
        <v>20</v>
      </c>
      <c r="B63" s="6"/>
      <c r="C63" s="6"/>
      <c r="D63" s="6"/>
      <c r="E63" s="6"/>
      <c r="F63" s="6"/>
      <c r="G63" s="6"/>
      <c r="H63" s="6"/>
      <c r="I63" s="6"/>
      <c r="J63" s="6"/>
      <c r="K63" s="6"/>
      <c r="L63" s="6"/>
      <c r="M63" s="6"/>
      <c r="N63" s="6"/>
    </row>
    <row r="64" spans="1:14" x14ac:dyDescent="0.25">
      <c r="A64" s="2" t="s">
        <v>35</v>
      </c>
      <c r="B64" s="6">
        <v>3572.7276129032271</v>
      </c>
      <c r="C64" s="6">
        <v>3488.4607499999997</v>
      </c>
      <c r="D64" s="6">
        <v>3399.0575806451616</v>
      </c>
      <c r="E64" s="6">
        <v>3389.6202000000008</v>
      </c>
      <c r="F64" s="6">
        <v>3365.8667419354833</v>
      </c>
      <c r="G64" s="6">
        <v>3265.7166333333334</v>
      </c>
      <c r="H64" s="6">
        <v>3429.3871290322572</v>
      </c>
      <c r="I64" s="6">
        <v>3203.4706451612906</v>
      </c>
      <c r="J64" s="6">
        <v>3235.3104999999996</v>
      </c>
      <c r="K64" s="6">
        <v>3496.338903225806</v>
      </c>
      <c r="L64" s="6">
        <v>3808.1643000000004</v>
      </c>
      <c r="M64" s="6">
        <v>4082.230354838709</v>
      </c>
      <c r="N64" s="6">
        <v>3934.8674193548372</v>
      </c>
    </row>
    <row r="65" spans="1:14" x14ac:dyDescent="0.25">
      <c r="A65" s="2" t="s">
        <v>5</v>
      </c>
      <c r="B65" s="6">
        <v>1130.1486451612905</v>
      </c>
      <c r="C65" s="6">
        <v>1072.0054642857147</v>
      </c>
      <c r="D65" s="6">
        <v>848.42787096774214</v>
      </c>
      <c r="E65" s="6">
        <v>701.71370000000047</v>
      </c>
      <c r="F65" s="6">
        <v>519.24970967741933</v>
      </c>
      <c r="G65" s="6">
        <v>580.66643333333377</v>
      </c>
      <c r="H65" s="6">
        <v>593.39412903225798</v>
      </c>
      <c r="I65" s="6">
        <v>636.68700000000035</v>
      </c>
      <c r="J65" s="6">
        <v>654.83733333333316</v>
      </c>
      <c r="K65" s="6">
        <v>873.45264516128918</v>
      </c>
      <c r="L65" s="6">
        <v>953.28519999999958</v>
      </c>
      <c r="M65" s="6">
        <v>989.51035483870942</v>
      </c>
      <c r="N65" s="6">
        <v>1288.6844516129029</v>
      </c>
    </row>
    <row r="66" spans="1:14" x14ac:dyDescent="0.25">
      <c r="A66" s="2" t="s">
        <v>10</v>
      </c>
      <c r="B66" s="6">
        <v>8278.0963096774194</v>
      </c>
      <c r="C66" s="6">
        <v>8682.0326392857132</v>
      </c>
      <c r="D66" s="6">
        <v>9008.7571064516123</v>
      </c>
      <c r="E66" s="6">
        <v>8978.4022966666653</v>
      </c>
      <c r="F66" s="6">
        <v>9092.5541225806446</v>
      </c>
      <c r="G66" s="6">
        <v>9297.2755033333324</v>
      </c>
      <c r="H66" s="6">
        <v>9017.3887258064497</v>
      </c>
      <c r="I66" s="6">
        <v>9271.1008645161273</v>
      </c>
      <c r="J66" s="6">
        <v>8806.9994133333348</v>
      </c>
      <c r="K66" s="6">
        <v>9109.1047290322604</v>
      </c>
      <c r="L66" s="6">
        <v>8906.5122333333329</v>
      </c>
      <c r="M66" s="6">
        <v>8802.4222322580608</v>
      </c>
      <c r="N66" s="6">
        <v>8239.6819548387102</v>
      </c>
    </row>
    <row r="67" spans="1:14" x14ac:dyDescent="0.25">
      <c r="A67" s="2" t="s">
        <v>11</v>
      </c>
      <c r="B67" s="6">
        <v>1509.8161161290323</v>
      </c>
      <c r="C67" s="6">
        <v>1521.7111785714283</v>
      </c>
      <c r="D67" s="6">
        <v>1599.2334838709678</v>
      </c>
      <c r="E67" s="6">
        <v>1620.8414333333333</v>
      </c>
      <c r="F67" s="6">
        <v>1673.1396483870969</v>
      </c>
      <c r="G67" s="6">
        <v>1733.3309766666666</v>
      </c>
      <c r="H67" s="6">
        <v>1770.7778290322581</v>
      </c>
      <c r="I67" s="6">
        <v>1707.1061387096775</v>
      </c>
      <c r="J67" s="6">
        <v>1692.3786233333335</v>
      </c>
      <c r="K67" s="6">
        <v>1688.696612903226</v>
      </c>
      <c r="L67" s="6">
        <v>1616.1679999999999</v>
      </c>
      <c r="M67" s="6">
        <v>1673.5944516129032</v>
      </c>
      <c r="N67" s="6">
        <v>1537.0384838709676</v>
      </c>
    </row>
    <row r="68" spans="1:14" x14ac:dyDescent="0.25">
      <c r="A68" s="2" t="s">
        <v>12</v>
      </c>
      <c r="B68" s="6">
        <v>3923.3681774193547</v>
      </c>
      <c r="C68" s="6">
        <v>4016.4575464285713</v>
      </c>
      <c r="D68" s="6">
        <v>4112.0504000000001</v>
      </c>
      <c r="E68" s="6">
        <v>3880.6286266666666</v>
      </c>
      <c r="F68" s="6">
        <v>3919.3709290322586</v>
      </c>
      <c r="G68" s="6">
        <v>3946.2959433333344</v>
      </c>
      <c r="H68" s="6">
        <v>3625.0575483870957</v>
      </c>
      <c r="I68" s="6">
        <v>4117.9915774193541</v>
      </c>
      <c r="J68" s="6">
        <v>3897.5713800000008</v>
      </c>
      <c r="K68" s="6">
        <v>4066.3327580645164</v>
      </c>
      <c r="L68" s="6">
        <v>3996.2982033333337</v>
      </c>
      <c r="M68" s="6">
        <v>3604.2440290322579</v>
      </c>
      <c r="N68" s="6">
        <v>3862.8899354838713</v>
      </c>
    </row>
    <row r="69" spans="1:14" x14ac:dyDescent="0.25">
      <c r="A69" s="2" t="s">
        <v>13</v>
      </c>
      <c r="B69" s="6">
        <v>278.76767741935481</v>
      </c>
      <c r="C69" s="6">
        <v>364.78385714285719</v>
      </c>
      <c r="D69" s="6">
        <v>247.82341935483871</v>
      </c>
      <c r="E69" s="6">
        <v>174.81783333333334</v>
      </c>
      <c r="F69" s="6">
        <v>219.9242258064516</v>
      </c>
      <c r="G69" s="6">
        <v>271.15216666666669</v>
      </c>
      <c r="H69" s="6">
        <v>264.50848387096778</v>
      </c>
      <c r="I69" s="6">
        <v>328.5440000000001</v>
      </c>
      <c r="J69" s="6">
        <v>208.70953333333335</v>
      </c>
      <c r="K69" s="6">
        <v>271.82083870967745</v>
      </c>
      <c r="L69" s="6">
        <v>360.50003333333336</v>
      </c>
      <c r="M69" s="6">
        <v>326.25799999999998</v>
      </c>
      <c r="N69" s="6">
        <v>268.81387096774193</v>
      </c>
    </row>
    <row r="70" spans="1:14" x14ac:dyDescent="0.25">
      <c r="A70" s="2" t="s">
        <v>14</v>
      </c>
      <c r="B70" s="6">
        <v>1682.7594677419322</v>
      </c>
      <c r="C70" s="6">
        <v>1746.1222642857172</v>
      </c>
      <c r="D70" s="6">
        <v>1801.5439548387112</v>
      </c>
      <c r="E70" s="6">
        <v>2014.8577566666675</v>
      </c>
      <c r="F70" s="6">
        <v>2126.3832612903234</v>
      </c>
      <c r="G70" s="6">
        <v>2077.5454200000058</v>
      </c>
      <c r="H70" s="6">
        <v>2046.7039032258117</v>
      </c>
      <c r="I70" s="6">
        <v>2225.3915064516095</v>
      </c>
      <c r="J70" s="6">
        <v>2260.9796966666636</v>
      </c>
      <c r="K70" s="6">
        <v>2029.0206870967713</v>
      </c>
      <c r="L70" s="6">
        <v>2064.1182500000018</v>
      </c>
      <c r="M70" s="6">
        <v>1756.5021258064501</v>
      </c>
      <c r="N70" s="6">
        <v>1743.0753709677433</v>
      </c>
    </row>
    <row r="71" spans="1:14" x14ac:dyDescent="0.25">
      <c r="A71" s="2" t="s">
        <v>8</v>
      </c>
      <c r="B71" s="6">
        <v>19245.53536129032</v>
      </c>
      <c r="C71" s="6">
        <v>19819.568235714287</v>
      </c>
      <c r="D71" s="6">
        <v>20168.465945161293</v>
      </c>
      <c r="E71" s="6">
        <v>20059.168146666667</v>
      </c>
      <c r="F71" s="6">
        <v>20397.238929032257</v>
      </c>
      <c r="G71" s="6">
        <v>20591.316643333339</v>
      </c>
      <c r="H71" s="6">
        <v>20153.82361935484</v>
      </c>
      <c r="I71" s="6">
        <v>20853.60473225806</v>
      </c>
      <c r="J71" s="6">
        <v>20101.949146666666</v>
      </c>
      <c r="K71" s="6">
        <v>20661.314529032257</v>
      </c>
      <c r="L71" s="6">
        <v>20751.761020000002</v>
      </c>
      <c r="M71" s="6">
        <v>20245.251193548382</v>
      </c>
      <c r="N71" s="6">
        <v>19586.367035483872</v>
      </c>
    </row>
    <row r="72" spans="1:14" x14ac:dyDescent="0.25">
      <c r="C72" s="6"/>
      <c r="D72" s="6"/>
      <c r="G72" s="6"/>
    </row>
    <row r="73" spans="1:14" x14ac:dyDescent="0.25">
      <c r="A73" s="3" t="s">
        <v>21</v>
      </c>
      <c r="C73" s="6"/>
      <c r="D73" s="6"/>
      <c r="G73" s="6"/>
    </row>
    <row r="74" spans="1:14" x14ac:dyDescent="0.25">
      <c r="A74" s="2" t="s">
        <v>4</v>
      </c>
      <c r="B74" s="14">
        <v>459.92700000000002</v>
      </c>
      <c r="C74" s="14">
        <v>472.37599999999998</v>
      </c>
      <c r="D74" s="14">
        <v>465.25599999999997</v>
      </c>
      <c r="E74" s="14">
        <v>459.67700000000002</v>
      </c>
      <c r="F74" s="14">
        <v>460.65100000000001</v>
      </c>
      <c r="G74" s="14">
        <v>454.65699999999998</v>
      </c>
      <c r="H74" s="14">
        <v>439.58800000000002</v>
      </c>
      <c r="I74" s="14">
        <v>417.178</v>
      </c>
      <c r="J74" s="14">
        <v>417.77699999999999</v>
      </c>
      <c r="K74" s="14">
        <v>426.07100000000003</v>
      </c>
      <c r="L74" s="14">
        <v>441.80700000000002</v>
      </c>
      <c r="M74" s="14">
        <v>426.27</v>
      </c>
      <c r="N74" s="14">
        <v>427.85700000000003</v>
      </c>
    </row>
    <row r="75" spans="1:14" x14ac:dyDescent="0.25">
      <c r="A75" s="2" t="s">
        <v>35</v>
      </c>
      <c r="B75" s="14">
        <v>187.98876610000002</v>
      </c>
      <c r="C75" s="14">
        <v>174.77797959999998</v>
      </c>
      <c r="D75" s="14">
        <v>174.0420671</v>
      </c>
      <c r="E75" s="14">
        <v>188.02587009999999</v>
      </c>
      <c r="F75" s="14">
        <v>207.15123200000002</v>
      </c>
      <c r="G75" s="14">
        <v>225.5086355</v>
      </c>
      <c r="H75" s="14">
        <v>242.689742</v>
      </c>
      <c r="I75" s="14">
        <v>266.7852724</v>
      </c>
      <c r="J75" s="14">
        <v>277.00319920000004</v>
      </c>
      <c r="K75" s="14">
        <v>274.00361499999997</v>
      </c>
      <c r="L75" s="14">
        <v>254.89870439999999</v>
      </c>
      <c r="M75" s="14">
        <v>223.33967569999999</v>
      </c>
      <c r="N75" s="14">
        <v>185.60582159999998</v>
      </c>
    </row>
    <row r="76" spans="1:14" x14ac:dyDescent="0.25">
      <c r="A76" s="2" t="s">
        <v>5</v>
      </c>
      <c r="B76" s="14">
        <v>68.638999999999996</v>
      </c>
      <c r="C76" s="14">
        <v>60.546999999999997</v>
      </c>
      <c r="D76" s="14">
        <v>55.292000000000002</v>
      </c>
      <c r="E76" s="14">
        <v>60.695</v>
      </c>
      <c r="F76" s="14">
        <v>71.143000000000001</v>
      </c>
      <c r="G76" s="14">
        <v>79.284999999999997</v>
      </c>
      <c r="H76" s="14">
        <v>86.734999999999999</v>
      </c>
      <c r="I76" s="14">
        <v>96.451999999999998</v>
      </c>
      <c r="J76" s="14">
        <v>101.497</v>
      </c>
      <c r="K76" s="14">
        <v>98.001999999999995</v>
      </c>
      <c r="L76" s="14">
        <v>90.218999999999994</v>
      </c>
      <c r="M76" s="14">
        <v>79.733999999999995</v>
      </c>
      <c r="N76" s="14">
        <v>60.158999999999999</v>
      </c>
    </row>
    <row r="77" spans="1:14" x14ac:dyDescent="0.25">
      <c r="A77" s="2" t="s">
        <v>6</v>
      </c>
      <c r="B77" s="14">
        <v>25.1384522</v>
      </c>
      <c r="C77" s="14">
        <v>26.20045720000001</v>
      </c>
      <c r="D77" s="14">
        <v>24.905411399999998</v>
      </c>
      <c r="E77" s="14">
        <v>24.068449300000001</v>
      </c>
      <c r="F77" s="14">
        <v>22.983812799999999</v>
      </c>
      <c r="G77" s="14">
        <v>22.221112899999998</v>
      </c>
      <c r="H77" s="14">
        <v>23.003926900000003</v>
      </c>
      <c r="I77" s="14">
        <v>21.760948400000004</v>
      </c>
      <c r="J77" s="14">
        <v>22.169203000000007</v>
      </c>
      <c r="K77" s="14">
        <v>21.291130299999995</v>
      </c>
      <c r="L77" s="14">
        <v>21.883470599999999</v>
      </c>
      <c r="M77" s="14">
        <v>23.610783800000004</v>
      </c>
      <c r="N77" s="14">
        <v>24.790771500000002</v>
      </c>
    </row>
    <row r="78" spans="1:14" x14ac:dyDescent="0.25">
      <c r="A78" s="2" t="s">
        <v>16</v>
      </c>
      <c r="B78" s="14">
        <v>85.27</v>
      </c>
      <c r="C78" s="14">
        <v>87.527000000000001</v>
      </c>
      <c r="D78" s="14">
        <v>88.718000000000004</v>
      </c>
      <c r="E78" s="14">
        <v>91.718999999999994</v>
      </c>
      <c r="F78" s="14">
        <v>88.838999999999999</v>
      </c>
      <c r="G78" s="14">
        <v>87.168999999999997</v>
      </c>
      <c r="H78" s="14">
        <v>87.075000000000003</v>
      </c>
      <c r="I78" s="14">
        <v>86.263999999999996</v>
      </c>
      <c r="J78" s="14">
        <v>88.394999999999996</v>
      </c>
      <c r="K78" s="14">
        <v>91.316999999999993</v>
      </c>
      <c r="L78" s="14">
        <v>89.626999999999995</v>
      </c>
      <c r="M78" s="14">
        <v>84.108999999999995</v>
      </c>
      <c r="N78" s="14">
        <v>82.225999999999999</v>
      </c>
    </row>
    <row r="79" spans="1:14" x14ac:dyDescent="0.25">
      <c r="A79" s="2" t="s">
        <v>17</v>
      </c>
      <c r="B79" s="14">
        <v>223.3693226</v>
      </c>
      <c r="C79" s="14">
        <v>225.89164789999998</v>
      </c>
      <c r="D79" s="14">
        <v>210.89093560000001</v>
      </c>
      <c r="E79" s="14">
        <v>208.09215139999998</v>
      </c>
      <c r="F79" s="14">
        <v>205.43411449999999</v>
      </c>
      <c r="G79" s="14">
        <v>205.21808140000002</v>
      </c>
      <c r="H79" s="14">
        <v>206.2540362</v>
      </c>
      <c r="I79" s="14">
        <v>203.39505729999999</v>
      </c>
      <c r="J79" s="14">
        <v>212.45203609999999</v>
      </c>
      <c r="K79" s="14">
        <v>202.62011329999999</v>
      </c>
      <c r="L79" s="14">
        <v>204.5792932</v>
      </c>
      <c r="M79" s="14">
        <v>222.5727995</v>
      </c>
      <c r="N79" s="14">
        <v>235.44886149999999</v>
      </c>
    </row>
    <row r="80" spans="1:14" x14ac:dyDescent="0.25">
      <c r="A80" s="2" t="s">
        <v>10</v>
      </c>
      <c r="B80" s="14">
        <v>16.331402400000002</v>
      </c>
      <c r="C80" s="14">
        <v>16.8190238</v>
      </c>
      <c r="D80" s="14">
        <v>14.470690899999999</v>
      </c>
      <c r="E80" s="14">
        <v>15.7039388</v>
      </c>
      <c r="F80" s="14">
        <v>17.016836899999998</v>
      </c>
      <c r="G80" s="14">
        <v>17.579719799999999</v>
      </c>
      <c r="H80" s="14">
        <v>15.168759400000001</v>
      </c>
      <c r="I80" s="14">
        <v>15.525403300000001</v>
      </c>
      <c r="J80" s="14">
        <v>15.860163199999999</v>
      </c>
      <c r="K80" s="14">
        <v>16.036545400000001</v>
      </c>
      <c r="L80" s="14">
        <v>17.306158400000001</v>
      </c>
      <c r="M80" s="14">
        <v>18.247956500000001</v>
      </c>
      <c r="N80" s="14">
        <v>16.4580971</v>
      </c>
    </row>
    <row r="81" spans="1:14" x14ac:dyDescent="0.25">
      <c r="A81" s="2" t="s">
        <v>11</v>
      </c>
      <c r="B81" s="14">
        <v>35.863529999999997</v>
      </c>
      <c r="C81" s="14">
        <v>37.487085999999998</v>
      </c>
      <c r="D81" s="14">
        <v>37.930771999999997</v>
      </c>
      <c r="E81" s="14">
        <v>41.170085999999998</v>
      </c>
      <c r="F81" s="14">
        <v>42.493892000000002</v>
      </c>
      <c r="G81" s="14">
        <v>42.669795000000001</v>
      </c>
      <c r="H81" s="14">
        <v>42.603171000000003</v>
      </c>
      <c r="I81" s="14">
        <v>42.627389999999998</v>
      </c>
      <c r="J81" s="14">
        <v>43.478268999999997</v>
      </c>
      <c r="K81" s="14">
        <v>39.500101000000001</v>
      </c>
      <c r="L81" s="14">
        <v>38.914171000000003</v>
      </c>
      <c r="M81" s="14">
        <v>39.788125000000001</v>
      </c>
      <c r="N81" s="14">
        <v>41.567741999999996</v>
      </c>
    </row>
    <row r="82" spans="1:14" x14ac:dyDescent="0.25">
      <c r="A82" s="2" t="s">
        <v>12</v>
      </c>
      <c r="B82" s="14">
        <v>122.89527050000001</v>
      </c>
      <c r="C82" s="14">
        <v>124.7687533</v>
      </c>
      <c r="D82" s="14">
        <v>111.86800579999998</v>
      </c>
      <c r="E82" s="14">
        <v>111.94316930000001</v>
      </c>
      <c r="F82" s="14">
        <v>112.89700110000001</v>
      </c>
      <c r="G82" s="14">
        <v>112.25750759999998</v>
      </c>
      <c r="H82" s="14">
        <v>120.04549129999999</v>
      </c>
      <c r="I82" s="14">
        <v>116.74935070000001</v>
      </c>
      <c r="J82" s="14">
        <v>119.09493739999999</v>
      </c>
      <c r="K82" s="14">
        <v>110.12517099999999</v>
      </c>
      <c r="L82" s="14">
        <v>113.50472439999999</v>
      </c>
      <c r="M82" s="14">
        <v>130.8038995</v>
      </c>
      <c r="N82" s="14">
        <v>128.87719540000001</v>
      </c>
    </row>
    <row r="83" spans="1:14" x14ac:dyDescent="0.25">
      <c r="A83" s="2" t="s">
        <v>13</v>
      </c>
      <c r="B83" s="14">
        <v>32.103999999999999</v>
      </c>
      <c r="C83" s="14">
        <v>31.321000000000002</v>
      </c>
      <c r="D83" s="14">
        <v>29.559000000000001</v>
      </c>
      <c r="E83" s="14">
        <v>32.341999999999999</v>
      </c>
      <c r="F83" s="14">
        <v>33.143999999999998</v>
      </c>
      <c r="G83" s="14">
        <v>30.472999999999999</v>
      </c>
      <c r="H83" s="14">
        <v>28.509</v>
      </c>
      <c r="I83" s="14">
        <v>25.972000000000001</v>
      </c>
      <c r="J83" s="14">
        <v>27.774999999999999</v>
      </c>
      <c r="K83" s="14">
        <v>27.588000000000001</v>
      </c>
      <c r="L83" s="14">
        <v>25.844000000000001</v>
      </c>
      <c r="M83" s="14">
        <v>24.094000000000001</v>
      </c>
      <c r="N83" s="14">
        <v>26.939</v>
      </c>
    </row>
    <row r="84" spans="1:14" x14ac:dyDescent="0.25">
      <c r="A84" s="2" t="s">
        <v>14</v>
      </c>
      <c r="B84" s="14">
        <v>66.00830020000005</v>
      </c>
      <c r="C84" s="14">
        <v>69.844930900000136</v>
      </c>
      <c r="D84" s="14">
        <v>72.74938959999993</v>
      </c>
      <c r="E84" s="14">
        <v>73.276506800000021</v>
      </c>
      <c r="F84" s="14">
        <v>69.927453099999752</v>
      </c>
      <c r="G84" s="14">
        <v>66.122430999999921</v>
      </c>
      <c r="H84" s="14">
        <v>65.100946400000083</v>
      </c>
      <c r="I84" s="14">
        <v>61.936793600000108</v>
      </c>
      <c r="J84" s="14">
        <v>58.795417900000054</v>
      </c>
      <c r="K84" s="14">
        <v>55.49348530000028</v>
      </c>
      <c r="L84" s="14">
        <v>56.609552099999966</v>
      </c>
      <c r="M84" s="14">
        <v>58.882970399999998</v>
      </c>
      <c r="N84" s="14">
        <v>63.526759000000162</v>
      </c>
    </row>
    <row r="85" spans="1:14" x14ac:dyDescent="0.25">
      <c r="A85" s="2" t="s">
        <v>8</v>
      </c>
      <c r="B85" s="14">
        <v>1254.8960440000001</v>
      </c>
      <c r="C85" s="14">
        <v>1267.0138787000001</v>
      </c>
      <c r="D85" s="14">
        <v>1230.3902724</v>
      </c>
      <c r="E85" s="14">
        <v>1246.0181717</v>
      </c>
      <c r="F85" s="14">
        <v>1260.5383424000001</v>
      </c>
      <c r="G85" s="14">
        <v>1263.8762832</v>
      </c>
      <c r="H85" s="14">
        <v>1270.0380732000003</v>
      </c>
      <c r="I85" s="14">
        <v>1258.1942157000001</v>
      </c>
      <c r="J85" s="14">
        <v>1282.8002258000001</v>
      </c>
      <c r="K85" s="14">
        <v>1264.0461613</v>
      </c>
      <c r="L85" s="14">
        <v>1264.9740740999998</v>
      </c>
      <c r="M85" s="14">
        <v>1251.7192104000001</v>
      </c>
      <c r="N85" s="14">
        <v>1233.2972481000002</v>
      </c>
    </row>
    <row r="86" spans="1:14" x14ac:dyDescent="0.25">
      <c r="A86" s="2" t="s">
        <v>22</v>
      </c>
      <c r="B86" s="14">
        <v>371.57900000000001</v>
      </c>
      <c r="C86" s="14">
        <v>371.57900000000001</v>
      </c>
      <c r="D86" s="14">
        <v>371.17500000000001</v>
      </c>
      <c r="E86" s="14">
        <v>363.72300000000001</v>
      </c>
      <c r="F86" s="14">
        <v>354.36599999999999</v>
      </c>
      <c r="G86" s="14">
        <v>347.15800000000002</v>
      </c>
      <c r="H86" s="14">
        <v>347.45400000000001</v>
      </c>
      <c r="I86" s="14">
        <v>350.33</v>
      </c>
      <c r="J86" s="14">
        <v>351.274</v>
      </c>
      <c r="K86" s="14">
        <v>351.274</v>
      </c>
      <c r="L86" s="14">
        <v>351.911</v>
      </c>
      <c r="M86" s="14">
        <v>354.68400000000003</v>
      </c>
      <c r="N86" s="14">
        <v>358.01299999999998</v>
      </c>
    </row>
    <row r="87" spans="1:14" x14ac:dyDescent="0.25">
      <c r="A87" s="2" t="s">
        <v>23</v>
      </c>
      <c r="B87" s="14">
        <v>1626.475044</v>
      </c>
      <c r="C87" s="14">
        <v>1638.5928787</v>
      </c>
      <c r="D87" s="14">
        <v>1601.5652723999999</v>
      </c>
      <c r="E87" s="14">
        <v>1609.7411717</v>
      </c>
      <c r="F87" s="14">
        <v>1614.9043423999999</v>
      </c>
      <c r="G87" s="14">
        <v>1611.0342831999999</v>
      </c>
      <c r="H87" s="14">
        <v>1617.4920732</v>
      </c>
      <c r="I87" s="14">
        <v>1608.5242157</v>
      </c>
      <c r="J87" s="14">
        <v>1634.0742258</v>
      </c>
      <c r="K87" s="14">
        <v>1615.3201613000001</v>
      </c>
      <c r="L87" s="14">
        <v>1616.8850741000001</v>
      </c>
      <c r="M87" s="14">
        <v>1606.4032104</v>
      </c>
      <c r="N87" s="14">
        <v>1591.3102481000001</v>
      </c>
    </row>
    <row r="88" spans="1:14" x14ac:dyDescent="0.25">
      <c r="K88" s="14"/>
    </row>
  </sheetData>
  <pageMargins left="0.7" right="0.7" top="0.75" bottom="0.75" header="0.3" footer="0.3"/>
  <pageSetup scale="74" fitToHeight="3" orientation="portrait" r:id="rId1"/>
  <rowBreaks count="2" manualBreakCount="2">
    <brk id="38" max="16383" man="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7"/>
  <sheetViews>
    <sheetView zoomScaleNormal="100" workbookViewId="0"/>
  </sheetViews>
  <sheetFormatPr defaultRowHeight="15" x14ac:dyDescent="0.25"/>
  <cols>
    <col min="1" max="1" width="41.42578125" customWidth="1"/>
  </cols>
  <sheetData>
    <row r="1" spans="1:14" ht="12.75" customHeight="1" x14ac:dyDescent="0.25">
      <c r="A1" s="5" t="s">
        <v>37</v>
      </c>
    </row>
    <row r="2" spans="1:14" ht="12.75" customHeight="1" x14ac:dyDescent="0.25">
      <c r="A2" s="5" t="s">
        <v>0</v>
      </c>
    </row>
    <row r="3" spans="1:14" ht="12.75" customHeight="1" x14ac:dyDescent="0.25">
      <c r="A3" s="5"/>
    </row>
    <row r="4" spans="1:14" ht="222.95" customHeight="1" x14ac:dyDescent="0.25">
      <c r="A4" s="13" t="s">
        <v>1</v>
      </c>
    </row>
    <row r="5" spans="1:14" ht="2.4500000000000002" customHeight="1" x14ac:dyDescent="0.25"/>
    <row r="7" spans="1:14" x14ac:dyDescent="0.25">
      <c r="A7" s="7" t="s">
        <v>25</v>
      </c>
      <c r="B7" s="12">
        <v>44927</v>
      </c>
      <c r="C7" s="12">
        <v>44958</v>
      </c>
      <c r="D7" s="12">
        <v>44986</v>
      </c>
      <c r="E7" s="12">
        <v>45017</v>
      </c>
      <c r="F7" s="12">
        <v>45047</v>
      </c>
      <c r="G7" s="12">
        <v>45078</v>
      </c>
      <c r="H7" s="12">
        <v>45108</v>
      </c>
      <c r="I7" s="12">
        <v>45139</v>
      </c>
      <c r="J7" s="12">
        <v>45170</v>
      </c>
      <c r="K7" s="12">
        <v>45200</v>
      </c>
      <c r="L7" s="12">
        <v>45231</v>
      </c>
      <c r="M7" s="12">
        <v>45261</v>
      </c>
      <c r="N7" s="12">
        <v>45292</v>
      </c>
    </row>
    <row r="8" spans="1:14" ht="24" x14ac:dyDescent="0.25">
      <c r="A8" s="1" t="s">
        <v>3</v>
      </c>
    </row>
    <row r="9" spans="1:14" x14ac:dyDescent="0.25">
      <c r="A9" s="2" t="s">
        <v>4</v>
      </c>
      <c r="B9" s="6">
        <f>Revised!B9-PSM!B9</f>
        <v>0</v>
      </c>
      <c r="C9" s="6">
        <f>Revised!C9-PSM!C9</f>
        <v>0</v>
      </c>
      <c r="D9" s="6">
        <f>Revised!D9-PSM!D9</f>
        <v>0</v>
      </c>
      <c r="E9" s="6">
        <f>Revised!E9-PSM!E9</f>
        <v>0</v>
      </c>
      <c r="F9" s="6">
        <f>Revised!F9-PSM!F9</f>
        <v>57.341764516129842</v>
      </c>
      <c r="G9" s="6">
        <f>Revised!G9-PSM!G9</f>
        <v>50.68053666666674</v>
      </c>
      <c r="H9" s="6">
        <f>Revised!H9-PSM!H9</f>
        <v>-65.795841935481803</v>
      </c>
      <c r="I9" s="6">
        <f>Revised!I9-PSM!I9</f>
        <v>-11.707361290322297</v>
      </c>
      <c r="J9" s="6">
        <f>Revised!J9-PSM!J9</f>
        <v>10.241700000002311</v>
      </c>
      <c r="K9" s="6">
        <f>Revised!K9-PSM!K9</f>
        <v>-29.738670967743019</v>
      </c>
      <c r="L9" s="6">
        <f>Revised!L9-PSM!L9</f>
        <v>-12.300173333336716</v>
      </c>
      <c r="M9" s="6">
        <f>Revised!M9-PSM!M9</f>
        <v>-19.540006451612498</v>
      </c>
      <c r="N9" s="6">
        <f>Revised!N9-PSM!N9</f>
        <v>0</v>
      </c>
    </row>
    <row r="10" spans="1:14" x14ac:dyDescent="0.25">
      <c r="A10" s="2" t="s">
        <v>35</v>
      </c>
      <c r="B10" s="6">
        <f>Revised!B10-PSM!B10</f>
        <v>124.7419354838712</v>
      </c>
      <c r="C10" s="6">
        <f>Revised!C10-PSM!C10</f>
        <v>102.28571428571377</v>
      </c>
      <c r="D10" s="6">
        <f>Revised!D10-PSM!D10</f>
        <v>110.35483870967801</v>
      </c>
      <c r="E10" s="6">
        <f>Revised!E10-PSM!E10</f>
        <v>89.366666666666788</v>
      </c>
      <c r="F10" s="6">
        <f>Revised!F10-PSM!F10</f>
        <v>41.451612903225396</v>
      </c>
      <c r="G10" s="6">
        <f>Revised!G10-PSM!G10</f>
        <v>-131.53333333333376</v>
      </c>
      <c r="H10" s="6">
        <f>Revised!H10-PSM!H10</f>
        <v>32.161290322581408</v>
      </c>
      <c r="I10" s="6">
        <f>Revised!I10-PSM!I10</f>
        <v>53.612903225806804</v>
      </c>
      <c r="J10" s="6">
        <f>Revised!J10-PSM!J10</f>
        <v>-2.2333333333326664</v>
      </c>
      <c r="K10" s="6">
        <f>Revised!K10-PSM!K10</f>
        <v>8.580645161290704</v>
      </c>
      <c r="L10" s="6">
        <f>Revised!L10-PSM!L10</f>
        <v>-7.8333333333330302</v>
      </c>
      <c r="M10" s="6">
        <f>Revised!M10-PSM!M10</f>
        <v>2.4516129032253957</v>
      </c>
      <c r="N10" s="6">
        <f>Revised!N10-PSM!N10</f>
        <v>3.1290322580643988</v>
      </c>
    </row>
    <row r="11" spans="1:14" x14ac:dyDescent="0.25">
      <c r="A11" s="2" t="s">
        <v>5</v>
      </c>
      <c r="B11" s="6">
        <f>Revised!B11-PSM!B11</f>
        <v>31.064516129032427</v>
      </c>
      <c r="C11" s="6">
        <f>Revised!C11-PSM!C11</f>
        <v>25</v>
      </c>
      <c r="D11" s="6">
        <f>Revised!D11-PSM!D11</f>
        <v>26.290322580645125</v>
      </c>
      <c r="E11" s="6">
        <f>Revised!E11-PSM!E11</f>
        <v>23.033333333333303</v>
      </c>
      <c r="F11" s="6">
        <f>Revised!F11-PSM!F11</f>
        <v>3.6129032258065763</v>
      </c>
      <c r="G11" s="6">
        <f>Revised!G11-PSM!G11</f>
        <v>-53.733333333333121</v>
      </c>
      <c r="H11" s="6">
        <f>Revised!H11-PSM!H11</f>
        <v>1.3870967741936511</v>
      </c>
      <c r="I11" s="6">
        <f>Revised!I11-PSM!I11</f>
        <v>6.5161290322582772</v>
      </c>
      <c r="J11" s="6">
        <f>Revised!J11-PSM!J11</f>
        <v>-10.099999999999909</v>
      </c>
      <c r="K11" s="6">
        <f>Revised!K11-PSM!K11</f>
        <v>-0.51612903225804985</v>
      </c>
      <c r="L11" s="6">
        <f>Revised!L11-PSM!L11</f>
        <v>-3.2000000000002728</v>
      </c>
      <c r="M11" s="6">
        <f>Revised!M11-PSM!M11</f>
        <v>0.93548387096780061</v>
      </c>
      <c r="N11" s="6">
        <f>Revised!N11-PSM!N11</f>
        <v>4.0967741935482991</v>
      </c>
    </row>
    <row r="12" spans="1:14" x14ac:dyDescent="0.25">
      <c r="A12" s="2" t="s">
        <v>6</v>
      </c>
      <c r="B12" s="6">
        <f>Revised!B12-PSM!B12</f>
        <v>-9.7232645161294613</v>
      </c>
      <c r="C12" s="6">
        <f>Revised!C12-PSM!C12</f>
        <v>-9.7076392857146629</v>
      </c>
      <c r="D12" s="6">
        <f>Revised!D12-PSM!D12</f>
        <v>-10.580390322581366</v>
      </c>
      <c r="E12" s="6">
        <f>Revised!E12-PSM!E12</f>
        <v>-10.978579999999511</v>
      </c>
      <c r="F12" s="6">
        <f>Revised!F12-PSM!F12</f>
        <v>-11.929858064516793</v>
      </c>
      <c r="G12" s="6">
        <f>Revised!G12-PSM!G12</f>
        <v>-9.0972799999999552</v>
      </c>
      <c r="H12" s="6">
        <f>Revised!H12-PSM!H12</f>
        <v>-7.6090129032263576</v>
      </c>
      <c r="I12" s="6">
        <f>Revised!I12-PSM!I12</f>
        <v>-7.3571903225803226</v>
      </c>
      <c r="J12" s="6">
        <f>Revised!J12-PSM!J12</f>
        <v>-11.417280000000119</v>
      </c>
      <c r="K12" s="6">
        <f>Revised!K12-PSM!K12</f>
        <v>-5.1587064516121472</v>
      </c>
      <c r="L12" s="6">
        <f>Revised!L12-PSM!L12</f>
        <v>5.2376666666532401E-2</v>
      </c>
      <c r="M12" s="6">
        <f>Revised!M12-PSM!M12</f>
        <v>5.9370967742779612E-2</v>
      </c>
      <c r="N12" s="6">
        <f>Revised!N12-PSM!N12</f>
        <v>0</v>
      </c>
    </row>
    <row r="13" spans="1:14" x14ac:dyDescent="0.25">
      <c r="A13" s="2" t="s">
        <v>7</v>
      </c>
      <c r="B13" s="6">
        <f>Revised!B13-PSM!B13</f>
        <v>1.110645161288744</v>
      </c>
      <c r="C13" s="6">
        <f>Revised!C13-PSM!C13</f>
        <v>1.8141928571443486</v>
      </c>
      <c r="D13" s="6">
        <f>Revised!D13-PSM!D13</f>
        <v>0.18112903225744503</v>
      </c>
      <c r="E13" s="6">
        <f>Revised!E13-PSM!E13</f>
        <v>2.8861600000004728</v>
      </c>
      <c r="F13" s="6">
        <f>Revised!F13-PSM!F13</f>
        <v>-0.89315806451713797</v>
      </c>
      <c r="G13" s="6">
        <f>Revised!G13-PSM!G13</f>
        <v>-1.4095999999999549</v>
      </c>
      <c r="H13" s="6">
        <f>Revised!H13-PSM!H13</f>
        <v>0.65812258064670459</v>
      </c>
      <c r="I13" s="6">
        <f>Revised!I13-PSM!I13</f>
        <v>-2.1444935483867766</v>
      </c>
      <c r="J13" s="6">
        <f>Revised!J13-PSM!J13</f>
        <v>4.5923333336304495E-2</v>
      </c>
      <c r="K13" s="6">
        <f>Revised!K13-PSM!K13</f>
        <v>0.11249677419402815</v>
      </c>
      <c r="L13" s="6">
        <f>Revised!L13-PSM!L13</f>
        <v>0.25526666666428355</v>
      </c>
      <c r="M13" s="6">
        <f>Revised!M13-PSM!M13</f>
        <v>-7.4977419355036545E-2</v>
      </c>
      <c r="N13" s="6">
        <f>Revised!N13-PSM!N13</f>
        <v>-6.8212102632969618E-13</v>
      </c>
    </row>
    <row r="14" spans="1:14" x14ac:dyDescent="0.25">
      <c r="A14" s="2" t="s">
        <v>8</v>
      </c>
      <c r="B14" s="6">
        <f>Revised!B14-PSM!B14</f>
        <v>116.12931612903049</v>
      </c>
      <c r="C14" s="6">
        <f>Revised!C14-PSM!C14</f>
        <v>94.392267857143452</v>
      </c>
      <c r="D14" s="6">
        <f>Revised!D14-PSM!D14</f>
        <v>99.955577419354086</v>
      </c>
      <c r="E14" s="6">
        <f>Revised!E14-PSM!E14</f>
        <v>81.27424666666775</v>
      </c>
      <c r="F14" s="6">
        <f>Revised!F14-PSM!F14</f>
        <v>85.961393548386695</v>
      </c>
      <c r="G14" s="6">
        <f>Revised!G14-PSM!G14</f>
        <v>-91.359676666666928</v>
      </c>
      <c r="H14" s="6">
        <f>Revised!H14-PSM!H14</f>
        <v>-40.585441935480048</v>
      </c>
      <c r="I14" s="6">
        <f>Revised!I14-PSM!I14</f>
        <v>32.403858064517408</v>
      </c>
      <c r="J14" s="6">
        <f>Revised!J14-PSM!J14</f>
        <v>-3.3629899999941699</v>
      </c>
      <c r="K14" s="6">
        <f>Revised!K14-PSM!K14</f>
        <v>-26.204235483870434</v>
      </c>
      <c r="L14" s="6">
        <f>Revised!L14-PSM!L14</f>
        <v>-19.82586333333893</v>
      </c>
      <c r="M14" s="6">
        <f>Revised!M14-PSM!M14</f>
        <v>-17.10399999999936</v>
      </c>
      <c r="N14" s="6">
        <f>Revised!N14-PSM!N14</f>
        <v>3.1290322580643988</v>
      </c>
    </row>
    <row r="15" spans="1:14" x14ac:dyDescent="0.25">
      <c r="B15" s="6"/>
      <c r="C15" s="6"/>
      <c r="D15" s="6"/>
      <c r="E15" s="6"/>
      <c r="F15" s="6"/>
      <c r="G15" s="6"/>
      <c r="H15" s="6"/>
      <c r="I15" s="6"/>
      <c r="J15" s="6"/>
      <c r="K15" s="6"/>
      <c r="L15" s="6"/>
      <c r="M15" s="6"/>
      <c r="N15" s="6"/>
    </row>
    <row r="16" spans="1:14" x14ac:dyDescent="0.25">
      <c r="A16" s="3" t="s">
        <v>9</v>
      </c>
      <c r="B16" s="6"/>
      <c r="C16" s="6"/>
      <c r="D16" s="6"/>
      <c r="E16" s="6"/>
      <c r="F16" s="6"/>
      <c r="G16" s="6"/>
      <c r="H16" s="6"/>
      <c r="I16" s="6"/>
      <c r="J16" s="6"/>
      <c r="K16" s="6"/>
      <c r="L16" s="6"/>
      <c r="M16" s="6"/>
      <c r="N16" s="6"/>
    </row>
    <row r="17" spans="1:14" x14ac:dyDescent="0.25">
      <c r="A17" s="2" t="s">
        <v>35</v>
      </c>
      <c r="B17" s="6">
        <f>Revised!B17-PSM!B17</f>
        <v>-0.19354838709676869</v>
      </c>
      <c r="C17" s="6">
        <f>Revised!C17-PSM!C17</f>
        <v>0.5</v>
      </c>
      <c r="D17" s="6">
        <f>Revised!D17-PSM!D17</f>
        <v>-0.354838709677324</v>
      </c>
      <c r="E17" s="6">
        <f>Revised!E17-PSM!E17</f>
        <v>1.1000000000000227</v>
      </c>
      <c r="F17" s="6">
        <f>Revised!F17-PSM!F17</f>
        <v>0.45161290322573677</v>
      </c>
      <c r="G17" s="6">
        <f>Revised!G17-PSM!G17</f>
        <v>1.4333333333332803</v>
      </c>
      <c r="H17" s="6">
        <f>Revised!H17-PSM!H17</f>
        <v>-0.29032258064512462</v>
      </c>
      <c r="I17" s="6">
        <f>Revised!I17-PSM!I17</f>
        <v>-3.2258064516213381E-2</v>
      </c>
      <c r="J17" s="6">
        <f>Revised!J17-PSM!J17</f>
        <v>-0.16666666666662877</v>
      </c>
      <c r="K17" s="6">
        <f>Revised!K17-PSM!K17</f>
        <v>0</v>
      </c>
      <c r="L17" s="6">
        <f>Revised!L17-PSM!L17</f>
        <v>0</v>
      </c>
      <c r="M17" s="6">
        <f>Revised!M17-PSM!M17</f>
        <v>0</v>
      </c>
      <c r="N17" s="6">
        <f>Revised!N17-PSM!N17</f>
        <v>-0.41935483870969392</v>
      </c>
    </row>
    <row r="18" spans="1:14" x14ac:dyDescent="0.25">
      <c r="A18" s="2" t="s">
        <v>5</v>
      </c>
      <c r="B18" s="6">
        <f>Revised!B18-PSM!B18</f>
        <v>0</v>
      </c>
      <c r="C18" s="6">
        <f>Revised!C18-PSM!C18</f>
        <v>0</v>
      </c>
      <c r="D18" s="6">
        <f>Revised!D18-PSM!D18</f>
        <v>-3.2258064516099694E-2</v>
      </c>
      <c r="E18" s="6">
        <f>Revised!E18-PSM!E18</f>
        <v>0</v>
      </c>
      <c r="F18" s="6">
        <f>Revised!F18-PSM!F18</f>
        <v>0</v>
      </c>
      <c r="G18" s="6">
        <f>Revised!G18-PSM!G18</f>
        <v>-3.333333333335986E-2</v>
      </c>
      <c r="H18" s="6">
        <f>Revised!H18-PSM!H18</f>
        <v>-0.22580645161286839</v>
      </c>
      <c r="I18" s="6">
        <f>Revised!I18-PSM!I18</f>
        <v>0</v>
      </c>
      <c r="J18" s="6">
        <f>Revised!J18-PSM!J18</f>
        <v>-3.3333333333303017E-2</v>
      </c>
      <c r="K18" s="6">
        <f>Revised!K18-PSM!K18</f>
        <v>-3.0645161290323131</v>
      </c>
      <c r="L18" s="6">
        <f>Revised!L18-PSM!L18</f>
        <v>0</v>
      </c>
      <c r="M18" s="6">
        <f>Revised!M18-PSM!M18</f>
        <v>0</v>
      </c>
      <c r="N18" s="6">
        <f>Revised!N18-PSM!N18</f>
        <v>-9.6774193548412768E-2</v>
      </c>
    </row>
    <row r="19" spans="1:14" x14ac:dyDescent="0.25">
      <c r="A19" s="2" t="s">
        <v>10</v>
      </c>
      <c r="B19" s="6">
        <f>Revised!B19-PSM!B19</f>
        <v>13.516129032257595</v>
      </c>
      <c r="C19" s="6">
        <f>Revised!C19-PSM!C19</f>
        <v>10.107142857143117</v>
      </c>
      <c r="D19" s="6">
        <f>Revised!D19-PSM!D19</f>
        <v>10.903225806450791</v>
      </c>
      <c r="E19" s="6">
        <f>Revised!E19-PSM!E19</f>
        <v>1.3999999999996362</v>
      </c>
      <c r="F19" s="6">
        <f>Revised!F19-PSM!F19</f>
        <v>3.8709677419356012</v>
      </c>
      <c r="G19" s="6">
        <f>Revised!G19-PSM!G19</f>
        <v>-8.7999999999992724</v>
      </c>
      <c r="H19" s="6">
        <f>Revised!H19-PSM!H19</f>
        <v>1.2903225806458067</v>
      </c>
      <c r="I19" s="6">
        <f>Revised!I19-PSM!I19</f>
        <v>0.41935483870838652</v>
      </c>
      <c r="J19" s="6">
        <f>Revised!J19-PSM!J19</f>
        <v>-2.7333333333317569</v>
      </c>
      <c r="K19" s="6">
        <f>Revised!K19-PSM!K19</f>
        <v>1.4193548387102055</v>
      </c>
      <c r="L19" s="6">
        <f>Revised!L19-PSM!L19</f>
        <v>1.5</v>
      </c>
      <c r="M19" s="6">
        <f>Revised!M19-PSM!M19</f>
        <v>6.8064516129034018</v>
      </c>
      <c r="N19" s="6">
        <f>Revised!N19-PSM!N19</f>
        <v>1.6451612903219939</v>
      </c>
    </row>
    <row r="20" spans="1:14" x14ac:dyDescent="0.25">
      <c r="A20" s="2" t="s">
        <v>11</v>
      </c>
      <c r="B20" s="6">
        <f>Revised!B20-PSM!B20</f>
        <v>0</v>
      </c>
      <c r="C20" s="6">
        <f>Revised!C20-PSM!C20</f>
        <v>0.14285714285711038</v>
      </c>
      <c r="D20" s="6">
        <f>Revised!D20-PSM!D20</f>
        <v>6.4516129032199387E-2</v>
      </c>
      <c r="E20" s="6">
        <f>Revised!E20-PSM!E20</f>
        <v>0</v>
      </c>
      <c r="F20" s="6">
        <f>Revised!F20-PSM!F20</f>
        <v>0</v>
      </c>
      <c r="G20" s="6">
        <f>Revised!G20-PSM!G20</f>
        <v>-4.033333333333303</v>
      </c>
      <c r="H20" s="6">
        <f>Revised!H20-PSM!H20</f>
        <v>-3.2258064516099694E-2</v>
      </c>
      <c r="I20" s="6">
        <f>Revised!I20-PSM!I20</f>
        <v>3.2258064516099694E-2</v>
      </c>
      <c r="J20" s="6">
        <f>Revised!J20-PSM!J20</f>
        <v>0</v>
      </c>
      <c r="K20" s="6">
        <f>Revised!K20-PSM!K20</f>
        <v>0</v>
      </c>
      <c r="L20" s="6">
        <f>Revised!L20-PSM!L20</f>
        <v>0</v>
      </c>
      <c r="M20" s="6">
        <f>Revised!M20-PSM!M20</f>
        <v>0</v>
      </c>
      <c r="N20" s="6">
        <f>Revised!N20-PSM!N20</f>
        <v>0</v>
      </c>
    </row>
    <row r="21" spans="1:14" x14ac:dyDescent="0.25">
      <c r="A21" s="2" t="s">
        <v>12</v>
      </c>
      <c r="B21" s="6">
        <f>Revised!B21-PSM!B21</f>
        <v>-1.2258064516126979</v>
      </c>
      <c r="C21" s="6">
        <f>Revised!C21-PSM!C21</f>
        <v>0.607142857143117</v>
      </c>
      <c r="D21" s="6">
        <f>Revised!D21-PSM!D21</f>
        <v>-3.1935483870965982</v>
      </c>
      <c r="E21" s="6">
        <f>Revised!E21-PSM!E21</f>
        <v>-9.2666666666673336</v>
      </c>
      <c r="F21" s="6">
        <f>Revised!F21-PSM!F21</f>
        <v>-14.451612903225396</v>
      </c>
      <c r="G21" s="6">
        <f>Revised!G21-PSM!G21</f>
        <v>-15.266666666666424</v>
      </c>
      <c r="H21" s="6">
        <f>Revised!H21-PSM!H21</f>
        <v>-15.193548387097508</v>
      </c>
      <c r="I21" s="6">
        <f>Revised!I21-PSM!I21</f>
        <v>-15.096774193548299</v>
      </c>
      <c r="J21" s="6">
        <f>Revised!J21-PSM!J21</f>
        <v>-21.33333333333303</v>
      </c>
      <c r="K21" s="6">
        <f>Revised!K21-PSM!K21</f>
        <v>-8.4838709677414954</v>
      </c>
      <c r="L21" s="6">
        <f>Revised!L21-PSM!L21</f>
        <v>-13.699999999999818</v>
      </c>
      <c r="M21" s="6">
        <f>Revised!M21-PSM!M21</f>
        <v>0.25806451612879755</v>
      </c>
      <c r="N21" s="6">
        <f>Revised!N21-PSM!N21</f>
        <v>-3.5806451612897945</v>
      </c>
    </row>
    <row r="22" spans="1:14" x14ac:dyDescent="0.25">
      <c r="A22" s="2" t="s">
        <v>13</v>
      </c>
      <c r="B22" s="6">
        <f>Revised!B22-PSM!B22</f>
        <v>-3.2258064516099694E-2</v>
      </c>
      <c r="C22" s="6">
        <f>Revised!C22-PSM!C22</f>
        <v>-7.1428571428555188E-2</v>
      </c>
      <c r="D22" s="6">
        <f>Revised!D22-PSM!D22</f>
        <v>9.6774193548355925E-2</v>
      </c>
      <c r="E22" s="6">
        <f>Revised!E22-PSM!E22</f>
        <v>0</v>
      </c>
      <c r="F22" s="6">
        <f>Revised!F22-PSM!F22</f>
        <v>0</v>
      </c>
      <c r="G22" s="6">
        <f>Revised!G22-PSM!G22</f>
        <v>-3.3333333333331439E-2</v>
      </c>
      <c r="H22" s="6">
        <f>Revised!H22-PSM!H22</f>
        <v>0</v>
      </c>
      <c r="I22" s="6">
        <f>Revised!I22-PSM!I22</f>
        <v>-6.4516129032256231E-2</v>
      </c>
      <c r="J22" s="6">
        <f>Revised!J22-PSM!J22</f>
        <v>-1.7333333333332916</v>
      </c>
      <c r="K22" s="6">
        <f>Revised!K22-PSM!K22</f>
        <v>0</v>
      </c>
      <c r="L22" s="6">
        <f>Revised!L22-PSM!L22</f>
        <v>0</v>
      </c>
      <c r="M22" s="6">
        <f>Revised!M22-PSM!M22</f>
        <v>0</v>
      </c>
      <c r="N22" s="6">
        <f>Revised!N22-PSM!N22</f>
        <v>0</v>
      </c>
    </row>
    <row r="23" spans="1:14" x14ac:dyDescent="0.25">
      <c r="A23" s="2" t="s">
        <v>14</v>
      </c>
      <c r="B23" s="6">
        <f>Revised!B23-PSM!B23</f>
        <v>6.4193548387120245</v>
      </c>
      <c r="C23" s="6">
        <f>Revised!C23-PSM!C23</f>
        <v>-0.10714285714675498</v>
      </c>
      <c r="D23" s="6">
        <f>Revised!D23-PSM!D23</f>
        <v>0.19354838709205069</v>
      </c>
      <c r="E23" s="6">
        <f>Revised!E23-PSM!E23</f>
        <v>-3.3333333330119785E-2</v>
      </c>
      <c r="F23" s="6">
        <f>Revised!F23-PSM!F23</f>
        <v>0.74193548387302144</v>
      </c>
      <c r="G23" s="6">
        <f>Revised!G23-PSM!G23</f>
        <v>-0.30000000000245564</v>
      </c>
      <c r="H23" s="6">
        <f>Revised!H23-PSM!H23</f>
        <v>-1.0967741935510276</v>
      </c>
      <c r="I23" s="6">
        <f>Revised!I23-PSM!I23</f>
        <v>4.1612903225836817</v>
      </c>
      <c r="J23" s="6">
        <f>Revised!J23-PSM!J23</f>
        <v>12.533333333331939</v>
      </c>
      <c r="K23" s="6">
        <f>Revised!K23-PSM!K23</f>
        <v>0</v>
      </c>
      <c r="L23" s="6">
        <f>Revised!L23-PSM!L23</f>
        <v>-4.5333333333337578</v>
      </c>
      <c r="M23" s="6">
        <f>Revised!M23-PSM!M23</f>
        <v>0</v>
      </c>
      <c r="N23" s="6">
        <f>Revised!N23-PSM!N23</f>
        <v>-1.3548387096761871</v>
      </c>
    </row>
    <row r="24" spans="1:14" x14ac:dyDescent="0.25">
      <c r="A24" s="2" t="s">
        <v>8</v>
      </c>
      <c r="B24" s="6">
        <f>Revised!B24-PSM!B24</f>
        <v>18.483870967742405</v>
      </c>
      <c r="C24" s="6">
        <f>Revised!C24-PSM!C24</f>
        <v>11.17857142856883</v>
      </c>
      <c r="D24" s="6">
        <f>Revised!D24-PSM!D24</f>
        <v>7.7096774193523743</v>
      </c>
      <c r="E24" s="6">
        <f>Revised!E24-PSM!E24</f>
        <v>-6.7999999999992724</v>
      </c>
      <c r="F24" s="6">
        <f>Revised!F24-PSM!F24</f>
        <v>-9.3870967741931963</v>
      </c>
      <c r="G24" s="6">
        <f>Revised!G24-PSM!G24</f>
        <v>-27</v>
      </c>
      <c r="H24" s="6">
        <f>Revised!H24-PSM!H24</f>
        <v>-15.322580645162816</v>
      </c>
      <c r="I24" s="6">
        <f>Revised!I24-PSM!I24</f>
        <v>-10.580645161291613</v>
      </c>
      <c r="J24" s="6">
        <f>Revised!J24-PSM!J24</f>
        <v>-13.433333333334303</v>
      </c>
      <c r="K24" s="6">
        <f>Revised!K24-PSM!K24</f>
        <v>-7.0645161290340184</v>
      </c>
      <c r="L24" s="6">
        <f>Revised!L24-PSM!L24</f>
        <v>-16.733333333333576</v>
      </c>
      <c r="M24" s="6">
        <f>Revised!M24-PSM!M24</f>
        <v>7.0645161290303804</v>
      </c>
      <c r="N24" s="6">
        <f>Revised!N24-PSM!N24</f>
        <v>-3.7096774193560123</v>
      </c>
    </row>
    <row r="25" spans="1:14" x14ac:dyDescent="0.25">
      <c r="A25" s="2"/>
      <c r="B25" s="6"/>
      <c r="C25" s="6"/>
      <c r="D25" s="6"/>
      <c r="E25" s="6"/>
      <c r="F25" s="6"/>
      <c r="G25" s="6"/>
      <c r="H25" s="6"/>
      <c r="I25" s="6"/>
      <c r="J25" s="6"/>
      <c r="K25" s="6"/>
      <c r="L25" s="6"/>
      <c r="M25" s="6"/>
      <c r="N25" s="6"/>
    </row>
    <row r="26" spans="1:14" x14ac:dyDescent="0.25">
      <c r="A26" s="3" t="s">
        <v>15</v>
      </c>
      <c r="B26" s="6"/>
      <c r="C26" s="6"/>
      <c r="D26" s="6"/>
      <c r="E26" s="6"/>
      <c r="F26" s="6"/>
      <c r="G26" s="6"/>
      <c r="H26" s="6"/>
      <c r="I26" s="6"/>
      <c r="J26" s="6"/>
      <c r="K26" s="6"/>
      <c r="L26" s="6"/>
      <c r="M26" s="6"/>
      <c r="N26" s="6"/>
    </row>
    <row r="27" spans="1:14" x14ac:dyDescent="0.25">
      <c r="A27" s="2" t="s">
        <v>4</v>
      </c>
      <c r="B27" s="6">
        <f>Revised!B27-PSM!B27</f>
        <v>23</v>
      </c>
      <c r="C27" s="6">
        <f>Revised!C27-PSM!C27</f>
        <v>34.714285714285325</v>
      </c>
      <c r="D27" s="6">
        <f>Revised!D27-PSM!D27</f>
        <v>7.6451612903229034</v>
      </c>
      <c r="E27" s="6">
        <f>Revised!E27-PSM!E27</f>
        <v>26.233333333332666</v>
      </c>
      <c r="F27" s="6">
        <f>Revised!F27-PSM!F27</f>
        <v>-4.8064516129034018</v>
      </c>
      <c r="G27" s="6">
        <f>Revised!G27-PSM!G27</f>
        <v>23.83333333333303</v>
      </c>
      <c r="H27" s="6">
        <f>Revised!H27-PSM!H27</f>
        <v>18.258064516128798</v>
      </c>
      <c r="I27" s="6">
        <f>Revised!I27-PSM!I27</f>
        <v>34.258064516128798</v>
      </c>
      <c r="J27" s="6">
        <f>Revised!J27-PSM!J27</f>
        <v>42.866666666666788</v>
      </c>
      <c r="K27" s="6">
        <f>Revised!K27-PSM!K27</f>
        <v>-4.8387096774195015</v>
      </c>
      <c r="L27" s="6">
        <f>Revised!L27-PSM!L27</f>
        <v>-8.0666666666675155</v>
      </c>
      <c r="M27" s="6">
        <f>Revised!M27-PSM!M27</f>
        <v>5</v>
      </c>
      <c r="N27" s="6">
        <f>Revised!N27-PSM!N27</f>
        <v>1.6129032258068037</v>
      </c>
    </row>
    <row r="28" spans="1:14" x14ac:dyDescent="0.25">
      <c r="A28" s="2" t="s">
        <v>35</v>
      </c>
      <c r="B28" s="6">
        <f>Revised!B28-PSM!B28</f>
        <v>3.7419354838709751</v>
      </c>
      <c r="C28" s="6">
        <f>Revised!C28-PSM!C28</f>
        <v>2.1428571428571388</v>
      </c>
      <c r="D28" s="6">
        <f>Revised!D28-PSM!D28</f>
        <v>-0.96774193548387188</v>
      </c>
      <c r="E28" s="6">
        <f>Revised!E28-PSM!E28</f>
        <v>4.6666666666666572</v>
      </c>
      <c r="F28" s="6">
        <f>Revised!F28-PSM!F28</f>
        <v>-0.32258064516130958</v>
      </c>
      <c r="G28" s="6">
        <f>Revised!G28-PSM!G28</f>
        <v>0.43333333333333712</v>
      </c>
      <c r="H28" s="6">
        <f>Revised!H28-PSM!H28</f>
        <v>0.29032258064515304</v>
      </c>
      <c r="I28" s="6">
        <f>Revised!I28-PSM!I28</f>
        <v>0</v>
      </c>
      <c r="J28" s="6">
        <f>Revised!J28-PSM!J28</f>
        <v>0</v>
      </c>
      <c r="K28" s="6">
        <f>Revised!K28-PSM!K28</f>
        <v>9.9354838709677438</v>
      </c>
      <c r="L28" s="6">
        <f>Revised!L28-PSM!L28</f>
        <v>0</v>
      </c>
      <c r="M28" s="6">
        <f>Revised!M28-PSM!M28</f>
        <v>0</v>
      </c>
      <c r="N28" s="6">
        <f>Revised!N28-PSM!N28</f>
        <v>0</v>
      </c>
    </row>
    <row r="29" spans="1:14" x14ac:dyDescent="0.25">
      <c r="A29" s="2" t="s">
        <v>5</v>
      </c>
      <c r="B29" s="6">
        <f>Revised!B29-PSM!B29</f>
        <v>2.3870967741935374</v>
      </c>
      <c r="C29" s="6">
        <f>Revised!C29-PSM!C29</f>
        <v>-1.7142857142857224</v>
      </c>
      <c r="D29" s="6">
        <f>Revised!D29-PSM!D29</f>
        <v>0.80645161290323131</v>
      </c>
      <c r="E29" s="6">
        <f>Revised!E29-PSM!E29</f>
        <v>2.5999999999999943</v>
      </c>
      <c r="F29" s="6">
        <f>Revised!F29-PSM!F29</f>
        <v>-9.6774193548384346E-2</v>
      </c>
      <c r="G29" s="6">
        <f>Revised!G29-PSM!G29</f>
        <v>-0.23333333333333428</v>
      </c>
      <c r="H29" s="6">
        <f>Revised!H29-PSM!H29</f>
        <v>0.35483870967740927</v>
      </c>
      <c r="I29" s="6">
        <f>Revised!I29-PSM!I29</f>
        <v>0</v>
      </c>
      <c r="J29" s="6">
        <f>Revised!J29-PSM!J29</f>
        <v>0</v>
      </c>
      <c r="K29" s="6">
        <f>Revised!K29-PSM!K29</f>
        <v>5.5483870967741922</v>
      </c>
      <c r="L29" s="6">
        <f>Revised!L29-PSM!L29</f>
        <v>0</v>
      </c>
      <c r="M29" s="6">
        <f>Revised!M29-PSM!M29</f>
        <v>0</v>
      </c>
      <c r="N29" s="6">
        <f>Revised!N29-PSM!N29</f>
        <v>0</v>
      </c>
    </row>
    <row r="30" spans="1:14" x14ac:dyDescent="0.25">
      <c r="A30" s="2" t="s">
        <v>6</v>
      </c>
      <c r="B30" s="6">
        <f>Revised!B30-PSM!B30</f>
        <v>0</v>
      </c>
      <c r="C30" s="6">
        <f>Revised!C30-PSM!C30</f>
        <v>0</v>
      </c>
      <c r="D30" s="6">
        <f>Revised!D30-PSM!D30</f>
        <v>0</v>
      </c>
      <c r="E30" s="6">
        <f>Revised!E30-PSM!E30</f>
        <v>0</v>
      </c>
      <c r="F30" s="6">
        <f>Revised!F30-PSM!F30</f>
        <v>0</v>
      </c>
      <c r="G30" s="6">
        <f>Revised!G30-PSM!G30</f>
        <v>0</v>
      </c>
      <c r="H30" s="6">
        <f>Revised!H30-PSM!H30</f>
        <v>0</v>
      </c>
      <c r="I30" s="6">
        <f>Revised!I30-PSM!I30</f>
        <v>0</v>
      </c>
      <c r="J30" s="6">
        <f>Revised!J30-PSM!J30</f>
        <v>0</v>
      </c>
      <c r="K30" s="6">
        <f>Revised!K30-PSM!K30</f>
        <v>0</v>
      </c>
      <c r="L30" s="6">
        <f>Revised!L30-PSM!L30</f>
        <v>0</v>
      </c>
      <c r="M30" s="6">
        <f>Revised!M30-PSM!M30</f>
        <v>0</v>
      </c>
      <c r="N30" s="6">
        <f>Revised!N30-PSM!N30</f>
        <v>0</v>
      </c>
    </row>
    <row r="31" spans="1:14" x14ac:dyDescent="0.25">
      <c r="A31" s="2" t="s">
        <v>16</v>
      </c>
      <c r="B31" s="6">
        <f>Revised!B31-PSM!B31</f>
        <v>0</v>
      </c>
      <c r="C31" s="6">
        <f>Revised!C31-PSM!C31</f>
        <v>0</v>
      </c>
      <c r="D31" s="6">
        <f>Revised!D31-PSM!D31</f>
        <v>0</v>
      </c>
      <c r="E31" s="6">
        <f>Revised!E31-PSM!E31</f>
        <v>-8.3333333333333712</v>
      </c>
      <c r="F31" s="6">
        <f>Revised!F31-PSM!F31</f>
        <v>0</v>
      </c>
      <c r="G31" s="6">
        <f>Revised!G31-PSM!G31</f>
        <v>-0.63333333333332575</v>
      </c>
      <c r="H31" s="6">
        <f>Revised!H31-PSM!H31</f>
        <v>0</v>
      </c>
      <c r="I31" s="6">
        <f>Revised!I31-PSM!I31</f>
        <v>0</v>
      </c>
      <c r="J31" s="6">
        <f>Revised!J31-PSM!J31</f>
        <v>0</v>
      </c>
      <c r="K31" s="6">
        <f>Revised!K31-PSM!K31</f>
        <v>0</v>
      </c>
      <c r="L31" s="6">
        <f>Revised!L31-PSM!L31</f>
        <v>-1.0666666666666629</v>
      </c>
      <c r="M31" s="6">
        <f>Revised!M31-PSM!M31</f>
        <v>-2.9032258064515872</v>
      </c>
      <c r="N31" s="6">
        <f>Revised!N31-PSM!N31</f>
        <v>0</v>
      </c>
    </row>
    <row r="32" spans="1:14" x14ac:dyDescent="0.25">
      <c r="A32" s="2" t="s">
        <v>17</v>
      </c>
      <c r="B32" s="6">
        <f>Revised!B32-PSM!B32</f>
        <v>0</v>
      </c>
      <c r="C32" s="6">
        <f>Revised!C32-PSM!C32</f>
        <v>0</v>
      </c>
      <c r="D32" s="6">
        <f>Revised!D32-PSM!D32</f>
        <v>0</v>
      </c>
      <c r="E32" s="6">
        <f>Revised!E32-PSM!E32</f>
        <v>0</v>
      </c>
      <c r="F32" s="6">
        <f>Revised!F32-PSM!F32</f>
        <v>0.45161290322585046</v>
      </c>
      <c r="G32" s="6">
        <f>Revised!G32-PSM!G32</f>
        <v>0.63333333333332575</v>
      </c>
      <c r="H32" s="6">
        <f>Revised!H32-PSM!H32</f>
        <v>0</v>
      </c>
      <c r="I32" s="6">
        <f>Revised!I32-PSM!I32</f>
        <v>0</v>
      </c>
      <c r="J32" s="6">
        <f>Revised!J32-PSM!J32</f>
        <v>0</v>
      </c>
      <c r="K32" s="6">
        <f>Revised!K32-PSM!K32</f>
        <v>0</v>
      </c>
      <c r="L32" s="6">
        <f>Revised!L32-PSM!L32</f>
        <v>1.0666666666666629</v>
      </c>
      <c r="M32" s="6">
        <f>Revised!M32-PSM!M32</f>
        <v>0.77419354838707477</v>
      </c>
      <c r="N32" s="6">
        <f>Revised!N32-PSM!N32</f>
        <v>0</v>
      </c>
    </row>
    <row r="33" spans="1:14" x14ac:dyDescent="0.25">
      <c r="A33" s="2" t="s">
        <v>10</v>
      </c>
      <c r="B33" s="6">
        <f>Revised!B33-PSM!B33</f>
        <v>0</v>
      </c>
      <c r="C33" s="6">
        <f>Revised!C33-PSM!C33</f>
        <v>0</v>
      </c>
      <c r="D33" s="6">
        <f>Revised!D33-PSM!D33</f>
        <v>0</v>
      </c>
      <c r="E33" s="6">
        <f>Revised!E33-PSM!E33</f>
        <v>0</v>
      </c>
      <c r="F33" s="6">
        <f>Revised!F33-PSM!F33</f>
        <v>0</v>
      </c>
      <c r="G33" s="6">
        <f>Revised!G33-PSM!G33</f>
        <v>0</v>
      </c>
      <c r="H33" s="6">
        <f>Revised!H33-PSM!H33</f>
        <v>0</v>
      </c>
      <c r="I33" s="6">
        <f>Revised!I33-PSM!I33</f>
        <v>0</v>
      </c>
      <c r="J33" s="6">
        <f>Revised!J33-PSM!J33</f>
        <v>7.2333333333333201</v>
      </c>
      <c r="K33" s="6">
        <f>Revised!K33-PSM!K33</f>
        <v>0</v>
      </c>
      <c r="L33" s="6">
        <f>Revised!L33-PSM!L33</f>
        <v>0</v>
      </c>
      <c r="M33" s="6">
        <f>Revised!M33-PSM!M33</f>
        <v>0</v>
      </c>
      <c r="N33" s="6">
        <f>Revised!N33-PSM!N33</f>
        <v>0</v>
      </c>
    </row>
    <row r="34" spans="1:14" x14ac:dyDescent="0.25">
      <c r="A34" s="2" t="s">
        <v>11</v>
      </c>
      <c r="B34" s="6">
        <f>Revised!B34-PSM!B34</f>
        <v>0</v>
      </c>
      <c r="C34" s="6">
        <f>Revised!C34-PSM!C34</f>
        <v>0</v>
      </c>
      <c r="D34" s="6">
        <f>Revised!D34-PSM!D34</f>
        <v>0</v>
      </c>
      <c r="E34" s="6">
        <f>Revised!E34-PSM!E34</f>
        <v>0</v>
      </c>
      <c r="F34" s="6">
        <f>Revised!F34-PSM!F34</f>
        <v>0</v>
      </c>
      <c r="G34" s="6">
        <f>Revised!G34-PSM!G34</f>
        <v>0</v>
      </c>
      <c r="H34" s="6">
        <f>Revised!H34-PSM!H34</f>
        <v>0.67741935483869042</v>
      </c>
      <c r="I34" s="6">
        <f>Revised!I34-PSM!I34</f>
        <v>0</v>
      </c>
      <c r="J34" s="6">
        <f>Revised!J34-PSM!J34</f>
        <v>0</v>
      </c>
      <c r="K34" s="6">
        <f>Revised!K34-PSM!K34</f>
        <v>0</v>
      </c>
      <c r="L34" s="6">
        <f>Revised!L34-PSM!L34</f>
        <v>0</v>
      </c>
      <c r="M34" s="6">
        <f>Revised!M34-PSM!M34</f>
        <v>0</v>
      </c>
      <c r="N34" s="6">
        <f>Revised!N34-PSM!N34</f>
        <v>0</v>
      </c>
    </row>
    <row r="35" spans="1:14" x14ac:dyDescent="0.25">
      <c r="A35" s="2" t="s">
        <v>12</v>
      </c>
      <c r="B35" s="6">
        <f>Revised!B35-PSM!B35</f>
        <v>16.258064516129025</v>
      </c>
      <c r="C35" s="6">
        <f>Revised!C35-PSM!C35</f>
        <v>0</v>
      </c>
      <c r="D35" s="6">
        <f>Revised!D35-PSM!D35</f>
        <v>0</v>
      </c>
      <c r="E35" s="6">
        <f>Revised!E35-PSM!E35</f>
        <v>0</v>
      </c>
      <c r="F35" s="6">
        <f>Revised!F35-PSM!F35</f>
        <v>0</v>
      </c>
      <c r="G35" s="6">
        <f>Revised!G35-PSM!G35</f>
        <v>0</v>
      </c>
      <c r="H35" s="6">
        <f>Revised!H35-PSM!H35</f>
        <v>-1.5806451612903203</v>
      </c>
      <c r="I35" s="6">
        <f>Revised!I35-PSM!I35</f>
        <v>0</v>
      </c>
      <c r="J35" s="6">
        <f>Revised!J35-PSM!J35</f>
        <v>0</v>
      </c>
      <c r="K35" s="6">
        <f>Revised!K35-PSM!K35</f>
        <v>0</v>
      </c>
      <c r="L35" s="6">
        <f>Revised!L35-PSM!L35</f>
        <v>0.16666666666665719</v>
      </c>
      <c r="M35" s="6">
        <f>Revised!M35-PSM!M35</f>
        <v>2.1290322580645125</v>
      </c>
      <c r="N35" s="6">
        <f>Revised!N35-PSM!N35</f>
        <v>0</v>
      </c>
    </row>
    <row r="36" spans="1:14" x14ac:dyDescent="0.25">
      <c r="A36" s="2" t="s">
        <v>13</v>
      </c>
      <c r="B36" s="6">
        <f>Revised!B36-PSM!B36</f>
        <v>0</v>
      </c>
      <c r="C36" s="6">
        <f>Revised!C36-PSM!C36</f>
        <v>0</v>
      </c>
      <c r="D36" s="6">
        <f>Revised!D36-PSM!D36</f>
        <v>0</v>
      </c>
      <c r="E36" s="6">
        <f>Revised!E36-PSM!E36</f>
        <v>8.3333333333333286</v>
      </c>
      <c r="F36" s="6">
        <f>Revised!F36-PSM!F36</f>
        <v>0</v>
      </c>
      <c r="G36" s="6">
        <f>Revised!G36-PSM!G36</f>
        <v>0</v>
      </c>
      <c r="H36" s="6">
        <f>Revised!H36-PSM!H36</f>
        <v>1.7096774193548328</v>
      </c>
      <c r="I36" s="6">
        <f>Revised!I36-PSM!I36</f>
        <v>0.54838709677419217</v>
      </c>
      <c r="J36" s="6">
        <f>Revised!J36-PSM!J36</f>
        <v>-0.19999999999998863</v>
      </c>
      <c r="K36" s="6">
        <f>Revised!K36-PSM!K36</f>
        <v>1.9032258064516157</v>
      </c>
      <c r="L36" s="6">
        <f>Revised!L36-PSM!L36</f>
        <v>0.46666666666665435</v>
      </c>
      <c r="M36" s="6">
        <f>Revised!M36-PSM!M36</f>
        <v>0.70967741935483275</v>
      </c>
      <c r="N36" s="6">
        <f>Revised!N36-PSM!N36</f>
        <v>0</v>
      </c>
    </row>
    <row r="37" spans="1:14" x14ac:dyDescent="0.25">
      <c r="A37" s="2" t="s">
        <v>14</v>
      </c>
      <c r="B37" s="6">
        <f>Revised!B37-PSM!B37</f>
        <v>-16.290322580645579</v>
      </c>
      <c r="C37" s="6">
        <f>Revised!C37-PSM!C37</f>
        <v>-3.5714285715130245E-2</v>
      </c>
      <c r="D37" s="6">
        <f>Revised!D37-PSM!D37</f>
        <v>0</v>
      </c>
      <c r="E37" s="6">
        <f>Revised!E37-PSM!E37</f>
        <v>3.694822225952521E-13</v>
      </c>
      <c r="F37" s="6">
        <f>Revised!F37-PSM!F37</f>
        <v>-2.2737367544323206E-13</v>
      </c>
      <c r="G37" s="6">
        <f>Revised!G37-PSM!G37</f>
        <v>-0.16666666666617402</v>
      </c>
      <c r="H37" s="6">
        <f>Revised!H37-PSM!H37</f>
        <v>-0.12903225806357455</v>
      </c>
      <c r="I37" s="6">
        <f>Revised!I37-PSM!I37</f>
        <v>-0.77419354838781373</v>
      </c>
      <c r="J37" s="6">
        <f>Revised!J37-PSM!J37</f>
        <v>-0.56666666666620813</v>
      </c>
      <c r="K37" s="6">
        <f>Revised!K37-PSM!K37</f>
        <v>-0.41935483871014867</v>
      </c>
      <c r="L37" s="6">
        <f>Revised!L37-PSM!L37</f>
        <v>-0.13333333333346786</v>
      </c>
      <c r="M37" s="6">
        <f>Revised!M37-PSM!M37</f>
        <v>-0.70967741935473327</v>
      </c>
      <c r="N37" s="6">
        <f>Revised!N37-PSM!N37</f>
        <v>0</v>
      </c>
    </row>
    <row r="38" spans="1:14" x14ac:dyDescent="0.25">
      <c r="A38" s="2" t="s">
        <v>8</v>
      </c>
      <c r="B38" s="6">
        <f>Revised!B38-PSM!B38</f>
        <v>26.709677419354193</v>
      </c>
      <c r="C38" s="6">
        <f>Revised!C38-PSM!C38</f>
        <v>36.821428571427532</v>
      </c>
      <c r="D38" s="6">
        <f>Revised!D38-PSM!D38</f>
        <v>6.6774193548390031</v>
      </c>
      <c r="E38" s="6">
        <f>Revised!E38-PSM!E38</f>
        <v>30.899999999999636</v>
      </c>
      <c r="F38" s="6">
        <f>Revised!F38-PSM!F38</f>
        <v>-4.6774193548390031</v>
      </c>
      <c r="G38" s="6">
        <f>Revised!G38-PSM!G38</f>
        <v>24.100000000000364</v>
      </c>
      <c r="H38" s="6">
        <f>Revised!H38-PSM!H38</f>
        <v>19.225806451613607</v>
      </c>
      <c r="I38" s="6">
        <f>Revised!I38-PSM!I38</f>
        <v>34.03225806451519</v>
      </c>
      <c r="J38" s="6">
        <f>Revised!J38-PSM!J38</f>
        <v>49.33333333333394</v>
      </c>
      <c r="K38" s="6">
        <f>Revised!K38-PSM!K38</f>
        <v>6.5806451612897945</v>
      </c>
      <c r="L38" s="6">
        <f>Revised!L38-PSM!L38</f>
        <v>-7.5666666666675155</v>
      </c>
      <c r="M38" s="6">
        <f>Revised!M38-PSM!M38</f>
        <v>5</v>
      </c>
      <c r="N38" s="6">
        <f>Revised!N38-PSM!N38</f>
        <v>1.6129032258068037</v>
      </c>
    </row>
    <row r="39" spans="1:14" x14ac:dyDescent="0.25">
      <c r="A39" s="2"/>
      <c r="B39" s="6"/>
      <c r="C39" s="6"/>
      <c r="D39" s="6"/>
      <c r="E39" s="6"/>
      <c r="F39" s="6"/>
      <c r="G39" s="6"/>
      <c r="H39" s="6"/>
      <c r="I39" s="6"/>
      <c r="J39" s="6"/>
      <c r="K39" s="6"/>
      <c r="L39" s="6"/>
      <c r="M39" s="6"/>
      <c r="N39" s="6"/>
    </row>
    <row r="40" spans="1:14" x14ac:dyDescent="0.25">
      <c r="A40" s="4" t="s">
        <v>18</v>
      </c>
      <c r="B40" s="6"/>
      <c r="C40" s="6"/>
      <c r="D40" s="6"/>
      <c r="E40" s="6"/>
      <c r="F40" s="6"/>
      <c r="G40" s="6"/>
      <c r="H40" s="6"/>
      <c r="I40" s="6"/>
      <c r="J40" s="6"/>
      <c r="K40" s="6"/>
      <c r="L40" s="6"/>
      <c r="M40" s="6"/>
      <c r="N40" s="6"/>
    </row>
    <row r="41" spans="1:14" x14ac:dyDescent="0.25">
      <c r="A41" s="2" t="s">
        <v>4</v>
      </c>
      <c r="B41" s="6">
        <f>Revised!B41-PSM!B41</f>
        <v>0.16129032258140796</v>
      </c>
      <c r="C41" s="6">
        <f>Revised!C41-PSM!C41</f>
        <v>-2.821428571427532</v>
      </c>
      <c r="D41" s="6">
        <f>Revised!D41-PSM!D41</f>
        <v>-0.32258064516099694</v>
      </c>
      <c r="E41" s="6">
        <f>Revised!E41-PSM!E41</f>
        <v>0</v>
      </c>
      <c r="F41" s="6">
        <f>Revised!F41-PSM!F41</f>
        <v>3.2258064517009188E-2</v>
      </c>
      <c r="G41" s="6">
        <f>Revised!G41-PSM!G41</f>
        <v>-5.8999999999978172</v>
      </c>
      <c r="H41" s="6">
        <f>Revised!H41-PSM!H41</f>
        <v>3.2258064515190199E-2</v>
      </c>
      <c r="I41" s="6">
        <f>Revised!I41-PSM!I41</f>
        <v>3.2258064518828178E-2</v>
      </c>
      <c r="J41" s="6">
        <f>Revised!J41-PSM!J41</f>
        <v>3.3333333332848269E-2</v>
      </c>
      <c r="K41" s="6">
        <f>Revised!K41-PSM!K41</f>
        <v>3.2258064515190199E-2</v>
      </c>
      <c r="L41" s="6">
        <f>Revised!L41-PSM!L41</f>
        <v>0</v>
      </c>
      <c r="M41" s="6">
        <f>Revised!M41-PSM!M41</f>
        <v>0</v>
      </c>
      <c r="N41" s="6">
        <f>Revised!N41-PSM!N41</f>
        <v>-4.5483870967746043</v>
      </c>
    </row>
    <row r="42" spans="1:14" x14ac:dyDescent="0.25">
      <c r="A42" s="2" t="s">
        <v>35</v>
      </c>
      <c r="B42" s="6">
        <f>Revised!B42-PSM!B42</f>
        <v>0.19354838709671185</v>
      </c>
      <c r="C42" s="6">
        <f>Revised!C42-PSM!C42</f>
        <v>-0.14285714285722406</v>
      </c>
      <c r="D42" s="6">
        <f>Revised!D42-PSM!D42</f>
        <v>0.29032258064512462</v>
      </c>
      <c r="E42" s="6">
        <f>Revised!E42-PSM!E42</f>
        <v>0</v>
      </c>
      <c r="F42" s="6">
        <f>Revised!F42-PSM!F42</f>
        <v>0.19354838709676869</v>
      </c>
      <c r="G42" s="6">
        <f>Revised!G42-PSM!G42</f>
        <v>9.9999999999965894E-2</v>
      </c>
      <c r="H42" s="6">
        <f>Revised!H42-PSM!H42</f>
        <v>0</v>
      </c>
      <c r="I42" s="6">
        <f>Revised!I42-PSM!I42</f>
        <v>0.25806451612902492</v>
      </c>
      <c r="J42" s="6">
        <f>Revised!J42-PSM!J42</f>
        <v>1.8666666666666742</v>
      </c>
      <c r="K42" s="6">
        <f>Revised!K42-PSM!K42</f>
        <v>4.5483870967741495</v>
      </c>
      <c r="L42" s="6">
        <f>Revised!L42-PSM!L42</f>
        <v>1</v>
      </c>
      <c r="M42" s="6">
        <f>Revised!M42-PSM!M42</f>
        <v>0</v>
      </c>
      <c r="N42" s="6">
        <f>Revised!N42-PSM!N42</f>
        <v>6.4516129032313074E-2</v>
      </c>
    </row>
    <row r="43" spans="1:14" x14ac:dyDescent="0.25">
      <c r="A43" s="2" t="s">
        <v>6</v>
      </c>
      <c r="B43" s="6">
        <f>Revised!B43-PSM!B43</f>
        <v>0.19354838709671185</v>
      </c>
      <c r="C43" s="6">
        <f>Revised!C43-PSM!C43</f>
        <v>0.32142857142855519</v>
      </c>
      <c r="D43" s="6">
        <f>Revised!D43-PSM!D43</f>
        <v>0.51612903225804985</v>
      </c>
      <c r="E43" s="6">
        <f>Revised!E43-PSM!E43</f>
        <v>-6.6666666666719721E-2</v>
      </c>
      <c r="F43" s="6">
        <f>Revised!F43-PSM!F43</f>
        <v>0.38709677419353739</v>
      </c>
      <c r="G43" s="6">
        <f>Revised!G43-PSM!G43</f>
        <v>-1.033333333333303</v>
      </c>
      <c r="H43" s="6">
        <f>Revised!H43-PSM!H43</f>
        <v>-6.4516129032199387E-2</v>
      </c>
      <c r="I43" s="6">
        <f>Revised!I43-PSM!I43</f>
        <v>0.35483870967743769</v>
      </c>
      <c r="J43" s="6">
        <f>Revised!J43-PSM!J43</f>
        <v>-0.43333333333339397</v>
      </c>
      <c r="K43" s="6">
        <f>Revised!K43-PSM!K43</f>
        <v>0</v>
      </c>
      <c r="L43" s="6">
        <f>Revised!L43-PSM!L43</f>
        <v>0.56666666666671972</v>
      </c>
      <c r="M43" s="6">
        <f>Revised!M43-PSM!M43</f>
        <v>0.29032258064512462</v>
      </c>
      <c r="N43" s="6">
        <f>Revised!N43-PSM!N43</f>
        <v>6.4516129032313074E-2</v>
      </c>
    </row>
    <row r="44" spans="1:14" x14ac:dyDescent="0.25">
      <c r="A44" s="2" t="s">
        <v>16</v>
      </c>
      <c r="B44" s="6">
        <f>Revised!B44-PSM!B44</f>
        <v>-2.2258064516129252</v>
      </c>
      <c r="C44" s="6">
        <f>Revised!C44-PSM!C44</f>
        <v>2.3214285714285836</v>
      </c>
      <c r="D44" s="6">
        <f>Revised!D44-PSM!D44</f>
        <v>-9.709677419354847</v>
      </c>
      <c r="E44" s="6">
        <f>Revised!E44-PSM!E44</f>
        <v>-9.36666666666666</v>
      </c>
      <c r="F44" s="6">
        <f>Revised!F44-PSM!F44</f>
        <v>-14.354838709677381</v>
      </c>
      <c r="G44" s="6">
        <f>Revised!G44-PSM!G44</f>
        <v>-8.8000000000000114</v>
      </c>
      <c r="H44" s="6">
        <f>Revised!H44-PSM!H44</f>
        <v>-12.774193548387103</v>
      </c>
      <c r="I44" s="6">
        <f>Revised!I44-PSM!I44</f>
        <v>-13.870967741935484</v>
      </c>
      <c r="J44" s="6">
        <f>Revised!J44-PSM!J44</f>
        <v>-12.266666666666666</v>
      </c>
      <c r="K44" s="6">
        <f>Revised!K44-PSM!K44</f>
        <v>-10.709677419354833</v>
      </c>
      <c r="L44" s="6">
        <f>Revised!L44-PSM!L44</f>
        <v>-13.033333333333331</v>
      </c>
      <c r="M44" s="6">
        <f>Revised!M44-PSM!M44</f>
        <v>0</v>
      </c>
      <c r="N44" s="6">
        <f>Revised!N44-PSM!N44</f>
        <v>0.19354838709676869</v>
      </c>
    </row>
    <row r="45" spans="1:14" x14ac:dyDescent="0.25">
      <c r="A45" s="2" t="s">
        <v>17</v>
      </c>
      <c r="B45" s="6">
        <f>Revised!B45-PSM!B45</f>
        <v>13.419354838709666</v>
      </c>
      <c r="C45" s="6">
        <f>Revised!C45-PSM!C45</f>
        <v>13.035714285714278</v>
      </c>
      <c r="D45" s="6">
        <f>Revised!D45-PSM!D45</f>
        <v>8.8064516129031745</v>
      </c>
      <c r="E45" s="6">
        <f>Revised!E45-PSM!E45</f>
        <v>1.566666666666606</v>
      </c>
      <c r="F45" s="6">
        <f>Revised!F45-PSM!F45</f>
        <v>3.5806451612903629</v>
      </c>
      <c r="G45" s="6">
        <f>Revised!G45-PSM!G45</f>
        <v>-12.899999999999977</v>
      </c>
      <c r="H45" s="6">
        <f>Revised!H45-PSM!H45</f>
        <v>-1.1290322580645125</v>
      </c>
      <c r="I45" s="6">
        <f>Revised!I45-PSM!I45</f>
        <v>-1.3548387096774377</v>
      </c>
      <c r="J45" s="6">
        <f>Revised!J45-PSM!J45</f>
        <v>-5.1333333333333258</v>
      </c>
      <c r="K45" s="6">
        <f>Revised!K45-PSM!K45</f>
        <v>-0.35483870967743769</v>
      </c>
      <c r="L45" s="6">
        <f>Revised!L45-PSM!L45</f>
        <v>0.80000000000001137</v>
      </c>
      <c r="M45" s="6">
        <f>Revised!M45-PSM!M45</f>
        <v>4.4516129032257936</v>
      </c>
      <c r="N45" s="6">
        <f>Revised!N45-PSM!N45</f>
        <v>0.25806451612903913</v>
      </c>
    </row>
    <row r="46" spans="1:14" x14ac:dyDescent="0.25">
      <c r="A46" s="2" t="s">
        <v>14</v>
      </c>
      <c r="B46" s="6">
        <f>Revised!B46-PSM!B46</f>
        <v>1.2580645161285702</v>
      </c>
      <c r="C46" s="6">
        <f>Revised!C46-PSM!C46</f>
        <v>0.78571428571325441</v>
      </c>
      <c r="D46" s="6">
        <f>Revised!D46-PSM!D46</f>
        <v>0.64516129032335812</v>
      </c>
      <c r="E46" s="6">
        <f>Revised!E46-PSM!E46</f>
        <v>0.26666666666824312</v>
      </c>
      <c r="F46" s="6">
        <f>Revised!F46-PSM!F46</f>
        <v>0.19354838709921296</v>
      </c>
      <c r="G46" s="6">
        <f>Revised!G46-PSM!G46</f>
        <v>0.23333333333187056</v>
      </c>
      <c r="H46" s="6">
        <f>Revised!H46-PSM!H46</f>
        <v>0.19354838709739397</v>
      </c>
      <c r="I46" s="6">
        <f>Revised!I46-PSM!I46</f>
        <v>0.83870967741984259</v>
      </c>
      <c r="J46" s="6">
        <f>Revised!J46-PSM!J46</f>
        <v>-3.9333333333308929</v>
      </c>
      <c r="K46" s="6">
        <f>Revised!K46-PSM!K46</f>
        <v>5.6843418860808015E-13</v>
      </c>
      <c r="L46" s="6">
        <f>Revised!L46-PSM!L46</f>
        <v>-1.3073986337985843E-12</v>
      </c>
      <c r="M46" s="6">
        <f>Revised!M46-PSM!M46</f>
        <v>0</v>
      </c>
      <c r="N46" s="6">
        <f>Revised!N46-PSM!N46</f>
        <v>0.58064516129110189</v>
      </c>
    </row>
    <row r="47" spans="1:14" x14ac:dyDescent="0.25">
      <c r="A47" s="2" t="s">
        <v>8</v>
      </c>
      <c r="B47" s="6">
        <f>Revised!B47-PSM!B47</f>
        <v>13</v>
      </c>
      <c r="C47" s="6">
        <f>Revised!C47-PSM!C47</f>
        <v>13.5</v>
      </c>
      <c r="D47" s="6">
        <f>Revised!D47-PSM!D47</f>
        <v>0.22580645161360735</v>
      </c>
      <c r="E47" s="6">
        <f>Revised!E47-PSM!E47</f>
        <v>-7.5999999999985448</v>
      </c>
      <c r="F47" s="6">
        <f>Revised!F47-PSM!F47</f>
        <v>-9.9677419354811718</v>
      </c>
      <c r="G47" s="6">
        <f>Revised!G47-PSM!G47</f>
        <v>-28.299999999999272</v>
      </c>
      <c r="H47" s="6">
        <f>Revised!H47-PSM!H47</f>
        <v>-13.741935483871202</v>
      </c>
      <c r="I47" s="6">
        <f>Revised!I47-PSM!I47</f>
        <v>-13.741935483867564</v>
      </c>
      <c r="J47" s="6">
        <f>Revised!J47-PSM!J47</f>
        <v>-19.866666666664969</v>
      </c>
      <c r="K47" s="6">
        <f>Revised!K47-PSM!K47</f>
        <v>-6.4838709677424049</v>
      </c>
      <c r="L47" s="6">
        <f>Revised!L47-PSM!L47</f>
        <v>-10.666666666667879</v>
      </c>
      <c r="M47" s="6">
        <f>Revised!M47-PSM!M47</f>
        <v>4.7419354838712025</v>
      </c>
      <c r="N47" s="6">
        <f>Revised!N47-PSM!N47</f>
        <v>-3.3870967741931963</v>
      </c>
    </row>
    <row r="48" spans="1:14" x14ac:dyDescent="0.25">
      <c r="A48" s="2"/>
      <c r="B48" s="6"/>
      <c r="C48" s="6"/>
      <c r="D48" s="6"/>
      <c r="E48" s="6"/>
      <c r="F48" s="6"/>
      <c r="G48" s="6"/>
      <c r="H48" s="6"/>
      <c r="I48" s="6"/>
      <c r="J48" s="6"/>
      <c r="K48" s="6"/>
      <c r="L48" s="6"/>
      <c r="M48" s="6"/>
      <c r="N48" s="6"/>
    </row>
    <row r="49" spans="1:14" x14ac:dyDescent="0.25">
      <c r="A49" s="4" t="s">
        <v>19</v>
      </c>
      <c r="B49" s="6"/>
      <c r="C49" s="6"/>
      <c r="D49" s="6"/>
      <c r="E49" s="6"/>
      <c r="F49" s="6"/>
      <c r="G49" s="6"/>
      <c r="H49" s="6"/>
      <c r="I49" s="6"/>
      <c r="J49" s="6"/>
      <c r="K49" s="6"/>
      <c r="L49" s="6"/>
      <c r="M49" s="6"/>
      <c r="N49" s="6"/>
    </row>
    <row r="50" spans="1:14" x14ac:dyDescent="0.25">
      <c r="A50" s="2" t="s">
        <v>4</v>
      </c>
      <c r="B50" s="6">
        <f>Revised!B50-PSM!B50</f>
        <v>0</v>
      </c>
      <c r="C50" s="6">
        <f>Revised!C50-PSM!C50</f>
        <v>0</v>
      </c>
      <c r="D50" s="6">
        <f>Revised!D50-PSM!D50</f>
        <v>0</v>
      </c>
      <c r="E50" s="6">
        <f>Revised!E50-PSM!E50</f>
        <v>0</v>
      </c>
      <c r="F50" s="6">
        <f>Revised!F50-PSM!F50</f>
        <v>0</v>
      </c>
      <c r="G50" s="6">
        <f>Revised!G50-PSM!G50</f>
        <v>0</v>
      </c>
      <c r="H50" s="6">
        <f>Revised!H50-PSM!H50</f>
        <v>0</v>
      </c>
      <c r="I50" s="6">
        <f>Revised!I50-PSM!I50</f>
        <v>0</v>
      </c>
      <c r="J50" s="6">
        <f>Revised!J50-PSM!J50</f>
        <v>0</v>
      </c>
      <c r="K50" s="6">
        <f>Revised!K50-PSM!K50</f>
        <v>0</v>
      </c>
      <c r="L50" s="6">
        <f>Revised!L50-PSM!L50</f>
        <v>0</v>
      </c>
      <c r="M50" s="6">
        <f>Revised!M50-PSM!M50</f>
        <v>0</v>
      </c>
      <c r="N50" s="6">
        <f>Revised!N50-PSM!N50</f>
        <v>0</v>
      </c>
    </row>
    <row r="51" spans="1:14" x14ac:dyDescent="0.25">
      <c r="A51" s="2" t="s">
        <v>35</v>
      </c>
      <c r="B51" s="6">
        <f>Revised!B51-PSM!B51</f>
        <v>0</v>
      </c>
      <c r="C51" s="6">
        <f>Revised!C51-PSM!C51</f>
        <v>0</v>
      </c>
      <c r="D51" s="6">
        <f>Revised!D51-PSM!D51</f>
        <v>0</v>
      </c>
      <c r="E51" s="6">
        <f>Revised!E51-PSM!E51</f>
        <v>0</v>
      </c>
      <c r="F51" s="6">
        <f>Revised!F51-PSM!F51</f>
        <v>0</v>
      </c>
      <c r="G51" s="6">
        <f>Revised!G51-PSM!G51</f>
        <v>0</v>
      </c>
      <c r="H51" s="6">
        <f>Revised!H51-PSM!H51</f>
        <v>0</v>
      </c>
      <c r="I51" s="6">
        <f>Revised!I51-PSM!I51</f>
        <v>0</v>
      </c>
      <c r="J51" s="6">
        <f>Revised!J51-PSM!J51</f>
        <v>0</v>
      </c>
      <c r="K51" s="6">
        <f>Revised!K51-PSM!K51</f>
        <v>0</v>
      </c>
      <c r="L51" s="6">
        <f>Revised!L51-PSM!L51</f>
        <v>0</v>
      </c>
      <c r="M51" s="6">
        <f>Revised!M51-PSM!M51</f>
        <v>0</v>
      </c>
      <c r="N51" s="6">
        <f>Revised!N51-PSM!N51</f>
        <v>0</v>
      </c>
    </row>
    <row r="52" spans="1:14" x14ac:dyDescent="0.25">
      <c r="A52" s="2" t="s">
        <v>5</v>
      </c>
      <c r="B52" s="6">
        <f>Revised!B52-PSM!B52</f>
        <v>0</v>
      </c>
      <c r="C52" s="6">
        <f>Revised!C52-PSM!C52</f>
        <v>0</v>
      </c>
      <c r="D52" s="6">
        <f>Revised!D52-PSM!D52</f>
        <v>0</v>
      </c>
      <c r="E52" s="6">
        <f>Revised!E52-PSM!E52</f>
        <v>0</v>
      </c>
      <c r="F52" s="6">
        <f>Revised!F52-PSM!F52</f>
        <v>0</v>
      </c>
      <c r="G52" s="6">
        <f>Revised!G52-PSM!G52</f>
        <v>0</v>
      </c>
      <c r="H52" s="6">
        <f>Revised!H52-PSM!H52</f>
        <v>0</v>
      </c>
      <c r="I52" s="6">
        <f>Revised!I52-PSM!I52</f>
        <v>0</v>
      </c>
      <c r="J52" s="6">
        <f>Revised!J52-PSM!J52</f>
        <v>0</v>
      </c>
      <c r="K52" s="6">
        <f>Revised!K52-PSM!K52</f>
        <v>0</v>
      </c>
      <c r="L52" s="6">
        <f>Revised!L52-PSM!L52</f>
        <v>0</v>
      </c>
      <c r="M52" s="6">
        <f>Revised!M52-PSM!M52</f>
        <v>0</v>
      </c>
      <c r="N52" s="6">
        <f>Revised!N52-PSM!N52</f>
        <v>0</v>
      </c>
    </row>
    <row r="53" spans="1:14" x14ac:dyDescent="0.25">
      <c r="A53" s="2" t="s">
        <v>6</v>
      </c>
      <c r="B53" s="6">
        <f>Revised!B53-PSM!B53</f>
        <v>0</v>
      </c>
      <c r="C53" s="6">
        <f>Revised!C53-PSM!C53</f>
        <v>0</v>
      </c>
      <c r="D53" s="6">
        <f>Revised!D53-PSM!D53</f>
        <v>0</v>
      </c>
      <c r="E53" s="6">
        <f>Revised!E53-PSM!E53</f>
        <v>0</v>
      </c>
      <c r="F53" s="6">
        <f>Revised!F53-PSM!F53</f>
        <v>0</v>
      </c>
      <c r="G53" s="6">
        <f>Revised!G53-PSM!G53</f>
        <v>0</v>
      </c>
      <c r="H53" s="6">
        <f>Revised!H53-PSM!H53</f>
        <v>0</v>
      </c>
      <c r="I53" s="6">
        <f>Revised!I53-PSM!I53</f>
        <v>0</v>
      </c>
      <c r="J53" s="6">
        <f>Revised!J53-PSM!J53</f>
        <v>0</v>
      </c>
      <c r="K53" s="6">
        <f>Revised!K53-PSM!K53</f>
        <v>0</v>
      </c>
      <c r="L53" s="6">
        <f>Revised!L53-PSM!L53</f>
        <v>0</v>
      </c>
      <c r="M53" s="6">
        <f>Revised!M53-PSM!M53</f>
        <v>0</v>
      </c>
      <c r="N53" s="6">
        <f>Revised!N53-PSM!N53</f>
        <v>0</v>
      </c>
    </row>
    <row r="54" spans="1:14" x14ac:dyDescent="0.25">
      <c r="A54" s="2" t="s">
        <v>16</v>
      </c>
      <c r="B54" s="6">
        <f>Revised!B54-PSM!B54</f>
        <v>0</v>
      </c>
      <c r="C54" s="6">
        <f>Revised!C54-PSM!C54</f>
        <v>0</v>
      </c>
      <c r="D54" s="6">
        <f>Revised!D54-PSM!D54</f>
        <v>0</v>
      </c>
      <c r="E54" s="6">
        <f>Revised!E54-PSM!E54</f>
        <v>0</v>
      </c>
      <c r="F54" s="6">
        <f>Revised!F54-PSM!F54</f>
        <v>0</v>
      </c>
      <c r="G54" s="6">
        <f>Revised!G54-PSM!G54</f>
        <v>0</v>
      </c>
      <c r="H54" s="6">
        <f>Revised!H54-PSM!H54</f>
        <v>0</v>
      </c>
      <c r="I54" s="6">
        <f>Revised!I54-PSM!I54</f>
        <v>0</v>
      </c>
      <c r="J54" s="6">
        <f>Revised!J54-PSM!J54</f>
        <v>0</v>
      </c>
      <c r="K54" s="6">
        <f>Revised!K54-PSM!K54</f>
        <v>0</v>
      </c>
      <c r="L54" s="6">
        <f>Revised!L54-PSM!L54</f>
        <v>0</v>
      </c>
      <c r="M54" s="6">
        <f>Revised!M54-PSM!M54</f>
        <v>0</v>
      </c>
      <c r="N54" s="6">
        <f>Revised!N54-PSM!N54</f>
        <v>0</v>
      </c>
    </row>
    <row r="55" spans="1:14" x14ac:dyDescent="0.25">
      <c r="A55" s="2" t="s">
        <v>17</v>
      </c>
      <c r="B55" s="6">
        <f>Revised!B55-PSM!B55</f>
        <v>0</v>
      </c>
      <c r="C55" s="6">
        <f>Revised!C55-PSM!C55</f>
        <v>0</v>
      </c>
      <c r="D55" s="6">
        <f>Revised!D55-PSM!D55</f>
        <v>0</v>
      </c>
      <c r="E55" s="6">
        <f>Revised!E55-PSM!E55</f>
        <v>0</v>
      </c>
      <c r="F55" s="6">
        <f>Revised!F55-PSM!F55</f>
        <v>0</v>
      </c>
      <c r="G55" s="6">
        <f>Revised!G55-PSM!G55</f>
        <v>0</v>
      </c>
      <c r="H55" s="6">
        <f>Revised!H55-PSM!H55</f>
        <v>0</v>
      </c>
      <c r="I55" s="6">
        <f>Revised!I55-PSM!I55</f>
        <v>0</v>
      </c>
      <c r="J55" s="6">
        <f>Revised!J55-PSM!J55</f>
        <v>0</v>
      </c>
      <c r="K55" s="6">
        <f>Revised!K55-PSM!K55</f>
        <v>0</v>
      </c>
      <c r="L55" s="6">
        <f>Revised!L55-PSM!L55</f>
        <v>0</v>
      </c>
      <c r="M55" s="6">
        <f>Revised!M55-PSM!M55</f>
        <v>0</v>
      </c>
      <c r="N55" s="6">
        <f>Revised!N55-PSM!N55</f>
        <v>0</v>
      </c>
    </row>
    <row r="56" spans="1:14" x14ac:dyDescent="0.25">
      <c r="A56" s="2" t="s">
        <v>10</v>
      </c>
      <c r="B56" s="6">
        <f>Revised!B56-PSM!B56</f>
        <v>0</v>
      </c>
      <c r="C56" s="6">
        <f>Revised!C56-PSM!C56</f>
        <v>0</v>
      </c>
      <c r="D56" s="6">
        <f>Revised!D56-PSM!D56</f>
        <v>0</v>
      </c>
      <c r="E56" s="6">
        <f>Revised!E56-PSM!E56</f>
        <v>0</v>
      </c>
      <c r="F56" s="6">
        <f>Revised!F56-PSM!F56</f>
        <v>0</v>
      </c>
      <c r="G56" s="6">
        <f>Revised!G56-PSM!G56</f>
        <v>0</v>
      </c>
      <c r="H56" s="6">
        <f>Revised!H56-PSM!H56</f>
        <v>0</v>
      </c>
      <c r="I56" s="6">
        <f>Revised!I56-PSM!I56</f>
        <v>0</v>
      </c>
      <c r="J56" s="6">
        <f>Revised!J56-PSM!J56</f>
        <v>0</v>
      </c>
      <c r="K56" s="6">
        <f>Revised!K56-PSM!K56</f>
        <v>0</v>
      </c>
      <c r="L56" s="6">
        <f>Revised!L56-PSM!L56</f>
        <v>0</v>
      </c>
      <c r="M56" s="6">
        <f>Revised!M56-PSM!M56</f>
        <v>0</v>
      </c>
      <c r="N56" s="6">
        <f>Revised!N56-PSM!N56</f>
        <v>0</v>
      </c>
    </row>
    <row r="57" spans="1:14" x14ac:dyDescent="0.25">
      <c r="A57" s="2" t="s">
        <v>11</v>
      </c>
      <c r="B57" s="6">
        <f>Revised!B57-PSM!B57</f>
        <v>0</v>
      </c>
      <c r="C57" s="6">
        <f>Revised!C57-PSM!C57</f>
        <v>0</v>
      </c>
      <c r="D57" s="6">
        <f>Revised!D57-PSM!D57</f>
        <v>0</v>
      </c>
      <c r="E57" s="6">
        <f>Revised!E57-PSM!E57</f>
        <v>0</v>
      </c>
      <c r="F57" s="6">
        <f>Revised!F57-PSM!F57</f>
        <v>0</v>
      </c>
      <c r="G57" s="6">
        <f>Revised!G57-PSM!G57</f>
        <v>0</v>
      </c>
      <c r="H57" s="6">
        <f>Revised!H57-PSM!H57</f>
        <v>0</v>
      </c>
      <c r="I57" s="6">
        <f>Revised!I57-PSM!I57</f>
        <v>0</v>
      </c>
      <c r="J57" s="6">
        <f>Revised!J57-PSM!J57</f>
        <v>0</v>
      </c>
      <c r="K57" s="6">
        <f>Revised!K57-PSM!K57</f>
        <v>0</v>
      </c>
      <c r="L57" s="6">
        <f>Revised!L57-PSM!L57</f>
        <v>0</v>
      </c>
      <c r="M57" s="6">
        <f>Revised!M57-PSM!M57</f>
        <v>0</v>
      </c>
      <c r="N57" s="6">
        <f>Revised!N57-PSM!N57</f>
        <v>0</v>
      </c>
    </row>
    <row r="58" spans="1:14" x14ac:dyDescent="0.25">
      <c r="A58" s="2" t="s">
        <v>12</v>
      </c>
      <c r="B58" s="6">
        <f>Revised!B58-PSM!B58</f>
        <v>0</v>
      </c>
      <c r="C58" s="6">
        <f>Revised!C58-PSM!C58</f>
        <v>0</v>
      </c>
      <c r="D58" s="6">
        <f>Revised!D58-PSM!D58</f>
        <v>0</v>
      </c>
      <c r="E58" s="6">
        <f>Revised!E58-PSM!E58</f>
        <v>0</v>
      </c>
      <c r="F58" s="6">
        <f>Revised!F58-PSM!F58</f>
        <v>0</v>
      </c>
      <c r="G58" s="6">
        <f>Revised!G58-PSM!G58</f>
        <v>0</v>
      </c>
      <c r="H58" s="6">
        <f>Revised!H58-PSM!H58</f>
        <v>0</v>
      </c>
      <c r="I58" s="6">
        <f>Revised!I58-PSM!I58</f>
        <v>0</v>
      </c>
      <c r="J58" s="6">
        <f>Revised!J58-PSM!J58</f>
        <v>0</v>
      </c>
      <c r="K58" s="6">
        <f>Revised!K58-PSM!K58</f>
        <v>0</v>
      </c>
      <c r="L58" s="6">
        <f>Revised!L58-PSM!L58</f>
        <v>0</v>
      </c>
      <c r="M58" s="6">
        <f>Revised!M58-PSM!M58</f>
        <v>0</v>
      </c>
      <c r="N58" s="6">
        <f>Revised!N58-PSM!N58</f>
        <v>0</v>
      </c>
    </row>
    <row r="59" spans="1:14" x14ac:dyDescent="0.25">
      <c r="A59" s="2" t="s">
        <v>13</v>
      </c>
      <c r="B59" s="6">
        <f>Revised!B59-PSM!B59</f>
        <v>0</v>
      </c>
      <c r="C59" s="6">
        <f>Revised!C59-PSM!C59</f>
        <v>0</v>
      </c>
      <c r="D59" s="6">
        <f>Revised!D59-PSM!D59</f>
        <v>0</v>
      </c>
      <c r="E59" s="6">
        <f>Revised!E59-PSM!E59</f>
        <v>0</v>
      </c>
      <c r="F59" s="6">
        <f>Revised!F59-PSM!F59</f>
        <v>0</v>
      </c>
      <c r="G59" s="6">
        <f>Revised!G59-PSM!G59</f>
        <v>0</v>
      </c>
      <c r="H59" s="6">
        <f>Revised!H59-PSM!H59</f>
        <v>0</v>
      </c>
      <c r="I59" s="6">
        <f>Revised!I59-PSM!I59</f>
        <v>0</v>
      </c>
      <c r="J59" s="6">
        <f>Revised!J59-PSM!J59</f>
        <v>0</v>
      </c>
      <c r="K59" s="6">
        <f>Revised!K59-PSM!K59</f>
        <v>0</v>
      </c>
      <c r="L59" s="6">
        <f>Revised!L59-PSM!L59</f>
        <v>0</v>
      </c>
      <c r="M59" s="6">
        <f>Revised!M59-PSM!M59</f>
        <v>0</v>
      </c>
      <c r="N59" s="6">
        <f>Revised!N59-PSM!N59</f>
        <v>0</v>
      </c>
    </row>
    <row r="60" spans="1:14" x14ac:dyDescent="0.25">
      <c r="A60" s="2" t="s">
        <v>14</v>
      </c>
      <c r="B60" s="6">
        <f>Revised!B60-PSM!B60</f>
        <v>0</v>
      </c>
      <c r="C60" s="6">
        <f>Revised!C60-PSM!C60</f>
        <v>2.2737367544323206E-12</v>
      </c>
      <c r="D60" s="6">
        <f>Revised!D60-PSM!D60</f>
        <v>-1.8189894035458565E-12</v>
      </c>
      <c r="E60" s="6">
        <f>Revised!E60-PSM!E60</f>
        <v>-4.4337866711430252E-12</v>
      </c>
      <c r="F60" s="6">
        <f>Revised!F60-PSM!F60</f>
        <v>-1.1368683772161603E-12</v>
      </c>
      <c r="G60" s="6">
        <f>Revised!G60-PSM!G60</f>
        <v>0</v>
      </c>
      <c r="H60" s="6">
        <f>Revised!H60-PSM!H60</f>
        <v>9.0949470177292824E-13</v>
      </c>
      <c r="I60" s="6">
        <f>Revised!I60-PSM!I60</f>
        <v>0</v>
      </c>
      <c r="J60" s="6">
        <f>Revised!J60-PSM!J60</f>
        <v>0</v>
      </c>
      <c r="K60" s="6">
        <f>Revised!K60-PSM!K60</f>
        <v>0</v>
      </c>
      <c r="L60" s="6">
        <f>Revised!L60-PSM!L60</f>
        <v>2.2737367544323206E-12</v>
      </c>
      <c r="M60" s="6">
        <f>Revised!M60-PSM!M60</f>
        <v>9.0949470177292824E-13</v>
      </c>
      <c r="N60" s="6">
        <f>Revised!N60-PSM!N60</f>
        <v>-2.7284841053187847E-12</v>
      </c>
    </row>
    <row r="61" spans="1:14" x14ac:dyDescent="0.25">
      <c r="A61" s="2" t="s">
        <v>8</v>
      </c>
      <c r="B61" s="6">
        <f>Revised!B61-PSM!B61</f>
        <v>0</v>
      </c>
      <c r="C61" s="6">
        <f>Revised!C61-PSM!C61</f>
        <v>0</v>
      </c>
      <c r="D61" s="6">
        <f>Revised!D61-PSM!D61</f>
        <v>0</v>
      </c>
      <c r="E61" s="6">
        <f>Revised!E61-PSM!E61</f>
        <v>0</v>
      </c>
      <c r="F61" s="6">
        <f>Revised!F61-PSM!F61</f>
        <v>0</v>
      </c>
      <c r="G61" s="6">
        <f>Revised!G61-PSM!G61</f>
        <v>0</v>
      </c>
      <c r="H61" s="6">
        <f>Revised!H61-PSM!H61</f>
        <v>0</v>
      </c>
      <c r="I61" s="6">
        <f>Revised!I61-PSM!I61</f>
        <v>0</v>
      </c>
      <c r="J61" s="6">
        <f>Revised!J61-PSM!J61</f>
        <v>0</v>
      </c>
      <c r="K61" s="6">
        <f>Revised!K61-PSM!K61</f>
        <v>0</v>
      </c>
      <c r="L61" s="6">
        <f>Revised!L61-PSM!L61</f>
        <v>0</v>
      </c>
      <c r="M61" s="6">
        <f>Revised!M61-PSM!M61</f>
        <v>0</v>
      </c>
      <c r="N61" s="6">
        <f>Revised!N61-PSM!N61</f>
        <v>0</v>
      </c>
    </row>
    <row r="62" spans="1:14" x14ac:dyDescent="0.25">
      <c r="A62" s="2"/>
      <c r="B62" s="6"/>
      <c r="C62" s="6"/>
      <c r="D62" s="6"/>
      <c r="E62" s="6"/>
      <c r="F62" s="6"/>
      <c r="G62" s="6"/>
      <c r="H62" s="6"/>
      <c r="I62" s="6"/>
      <c r="J62" s="6"/>
      <c r="K62" s="6"/>
      <c r="L62" s="6"/>
      <c r="M62" s="6"/>
      <c r="N62" s="6"/>
    </row>
    <row r="63" spans="1:14" x14ac:dyDescent="0.25">
      <c r="A63" s="3" t="s">
        <v>20</v>
      </c>
      <c r="B63" s="6"/>
      <c r="C63" s="6"/>
      <c r="D63" s="6"/>
      <c r="E63" s="6"/>
      <c r="F63" s="6"/>
      <c r="G63" s="6"/>
      <c r="H63" s="6"/>
      <c r="I63" s="6"/>
      <c r="J63" s="6"/>
      <c r="K63" s="6"/>
      <c r="L63" s="6"/>
      <c r="M63" s="6"/>
      <c r="N63" s="6"/>
    </row>
    <row r="64" spans="1:14" x14ac:dyDescent="0.25">
      <c r="A64" s="2" t="s">
        <v>35</v>
      </c>
      <c r="B64" s="6">
        <f>Revised!B64-PSM!B64</f>
        <v>93.387096774194561</v>
      </c>
      <c r="C64" s="6">
        <f>Revised!C64-PSM!C64</f>
        <v>78.928571428570649</v>
      </c>
      <c r="D64" s="6">
        <f>Revised!D64-PSM!D64</f>
        <v>90.387096774195015</v>
      </c>
      <c r="E64" s="6">
        <f>Revised!E64-PSM!E64</f>
        <v>55.500000000001819</v>
      </c>
      <c r="F64" s="6">
        <f>Revised!F64-PSM!F64</f>
        <v>21.640935483870635</v>
      </c>
      <c r="G64" s="6">
        <f>Revised!G64-PSM!G64</f>
        <v>-137.63333333333367</v>
      </c>
      <c r="H64" s="6">
        <f>Revised!H64-PSM!H64</f>
        <v>38.774193548386393</v>
      </c>
      <c r="I64" s="6">
        <f>Revised!I64-PSM!I64</f>
        <v>19.000000000000909</v>
      </c>
      <c r="J64" s="6">
        <f>Revised!J64-PSM!J64</f>
        <v>63.366666666665878</v>
      </c>
      <c r="K64" s="6">
        <f>Revised!K64-PSM!K64</f>
        <v>-47.096774193548754</v>
      </c>
      <c r="L64" s="6">
        <f>Revised!L64-PSM!L64</f>
        <v>-8.7666666666659694</v>
      </c>
      <c r="M64" s="6">
        <f>Revised!M64-PSM!M64</f>
        <v>2.5161290322571404</v>
      </c>
      <c r="N64" s="6">
        <f>Revised!N64-PSM!N64</f>
        <v>0.83870967741813729</v>
      </c>
    </row>
    <row r="65" spans="1:14" x14ac:dyDescent="0.25">
      <c r="A65" s="2" t="s">
        <v>5</v>
      </c>
      <c r="B65" s="6">
        <f>Revised!B65-PSM!B65</f>
        <v>35.419354838709751</v>
      </c>
      <c r="C65" s="6">
        <f>Revised!C65-PSM!C65</f>
        <v>25.714285714285552</v>
      </c>
      <c r="D65" s="6">
        <f>Revised!D65-PSM!D65</f>
        <v>42.516129032258505</v>
      </c>
      <c r="E65" s="6">
        <f>Revised!E65-PSM!E65</f>
        <v>9.5999999999999091</v>
      </c>
      <c r="F65" s="6">
        <f>Revised!F65-PSM!F65</f>
        <v>-0.8470645161290804</v>
      </c>
      <c r="G65" s="6">
        <f>Revised!G65-PSM!G65</f>
        <v>-55.466666666666242</v>
      </c>
      <c r="H65" s="6">
        <f>Revised!H65-PSM!H65</f>
        <v>24.290322580644897</v>
      </c>
      <c r="I65" s="6">
        <f>Revised!I65-PSM!I65</f>
        <v>-17.967741935483673</v>
      </c>
      <c r="J65" s="6">
        <f>Revised!J65-PSM!J65</f>
        <v>18.600000000000136</v>
      </c>
      <c r="K65" s="6">
        <f>Revised!K65-PSM!K65</f>
        <v>-19.258064516129934</v>
      </c>
      <c r="L65" s="6">
        <f>Revised!L65-PSM!L65</f>
        <v>-3.6333333333336668</v>
      </c>
      <c r="M65" s="6">
        <f>Revised!M65-PSM!M65</f>
        <v>1.0322580645158723</v>
      </c>
      <c r="N65" s="6">
        <f>Revised!N65-PSM!N65</f>
        <v>3.9354838709675732</v>
      </c>
    </row>
    <row r="66" spans="1:14" x14ac:dyDescent="0.25">
      <c r="A66" s="2" t="s">
        <v>10</v>
      </c>
      <c r="B66" s="6">
        <f>Revised!B66-PSM!B66</f>
        <v>-4.3686354838719126</v>
      </c>
      <c r="C66" s="6">
        <f>Revised!C66-PSM!C66</f>
        <v>-32.808000000000902</v>
      </c>
      <c r="D66" s="6">
        <f>Revised!D66-PSM!D66</f>
        <v>1.9499838709652977</v>
      </c>
      <c r="E66" s="6">
        <f>Revised!E66-PSM!E66</f>
        <v>-17.58975666666629</v>
      </c>
      <c r="F66" s="6">
        <f>Revised!F66-PSM!F66</f>
        <v>-12.322574193549372</v>
      </c>
      <c r="G66" s="6">
        <f>Revised!G66-PSM!G66</f>
        <v>18.437146666668923</v>
      </c>
      <c r="H66" s="6">
        <f>Revised!H66-PSM!H66</f>
        <v>3.981464516127744</v>
      </c>
      <c r="I66" s="6">
        <f>Revised!I66-PSM!I66</f>
        <v>-28.144222580647693</v>
      </c>
      <c r="J66" s="6">
        <f>Revised!J66-PSM!J66</f>
        <v>-25.365856666663603</v>
      </c>
      <c r="K66" s="6">
        <f>Revised!K66-PSM!K66</f>
        <v>15.499316129033105</v>
      </c>
      <c r="L66" s="6">
        <f>Revised!L66-PSM!L66</f>
        <v>62.005060000001322</v>
      </c>
      <c r="M66" s="6">
        <f>Revised!M66-PSM!M66</f>
        <v>-37.250519354842254</v>
      </c>
      <c r="N66" s="6">
        <f>Revised!N66-PSM!N66</f>
        <v>2.0110161290322139</v>
      </c>
    </row>
    <row r="67" spans="1:14" x14ac:dyDescent="0.25">
      <c r="A67" s="2" t="s">
        <v>11</v>
      </c>
      <c r="B67" s="6">
        <f>Revised!B67-PSM!B67</f>
        <v>0</v>
      </c>
      <c r="C67" s="6">
        <f>Revised!C67-PSM!C67</f>
        <v>1.4642857142857792</v>
      </c>
      <c r="D67" s="6">
        <f>Revised!D67-PSM!D67</f>
        <v>-6.9999999999997726</v>
      </c>
      <c r="E67" s="6">
        <f>Revised!E67-PSM!E67</f>
        <v>6.066666666666606</v>
      </c>
      <c r="F67" s="6">
        <f>Revised!F67-PSM!F67</f>
        <v>-4.8064516136037128E-4</v>
      </c>
      <c r="G67" s="6">
        <f>Revised!G67-PSM!G67</f>
        <v>-1.5338899999999285</v>
      </c>
      <c r="H67" s="6">
        <f>Revised!H67-PSM!H67</f>
        <v>0.90189354838707914</v>
      </c>
      <c r="I67" s="6">
        <f>Revised!I67-PSM!I67</f>
        <v>-2.6458290322580069</v>
      </c>
      <c r="J67" s="6">
        <f>Revised!J67-PSM!J67</f>
        <v>0</v>
      </c>
      <c r="K67" s="6">
        <f>Revised!K67-PSM!K67</f>
        <v>1.1290322580643988</v>
      </c>
      <c r="L67" s="6">
        <f>Revised!L67-PSM!L67</f>
        <v>-1.3666666666667879</v>
      </c>
      <c r="M67" s="6">
        <f>Revised!M67-PSM!M67</f>
        <v>-0.645161290322676</v>
      </c>
      <c r="N67" s="6">
        <f>Revised!N67-PSM!N67</f>
        <v>0.83870967741950153</v>
      </c>
    </row>
    <row r="68" spans="1:14" x14ac:dyDescent="0.25">
      <c r="A68" s="2" t="s">
        <v>12</v>
      </c>
      <c r="B68" s="6">
        <f>Revised!B68-PSM!B68</f>
        <v>21.737061290322799</v>
      </c>
      <c r="C68" s="6">
        <f>Revised!C68-PSM!C68</f>
        <v>-1.7528749999996762</v>
      </c>
      <c r="D68" s="6">
        <f>Revised!D68-PSM!D68</f>
        <v>8.8053838709674892</v>
      </c>
      <c r="E68" s="6">
        <f>Revised!E68-PSM!E68</f>
        <v>-19.469746666666651</v>
      </c>
      <c r="F68" s="6">
        <f>Revised!F68-PSM!F68</f>
        <v>-10.423948387096061</v>
      </c>
      <c r="G68" s="6">
        <f>Revised!G68-PSM!G68</f>
        <v>-12.002336666666451</v>
      </c>
      <c r="H68" s="6">
        <f>Revised!H68-PSM!H68</f>
        <v>-22.518735483872661</v>
      </c>
      <c r="I68" s="6">
        <f>Revised!I68-PSM!I68</f>
        <v>-15.811096774194084</v>
      </c>
      <c r="J68" s="6">
        <f>Revised!J68-PSM!J68</f>
        <v>-23.533429999999044</v>
      </c>
      <c r="K68" s="6">
        <f>Revised!K68-PSM!K68</f>
        <v>-0.96815806451650133</v>
      </c>
      <c r="L68" s="6">
        <f>Revised!L68-PSM!L68</f>
        <v>-14.533333333332848</v>
      </c>
      <c r="M68" s="6">
        <f>Revised!M68-PSM!M68</f>
        <v>-9.5161290322585046</v>
      </c>
      <c r="N68" s="6">
        <f>Revised!N68-PSM!N68</f>
        <v>-6.6451612903224486</v>
      </c>
    </row>
    <row r="69" spans="1:14" x14ac:dyDescent="0.25">
      <c r="A69" s="2" t="s">
        <v>13</v>
      </c>
      <c r="B69" s="6">
        <f>Revised!B69-PSM!B69</f>
        <v>0.19354838709676869</v>
      </c>
      <c r="C69" s="6">
        <f>Revised!C69-PSM!C69</f>
        <v>0</v>
      </c>
      <c r="D69" s="6">
        <f>Revised!D69-PSM!D69</f>
        <v>-6.4516129032313074E-2</v>
      </c>
      <c r="E69" s="6">
        <f>Revised!E69-PSM!E69</f>
        <v>-0.76666666666665151</v>
      </c>
      <c r="F69" s="6">
        <f>Revised!F69-PSM!F69</f>
        <v>-2.8064516129032313</v>
      </c>
      <c r="G69" s="6">
        <f>Revised!G69-PSM!G69</f>
        <v>10</v>
      </c>
      <c r="H69" s="6">
        <f>Revised!H69-PSM!H69</f>
        <v>3.4838709677419502</v>
      </c>
      <c r="I69" s="6">
        <f>Revised!I69-PSM!I69</f>
        <v>2.3870967741936511</v>
      </c>
      <c r="J69" s="6">
        <f>Revised!J69-PSM!J69</f>
        <v>-12.699999999999989</v>
      </c>
      <c r="K69" s="6">
        <f>Revised!K69-PSM!K69</f>
        <v>6.0645161290322562</v>
      </c>
      <c r="L69" s="6">
        <f>Revised!L69-PSM!L69</f>
        <v>4.1333333333333826</v>
      </c>
      <c r="M69" s="6">
        <f>Revised!M69-PSM!M69</f>
        <v>2.6451612903226192</v>
      </c>
      <c r="N69" s="6">
        <f>Revised!N69-PSM!N69</f>
        <v>-1.1290322580645125</v>
      </c>
    </row>
    <row r="70" spans="1:14" x14ac:dyDescent="0.25">
      <c r="A70" s="2" t="s">
        <v>14</v>
      </c>
      <c r="B70" s="6">
        <f>Revised!B70-PSM!B70</f>
        <v>-14.617125806454851</v>
      </c>
      <c r="C70" s="6">
        <f>Revised!C70-PSM!C70</f>
        <v>14.950760714288208</v>
      </c>
      <c r="D70" s="6">
        <f>Revised!D70-PSM!D70</f>
        <v>-8.384251612907974</v>
      </c>
      <c r="E70" s="6">
        <f>Revised!E70-PSM!E70</f>
        <v>-1.373949999999013</v>
      </c>
      <c r="F70" s="6">
        <f>Revised!F70-PSM!F70</f>
        <v>49.383261290323389</v>
      </c>
      <c r="G70" s="6">
        <f>Revised!G70-PSM!G70</f>
        <v>-1.7424133333242935</v>
      </c>
      <c r="H70" s="6">
        <f>Revised!H70-PSM!H70</f>
        <v>4.8465483871027573</v>
      </c>
      <c r="I70" s="6">
        <f>Revised!I70-PSM!I70</f>
        <v>-2.2330290322624933</v>
      </c>
      <c r="J70" s="6">
        <f>Revised!J70-PSM!J70</f>
        <v>7.9270999999998821</v>
      </c>
      <c r="K70" s="6">
        <f>Revised!K70-PSM!K70</f>
        <v>6.511493548382532</v>
      </c>
      <c r="L70" s="6">
        <f>Revised!L70-PSM!L70</f>
        <v>0.26666666666460515</v>
      </c>
      <c r="M70" s="6">
        <f>Revised!M70-PSM!M70</f>
        <v>-5.7205806451627268</v>
      </c>
      <c r="N70" s="6">
        <f>Revised!N70-PSM!N70</f>
        <v>3.4838709677458155</v>
      </c>
    </row>
    <row r="71" spans="1:14" x14ac:dyDescent="0.25">
      <c r="A71" s="2" t="s">
        <v>8</v>
      </c>
      <c r="B71" s="6">
        <f>Revised!B71-PSM!B71</f>
        <v>96.331945161287877</v>
      </c>
      <c r="C71" s="6">
        <f>Revised!C71-PSM!C71</f>
        <v>60.782742857143603</v>
      </c>
      <c r="D71" s="6">
        <f>Revised!D71-PSM!D71</f>
        <v>85.693696774189448</v>
      </c>
      <c r="E71" s="6">
        <f>Revised!E71-PSM!E71</f>
        <v>22.366546666671638</v>
      </c>
      <c r="F71" s="6">
        <f>Revised!F71-PSM!F71</f>
        <v>1.6260258064503432</v>
      </c>
      <c r="G71" s="6">
        <f>Revised!G71-PSM!G71</f>
        <v>-124.47482666665746</v>
      </c>
      <c r="H71" s="6">
        <f>Revised!H71-PSM!H71</f>
        <v>29.46923548387349</v>
      </c>
      <c r="I71" s="6">
        <f>Revised!I71-PSM!I71</f>
        <v>-27.447080645168171</v>
      </c>
      <c r="J71" s="6">
        <f>Revised!J71-PSM!J71</f>
        <v>9.6944800000019313</v>
      </c>
      <c r="K71" s="6">
        <f>Revised!K71-PSM!K71</f>
        <v>-18.860574193553475</v>
      </c>
      <c r="L71" s="6">
        <f>Revised!L71-PSM!L71</f>
        <v>41.738393333333079</v>
      </c>
      <c r="M71" s="6">
        <f>Revised!M71-PSM!M71</f>
        <v>-47.971100000006118</v>
      </c>
      <c r="N71" s="6">
        <f>Revised!N71-PSM!N71</f>
        <v>-0.60188709677095176</v>
      </c>
    </row>
    <row r="72" spans="1:14" x14ac:dyDescent="0.25">
      <c r="B72" s="11"/>
      <c r="C72" s="11"/>
      <c r="D72" s="11"/>
      <c r="E72" s="11"/>
      <c r="F72" s="11"/>
      <c r="G72" s="11"/>
      <c r="H72" s="11"/>
      <c r="I72" s="11"/>
      <c r="J72" s="11"/>
      <c r="K72" s="11"/>
      <c r="L72" s="11"/>
      <c r="M72" s="11"/>
      <c r="N72" s="11"/>
    </row>
    <row r="73" spans="1:14" x14ac:dyDescent="0.25">
      <c r="A73" s="3" t="s">
        <v>21</v>
      </c>
      <c r="B73" s="11"/>
      <c r="C73" s="11"/>
      <c r="D73" s="11"/>
      <c r="E73" s="11"/>
      <c r="F73" s="11"/>
      <c r="G73" s="11"/>
      <c r="H73" s="11"/>
      <c r="I73" s="11"/>
      <c r="J73" s="11"/>
      <c r="K73" s="11"/>
      <c r="L73" s="11"/>
      <c r="M73" s="11"/>
      <c r="N73" s="11"/>
    </row>
    <row r="74" spans="1:14" x14ac:dyDescent="0.25">
      <c r="A74" s="2" t="s">
        <v>4</v>
      </c>
      <c r="B74" s="9">
        <f>Revised!B74-PSM!B74</f>
        <v>0.12000000000000455</v>
      </c>
      <c r="C74" s="9">
        <f>Revised!C74-PSM!C74</f>
        <v>1.8999999999948614E-2</v>
      </c>
      <c r="D74" s="9">
        <f>Revised!D74-PSM!D74</f>
        <v>-0.18100000000004002</v>
      </c>
      <c r="E74" s="9">
        <f>Revised!E74-PSM!E74</f>
        <v>-0.20499999999998408</v>
      </c>
      <c r="F74" s="9">
        <f>Revised!F74-PSM!F74</f>
        <v>-0.16899999999998272</v>
      </c>
      <c r="G74" s="9">
        <f>Revised!G74-PSM!G74</f>
        <v>-7.6999999999998181E-2</v>
      </c>
      <c r="H74" s="9">
        <f>Revised!H74-PSM!H74</f>
        <v>-0.19799999999997908</v>
      </c>
      <c r="I74" s="9">
        <f>Revised!I74-PSM!I74</f>
        <v>-0.1209999999999809</v>
      </c>
      <c r="J74" s="9">
        <f>Revised!J74-PSM!J74</f>
        <v>0.31200000000001182</v>
      </c>
      <c r="K74" s="9">
        <f>Revised!K74-PSM!K74</f>
        <v>4.0000000000190994E-3</v>
      </c>
      <c r="L74" s="9">
        <f>Revised!L74-PSM!L74</f>
        <v>-0.32900000000000773</v>
      </c>
      <c r="M74" s="9">
        <f>Revised!M74-PSM!M74</f>
        <v>-0.117999999999995</v>
      </c>
      <c r="N74" s="9">
        <f>Revised!N74-PSM!N74</f>
        <v>0</v>
      </c>
    </row>
    <row r="75" spans="1:14" x14ac:dyDescent="0.25">
      <c r="A75" s="2" t="s">
        <v>35</v>
      </c>
      <c r="B75" s="9">
        <f>Revised!B75-PSM!B75</f>
        <v>0.12805050000002893</v>
      </c>
      <c r="C75" s="9">
        <f>Revised!C75-PSM!C75</f>
        <v>5.5832699999996294E-2</v>
      </c>
      <c r="D75" s="9">
        <f>Revised!D75-PSM!D75</f>
        <v>-0.25487759999998616</v>
      </c>
      <c r="E75" s="9">
        <f>Revised!E75-PSM!E75</f>
        <v>7.655809999999974E-2</v>
      </c>
      <c r="F75" s="9">
        <f>Revised!F75-PSM!F75</f>
        <v>0.12987550000002557</v>
      </c>
      <c r="G75" s="9">
        <f>Revised!G75-PSM!G75</f>
        <v>0.15432970000000523</v>
      </c>
      <c r="H75" s="9">
        <f>Revised!H75-PSM!H75</f>
        <v>-0.2899359999999831</v>
      </c>
      <c r="I75" s="9">
        <f>Revised!I75-PSM!I75</f>
        <v>0.23521800000003168</v>
      </c>
      <c r="J75" s="9">
        <f>Revised!J75-PSM!J75</f>
        <v>-2.0911655999999539</v>
      </c>
      <c r="K75" s="9">
        <f>Revised!K75-PSM!K75</f>
        <v>1.5551499999901353E-2</v>
      </c>
      <c r="L75" s="9">
        <f>Revised!L75-PSM!L75</f>
        <v>2.2880899999961457E-2</v>
      </c>
      <c r="M75" s="9">
        <f>Revised!M75-PSM!M75</f>
        <v>8.8039000000037504E-3</v>
      </c>
      <c r="N75" s="9">
        <f>Revised!N75-PSM!N75</f>
        <v>3.299999999998704E-2</v>
      </c>
    </row>
    <row r="76" spans="1:14" x14ac:dyDescent="0.25">
      <c r="A76" s="2" t="s">
        <v>5</v>
      </c>
      <c r="B76" s="9">
        <f>Revised!B76-PSM!B76</f>
        <v>2.7000000000001023E-2</v>
      </c>
      <c r="C76" s="9">
        <f>Revised!C76-PSM!C76</f>
        <v>-4.1000000000003922E-2</v>
      </c>
      <c r="D76" s="9">
        <f>Revised!D76-PSM!D76</f>
        <v>-0.51999999999999602</v>
      </c>
      <c r="E76" s="9">
        <f>Revised!E76-PSM!E76</f>
        <v>-3.9000000000001478E-2</v>
      </c>
      <c r="F76" s="9">
        <f>Revised!F76-PSM!F76</f>
        <v>9.6000000000003638E-2</v>
      </c>
      <c r="G76" s="9">
        <f>Revised!G76-PSM!G76</f>
        <v>0.14000000000000057</v>
      </c>
      <c r="H76" s="9">
        <f>Revised!H76-PSM!H76</f>
        <v>-0.5660000000000025</v>
      </c>
      <c r="I76" s="9">
        <f>Revised!I76-PSM!I76</f>
        <v>0.19299999999999784</v>
      </c>
      <c r="J76" s="9">
        <f>Revised!J76-PSM!J76</f>
        <v>-0.66899999999999693</v>
      </c>
      <c r="K76" s="9">
        <f>Revised!K76-PSM!K76</f>
        <v>-1.1000000000009891E-2</v>
      </c>
      <c r="L76" s="9">
        <f>Revised!L76-PSM!L76</f>
        <v>1.9999999999953388E-3</v>
      </c>
      <c r="M76" s="9">
        <f>Revised!M76-PSM!M76</f>
        <v>-1.0000000000047748E-3</v>
      </c>
      <c r="N76" s="9">
        <f>Revised!N76-PSM!N76</f>
        <v>9.9999999999766942E-4</v>
      </c>
    </row>
    <row r="77" spans="1:14" x14ac:dyDescent="0.25">
      <c r="A77" s="2" t="s">
        <v>6</v>
      </c>
      <c r="B77" s="9">
        <f>Revised!B77-PSM!B77</f>
        <v>-0.24425589999999886</v>
      </c>
      <c r="C77" s="9">
        <f>Revised!C77-PSM!C77</f>
        <v>-9.9027299999988827E-2</v>
      </c>
      <c r="D77" s="9">
        <f>Revised!D77-PSM!D77</f>
        <v>-4.5111199999997353E-2</v>
      </c>
      <c r="E77" s="9">
        <f>Revised!E77-PSM!E77</f>
        <v>-1.6784100000002411E-2</v>
      </c>
      <c r="F77" s="9">
        <f>Revised!F77-PSM!F77</f>
        <v>-0.12660990000000183</v>
      </c>
      <c r="G77" s="9">
        <f>Revised!G77-PSM!G77</f>
        <v>-7.7642700000005505E-2</v>
      </c>
      <c r="H77" s="9">
        <f>Revised!H77-PSM!H77</f>
        <v>-9.6947500000005959E-2</v>
      </c>
      <c r="I77" s="9">
        <f>Revised!I77-PSM!I77</f>
        <v>-5.4549499999993145E-2</v>
      </c>
      <c r="J77" s="9">
        <f>Revised!J77-PSM!J77</f>
        <v>-5.0921999999928858E-3</v>
      </c>
      <c r="K77" s="9">
        <f>Revised!K77-PSM!K77</f>
        <v>-1.7490900000002085E-2</v>
      </c>
      <c r="L77" s="9">
        <f>Revised!L77-PSM!L77</f>
        <v>-1.0713999999971691E-3</v>
      </c>
      <c r="M77" s="9">
        <f>Revised!M77-PSM!M77</f>
        <v>2.1531200000005413E-2</v>
      </c>
      <c r="N77" s="9">
        <f>Revised!N77-PSM!N77</f>
        <v>-1.4810299999997056E-2</v>
      </c>
    </row>
    <row r="78" spans="1:14" x14ac:dyDescent="0.25">
      <c r="A78" s="2" t="s">
        <v>16</v>
      </c>
      <c r="B78" s="9">
        <f>Revised!B78-PSM!B78</f>
        <v>0.1769999999999925</v>
      </c>
      <c r="C78" s="9">
        <f>Revised!C78-PSM!C78</f>
        <v>0.10800000000000409</v>
      </c>
      <c r="D78" s="9">
        <f>Revised!D78-PSM!D78</f>
        <v>0.16700000000000159</v>
      </c>
      <c r="E78" s="9">
        <f>Revised!E78-PSM!E78</f>
        <v>9.8999999999989541E-2</v>
      </c>
      <c r="F78" s="9">
        <f>Revised!F78-PSM!F78</f>
        <v>0.18599999999999284</v>
      </c>
      <c r="G78" s="9">
        <f>Revised!G78-PSM!G78</f>
        <v>0.13400000000000034</v>
      </c>
      <c r="H78" s="9">
        <f>Revised!H78-PSM!H78</f>
        <v>0.17199999999999704</v>
      </c>
      <c r="I78" s="9">
        <f>Revised!I78-PSM!I78</f>
        <v>0.15299999999999159</v>
      </c>
      <c r="J78" s="9">
        <f>Revised!J78-PSM!J78</f>
        <v>0.10999999999999943</v>
      </c>
      <c r="K78" s="9">
        <f>Revised!K78-PSM!K78</f>
        <v>0.21799999999998931</v>
      </c>
      <c r="L78" s="9">
        <f>Revised!L78-PSM!L78</f>
        <v>0.28900000000000148</v>
      </c>
      <c r="M78" s="9">
        <f>Revised!M78-PSM!M78</f>
        <v>0</v>
      </c>
      <c r="N78" s="9">
        <f>Revised!N78-PSM!N78</f>
        <v>2.8000000000005798E-2</v>
      </c>
    </row>
    <row r="79" spans="1:14" x14ac:dyDescent="0.25">
      <c r="A79" s="2" t="s">
        <v>17</v>
      </c>
      <c r="B79" s="9">
        <f>Revised!B79-PSM!B79</f>
        <v>0.3639999999999759</v>
      </c>
      <c r="C79" s="9">
        <f>Revised!C79-PSM!C79</f>
        <v>0.76699999999996749</v>
      </c>
      <c r="D79" s="9">
        <f>Revised!D79-PSM!D79</f>
        <v>0.26500000000001478</v>
      </c>
      <c r="E79" s="9">
        <f>Revised!E79-PSM!E79</f>
        <v>0.20000000000001705</v>
      </c>
      <c r="F79" s="9">
        <f>Revised!F79-PSM!F79</f>
        <v>0.33899999999999864</v>
      </c>
      <c r="G79" s="9">
        <f>Revised!G79-PSM!G79</f>
        <v>-0.37000000000000455</v>
      </c>
      <c r="H79" s="9">
        <f>Revised!H79-PSM!H79</f>
        <v>-0.6220000000000141</v>
      </c>
      <c r="I79" s="9">
        <f>Revised!I79-PSM!I79</f>
        <v>7.0000000000050022E-3</v>
      </c>
      <c r="J79" s="9">
        <f>Revised!J79-PSM!J79</f>
        <v>0.16799999999997794</v>
      </c>
      <c r="K79" s="9">
        <f>Revised!K79-PSM!K79</f>
        <v>0.10999999999998522</v>
      </c>
      <c r="L79" s="9">
        <f>Revised!L79-PSM!L79</f>
        <v>-1.7360040000000083</v>
      </c>
      <c r="M79" s="9">
        <f>Revised!M79-PSM!M79</f>
        <v>-0.60599999999999454</v>
      </c>
      <c r="N79" s="9">
        <f>Revised!N79-PSM!N79</f>
        <v>-0.52299999999999613</v>
      </c>
    </row>
    <row r="80" spans="1:14" x14ac:dyDescent="0.25">
      <c r="A80" s="2" t="s">
        <v>10</v>
      </c>
      <c r="B80" s="9">
        <f>Revised!B80-PSM!B80</f>
        <v>-0.36899999999999622</v>
      </c>
      <c r="C80" s="9">
        <f>Revised!C80-PSM!C80</f>
        <v>-0.35400000000000276</v>
      </c>
      <c r="D80" s="9">
        <f>Revised!D80-PSM!D80</f>
        <v>-0.23600000000000065</v>
      </c>
      <c r="E80" s="9">
        <f>Revised!E80-PSM!E80</f>
        <v>4.9999999999990052E-3</v>
      </c>
      <c r="F80" s="9">
        <f>Revised!F80-PSM!F80</f>
        <v>-1.0000000000047748E-3</v>
      </c>
      <c r="G80" s="9">
        <f>Revised!G80-PSM!G80</f>
        <v>6.0000000000002274E-3</v>
      </c>
      <c r="H80" s="9">
        <f>Revised!H80-PSM!H80</f>
        <v>-5.0000000000007816E-3</v>
      </c>
      <c r="I80" s="9">
        <f>Revised!I80-PSM!I80</f>
        <v>1.1999999999998678E-2</v>
      </c>
      <c r="J80" s="9">
        <f>Revised!J80-PSM!J80</f>
        <v>0.52199999999999847</v>
      </c>
      <c r="K80" s="9">
        <f>Revised!K80-PSM!K80</f>
        <v>7.0000000000014495E-3</v>
      </c>
      <c r="L80" s="9">
        <f>Revised!L80-PSM!L80</f>
        <v>1.3999999999999346E-2</v>
      </c>
      <c r="M80" s="9">
        <f>Revised!M80-PSM!M80</f>
        <v>0.10600000000000165</v>
      </c>
      <c r="N80" s="9">
        <f>Revised!N80-PSM!N80</f>
        <v>3.8000000000000256E-2</v>
      </c>
    </row>
    <row r="81" spans="1:14" x14ac:dyDescent="0.25">
      <c r="A81" s="2" t="s">
        <v>11</v>
      </c>
      <c r="B81" s="9">
        <f>Revised!B81-PSM!B81</f>
        <v>0</v>
      </c>
      <c r="C81" s="9">
        <f>Revised!C81-PSM!C81</f>
        <v>-3.6999999999999034E-2</v>
      </c>
      <c r="D81" s="9">
        <f>Revised!D81-PSM!D81</f>
        <v>0.18200000000000216</v>
      </c>
      <c r="E81" s="9">
        <f>Revised!E81-PSM!E81</f>
        <v>0</v>
      </c>
      <c r="F81" s="9">
        <f>Revised!F81-PSM!F81</f>
        <v>0</v>
      </c>
      <c r="G81" s="9">
        <f>Revised!G81-PSM!G81</f>
        <v>-7.4999999999995737E-2</v>
      </c>
      <c r="H81" s="9">
        <f>Revised!H81-PSM!H81</f>
        <v>-8.2999999999998408E-2</v>
      </c>
      <c r="I81" s="9">
        <f>Revised!I81-PSM!I81</f>
        <v>0</v>
      </c>
      <c r="J81" s="9">
        <f>Revised!J81-PSM!J81</f>
        <v>0</v>
      </c>
      <c r="K81" s="9">
        <f>Revised!K81-PSM!K81</f>
        <v>-3.5000000000003695E-2</v>
      </c>
      <c r="L81" s="9">
        <f>Revised!L81-PSM!L81</f>
        <v>6.0000000000002274E-3</v>
      </c>
      <c r="M81" s="9">
        <f>Revised!M81-PSM!M81</f>
        <v>2.6000000000003354E-2</v>
      </c>
      <c r="N81" s="9">
        <f>Revised!N81-PSM!N81</f>
        <v>0</v>
      </c>
    </row>
    <row r="82" spans="1:14" x14ac:dyDescent="0.25">
      <c r="A82" s="2" t="s">
        <v>12</v>
      </c>
      <c r="B82" s="9">
        <f>Revised!B82-PSM!B82</f>
        <v>-0.11792539999999008</v>
      </c>
      <c r="C82" s="9">
        <f>Revised!C82-PSM!C82</f>
        <v>-5.1938100000000986E-2</v>
      </c>
      <c r="D82" s="9">
        <f>Revised!D82-PSM!D82</f>
        <v>-0.42393050000001153</v>
      </c>
      <c r="E82" s="9">
        <f>Revised!E82-PSM!E82</f>
        <v>-0.11792369999999153</v>
      </c>
      <c r="F82" s="9">
        <f>Revised!F82-PSM!F82</f>
        <v>-0.24294899999999586</v>
      </c>
      <c r="G82" s="9">
        <f>Revised!G82-PSM!G82</f>
        <v>-0.3409312000000142</v>
      </c>
      <c r="H82" s="9">
        <f>Revised!H82-PSM!H82</f>
        <v>-0.16292759999998907</v>
      </c>
      <c r="I82" s="9">
        <f>Revised!I82-PSM!I82</f>
        <v>-0.1409055999999822</v>
      </c>
      <c r="J82" s="9">
        <f>Revised!J82-PSM!J82</f>
        <v>-7.4939800000009882E-2</v>
      </c>
      <c r="K82" s="9">
        <f>Revised!K82-PSM!K82</f>
        <v>-0.30799999999999272</v>
      </c>
      <c r="L82" s="9">
        <f>Revised!L82-PSM!L82</f>
        <v>-0.27800000000002001</v>
      </c>
      <c r="M82" s="9">
        <f>Revised!M82-PSM!M82</f>
        <v>9.1000000000008185E-2</v>
      </c>
      <c r="N82" s="9">
        <f>Revised!N82-PSM!N82</f>
        <v>0.18600000000000705</v>
      </c>
    </row>
    <row r="83" spans="1:14" x14ac:dyDescent="0.25">
      <c r="A83" s="2" t="s">
        <v>13</v>
      </c>
      <c r="B83" s="9">
        <f>Revised!B83-PSM!B83</f>
        <v>-6.9999999999978968E-3</v>
      </c>
      <c r="C83" s="9">
        <f>Revised!C83-PSM!C83</f>
        <v>-8.9999999999967883E-3</v>
      </c>
      <c r="D83" s="9">
        <f>Revised!D83-PSM!D83</f>
        <v>-3.9999999999977831E-3</v>
      </c>
      <c r="E83" s="9">
        <f>Revised!E83-PSM!E83</f>
        <v>0.26899999999999835</v>
      </c>
      <c r="F83" s="9">
        <f>Revised!F83-PSM!F83</f>
        <v>0.35600000000000165</v>
      </c>
      <c r="G83" s="9">
        <f>Revised!G83-PSM!G83</f>
        <v>5.4999999999999716E-2</v>
      </c>
      <c r="H83" s="9">
        <f>Revised!H83-PSM!H83</f>
        <v>0</v>
      </c>
      <c r="I83" s="9">
        <f>Revised!I83-PSM!I83</f>
        <v>-5.8999999999997499E-2</v>
      </c>
      <c r="J83" s="9">
        <f>Revised!J83-PSM!J83</f>
        <v>0.26399999999999935</v>
      </c>
      <c r="K83" s="9">
        <f>Revised!K83-PSM!K83</f>
        <v>0.13500000000000156</v>
      </c>
      <c r="L83" s="9">
        <f>Revised!L83-PSM!L83</f>
        <v>2.5000000000002132E-2</v>
      </c>
      <c r="M83" s="9">
        <f>Revised!M83-PSM!M83</f>
        <v>-3.5000000000000142E-2</v>
      </c>
      <c r="N83" s="9">
        <f>Revised!N83-PSM!N83</f>
        <v>0</v>
      </c>
    </row>
    <row r="84" spans="1:14" x14ac:dyDescent="0.25">
      <c r="A84" s="2" t="s">
        <v>14</v>
      </c>
      <c r="B84" s="9">
        <f>Revised!B84-PSM!B84</f>
        <v>0.26837269999997204</v>
      </c>
      <c r="C84" s="9">
        <f>Revised!C84-PSM!C84</f>
        <v>-0.13215489999983276</v>
      </c>
      <c r="D84" s="9">
        <f>Revised!D84-PSM!D84</f>
        <v>0.13012140000007832</v>
      </c>
      <c r="E84" s="9">
        <f>Revised!E84-PSM!E84</f>
        <v>0.2464823999997634</v>
      </c>
      <c r="F84" s="9">
        <f>Revised!F84-PSM!F84</f>
        <v>6.980319999976814E-2</v>
      </c>
      <c r="G84" s="9">
        <f>Revised!G84-PSM!G84</f>
        <v>6.4829300000184276E-2</v>
      </c>
      <c r="H84" s="9">
        <f>Revised!H84-PSM!H84</f>
        <v>-0.10827269999978739</v>
      </c>
      <c r="I84" s="9">
        <f>Revised!I84-PSM!I84</f>
        <v>-2.8394400000067321E-2</v>
      </c>
      <c r="J84" s="9">
        <f>Revised!J84-PSM!J84</f>
        <v>0.20986719999999792</v>
      </c>
      <c r="K84" s="9">
        <f>Revised!K84-PSM!K84</f>
        <v>-4.9999999998320277E-3</v>
      </c>
      <c r="L84" s="9">
        <f>Revised!L84-PSM!L84</f>
        <v>-0.1473380000000688</v>
      </c>
      <c r="M84" s="9">
        <f>Revised!M84-PSM!M84</f>
        <v>7.9999999997895088E-3</v>
      </c>
      <c r="N84" s="9">
        <f>Revised!N84-PSM!N84</f>
        <v>-0.15999999999982606</v>
      </c>
    </row>
    <row r="85" spans="1:14" x14ac:dyDescent="0.25">
      <c r="A85" s="2" t="s">
        <v>8</v>
      </c>
      <c r="B85" s="9">
        <f>Revised!B85-PSM!B85</f>
        <v>0.31924189999995178</v>
      </c>
      <c r="C85" s="9">
        <f>Revised!C85-PSM!C85</f>
        <v>0.2667124000001877</v>
      </c>
      <c r="D85" s="9">
        <f>Revised!D85-PSM!D85</f>
        <v>-0.40079790000004323</v>
      </c>
      <c r="E85" s="9">
        <f>Revised!E85-PSM!E85</f>
        <v>0.5563326999997571</v>
      </c>
      <c r="F85" s="9">
        <f>Revised!F85-PSM!F85</f>
        <v>0.54111979999993309</v>
      </c>
      <c r="G85" s="9">
        <f>Revised!G85-PSM!G85</f>
        <v>-0.52641489999973601</v>
      </c>
      <c r="H85" s="9">
        <f>Revised!H85-PSM!H85</f>
        <v>-1.3940837999996347</v>
      </c>
      <c r="I85" s="9">
        <f>Revised!I85-PSM!I85</f>
        <v>3.3685000000787113E-3</v>
      </c>
      <c r="J85" s="9">
        <f>Revised!J85-PSM!J85</f>
        <v>-0.5853303999997479</v>
      </c>
      <c r="K85" s="9">
        <f>Revised!K85-PSM!K85</f>
        <v>0.12406060000012076</v>
      </c>
      <c r="L85" s="9">
        <f>Revised!L85-PSM!L85</f>
        <v>-2.1345325000002049</v>
      </c>
      <c r="M85" s="9">
        <f>Revised!M85-PSM!M85</f>
        <v>-0.49766490000001795</v>
      </c>
      <c r="N85" s="9">
        <f>Revised!N85-PSM!N85</f>
        <v>-0.41281029999981911</v>
      </c>
    </row>
    <row r="86" spans="1:14" x14ac:dyDescent="0.25">
      <c r="A86" s="2" t="s">
        <v>22</v>
      </c>
      <c r="B86" s="9">
        <f>Revised!B86-PSM!B86</f>
        <v>0</v>
      </c>
      <c r="C86" s="9">
        <f>Revised!C86-PSM!C86</f>
        <v>0</v>
      </c>
      <c r="D86" s="9">
        <f>Revised!D86-PSM!D86</f>
        <v>0</v>
      </c>
      <c r="E86" s="9">
        <f>Revised!E86-PSM!E86</f>
        <v>0</v>
      </c>
      <c r="F86" s="9">
        <f>Revised!F86-PSM!F86</f>
        <v>0</v>
      </c>
      <c r="G86" s="9">
        <f>Revised!G86-PSM!G86</f>
        <v>0</v>
      </c>
      <c r="H86" s="9">
        <f>Revised!H86-PSM!H86</f>
        <v>0</v>
      </c>
      <c r="I86" s="9">
        <f>Revised!I86-PSM!I86</f>
        <v>0</v>
      </c>
      <c r="J86" s="9">
        <f>Revised!J86-PSM!J86</f>
        <v>0</v>
      </c>
      <c r="K86" s="9">
        <f>Revised!K86-PSM!K86</f>
        <v>0</v>
      </c>
      <c r="L86" s="9">
        <f>Revised!L86-PSM!L86</f>
        <v>0</v>
      </c>
      <c r="M86" s="9">
        <f>Revised!M86-PSM!M86</f>
        <v>0</v>
      </c>
      <c r="N86" s="9">
        <f>Revised!N86-PSM!N86</f>
        <v>0</v>
      </c>
    </row>
    <row r="87" spans="1:14" x14ac:dyDescent="0.25">
      <c r="A87" s="2" t="s">
        <v>23</v>
      </c>
      <c r="B87" s="9">
        <f>Revised!B87-PSM!B87</f>
        <v>0.31924189999995178</v>
      </c>
      <c r="C87" s="9">
        <f>Revised!C87-PSM!C87</f>
        <v>0.2667124000001877</v>
      </c>
      <c r="D87" s="9">
        <f>Revised!D87-PSM!D87</f>
        <v>-0.40079789999981585</v>
      </c>
      <c r="E87" s="9">
        <f>Revised!E87-PSM!E87</f>
        <v>0.5563326999997571</v>
      </c>
      <c r="F87" s="9">
        <f>Revised!F87-PSM!F87</f>
        <v>0.54111979999993309</v>
      </c>
      <c r="G87" s="9">
        <f>Revised!G87-PSM!G87</f>
        <v>-0.52641489999996338</v>
      </c>
      <c r="H87" s="9">
        <f>Revised!H87-PSM!H87</f>
        <v>-1.3940837999998621</v>
      </c>
      <c r="I87" s="9">
        <f>Revised!I87-PSM!I87</f>
        <v>3.3685000000787113E-3</v>
      </c>
      <c r="J87" s="9">
        <f>Revised!J87-PSM!J87</f>
        <v>-0.58533039999997527</v>
      </c>
      <c r="K87" s="9">
        <f>Revised!K87-PSM!K87</f>
        <v>0.12406059999989338</v>
      </c>
      <c r="L87" s="9">
        <f>Revised!L87-PSM!L87</f>
        <v>-2.1345324999999775</v>
      </c>
      <c r="M87" s="9">
        <f>Revised!M87-PSM!M87</f>
        <v>-0.49766490000001795</v>
      </c>
      <c r="N87" s="9">
        <f>Revised!N87-PSM!N87</f>
        <v>-0.41281029999981911</v>
      </c>
    </row>
  </sheetData>
  <pageMargins left="0.7" right="0.7" top="0.75" bottom="0.75" header="0.3" footer="0.3"/>
  <pageSetup scale="73" fitToHeight="3" orientation="landscape" r:id="rId1"/>
  <rowBreaks count="2" manualBreakCount="2">
    <brk id="38" max="16383" man="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42"/>
  <sheetViews>
    <sheetView zoomScaleNormal="100" workbookViewId="0"/>
  </sheetViews>
  <sheetFormatPr defaultRowHeight="15" x14ac:dyDescent="0.25"/>
  <cols>
    <col min="3" max="3" width="25.42578125" customWidth="1"/>
    <col min="8" max="8" width="9.140625" bestFit="1" customWidth="1"/>
  </cols>
  <sheetData>
    <row r="1" spans="1:16" s="5" customFormat="1" ht="12.75" x14ac:dyDescent="0.2">
      <c r="A1" s="5" t="s">
        <v>37</v>
      </c>
    </row>
    <row r="2" spans="1:16" s="5" customFormat="1" ht="12.75" x14ac:dyDescent="0.2">
      <c r="A2" s="5" t="s">
        <v>0</v>
      </c>
      <c r="C2" s="6"/>
    </row>
    <row r="3" spans="1:16" s="5" customFormat="1" ht="12.75" x14ac:dyDescent="0.2">
      <c r="A3" s="6"/>
    </row>
    <row r="4" spans="1:16" s="5" customFormat="1" ht="209.45" customHeight="1" x14ac:dyDescent="0.2">
      <c r="A4" s="15" t="s">
        <v>1</v>
      </c>
      <c r="B4" s="15"/>
      <c r="C4" s="15"/>
    </row>
    <row r="5" spans="1:16" s="5" customFormat="1" ht="4.1500000000000004" customHeight="1" x14ac:dyDescent="0.2">
      <c r="A5" s="6"/>
    </row>
    <row r="6" spans="1:16" s="5" customFormat="1" ht="12.75" x14ac:dyDescent="0.2">
      <c r="A6" s="4" t="s">
        <v>26</v>
      </c>
      <c r="B6" s="4"/>
      <c r="C6" s="4"/>
    </row>
    <row r="7" spans="1:16" s="5" customFormat="1" ht="12.75" x14ac:dyDescent="0.2">
      <c r="A7" s="8"/>
      <c r="B7" s="8"/>
      <c r="C7" s="8"/>
      <c r="D7" s="12">
        <v>44927</v>
      </c>
      <c r="E7" s="12">
        <v>44958</v>
      </c>
      <c r="F7" s="12">
        <v>44986</v>
      </c>
      <c r="G7" s="12">
        <v>45017</v>
      </c>
      <c r="H7" s="12">
        <v>45047</v>
      </c>
      <c r="I7" s="12">
        <v>45078</v>
      </c>
      <c r="J7" s="12">
        <v>45108</v>
      </c>
      <c r="K7" s="12">
        <v>45139</v>
      </c>
      <c r="L7" s="12">
        <v>45170</v>
      </c>
      <c r="M7" s="12">
        <v>45200</v>
      </c>
      <c r="N7" s="12">
        <v>45231</v>
      </c>
      <c r="O7" s="12">
        <v>45261</v>
      </c>
      <c r="P7" s="12">
        <v>45292</v>
      </c>
    </row>
    <row r="9" spans="1:16" x14ac:dyDescent="0.25">
      <c r="A9" s="2" t="s">
        <v>27</v>
      </c>
      <c r="B9" s="2" t="s">
        <v>28</v>
      </c>
      <c r="C9" s="2" t="s">
        <v>35</v>
      </c>
      <c r="D9" s="10">
        <v>523.0668451612903</v>
      </c>
      <c r="E9" s="10">
        <v>584.19532857142838</v>
      </c>
      <c r="F9" s="10">
        <v>435.82762903225796</v>
      </c>
      <c r="G9" s="10">
        <v>409.79927999999995</v>
      </c>
      <c r="H9" s="10">
        <v>372</v>
      </c>
      <c r="I9" s="10">
        <v>433.71615333333301</v>
      </c>
      <c r="J9" s="10">
        <v>321.60977096774184</v>
      </c>
      <c r="K9" s="10">
        <v>362.75241935483876</v>
      </c>
      <c r="L9" s="10">
        <v>332.02088666666651</v>
      </c>
      <c r="M9" s="10">
        <v>409.07561935483864</v>
      </c>
      <c r="N9" s="10">
        <v>438.67020000000025</v>
      </c>
      <c r="O9" s="10">
        <v>501.32897419354845</v>
      </c>
      <c r="P9" s="10">
        <v>655.06112903225812</v>
      </c>
    </row>
    <row r="10" spans="1:16" x14ac:dyDescent="0.25">
      <c r="A10" s="2" t="s">
        <v>27</v>
      </c>
      <c r="B10" s="2" t="s">
        <v>28</v>
      </c>
      <c r="C10" s="2" t="s">
        <v>5</v>
      </c>
      <c r="D10" s="10">
        <v>424.11119677419356</v>
      </c>
      <c r="E10" s="10">
        <v>426.67507857142857</v>
      </c>
      <c r="F10" s="10">
        <v>312.20641612903228</v>
      </c>
      <c r="G10" s="10">
        <v>270.55557999999996</v>
      </c>
      <c r="H10" s="10">
        <v>255.25604516129033</v>
      </c>
      <c r="I10" s="10">
        <v>272.75855666666661</v>
      </c>
      <c r="J10" s="10">
        <v>167.98283225806449</v>
      </c>
      <c r="K10" s="10">
        <v>256.84364516129028</v>
      </c>
      <c r="L10" s="10">
        <v>249.38267333333337</v>
      </c>
      <c r="M10" s="10">
        <v>313.04790322580641</v>
      </c>
      <c r="N10" s="10">
        <v>320.69760000000002</v>
      </c>
      <c r="O10" s="10">
        <v>374.21164838709683</v>
      </c>
      <c r="P10" s="10">
        <v>482.85761290322586</v>
      </c>
    </row>
    <row r="11" spans="1:16" x14ac:dyDescent="0.25">
      <c r="A11" s="2" t="s">
        <v>27</v>
      </c>
      <c r="B11" s="2" t="s">
        <v>28</v>
      </c>
      <c r="C11" s="2" t="s">
        <v>10</v>
      </c>
      <c r="D11" s="10">
        <v>2816.0242451612908</v>
      </c>
      <c r="E11" s="10">
        <v>3028.8697678571425</v>
      </c>
      <c r="F11" s="10">
        <v>3312.3910419354838</v>
      </c>
      <c r="G11" s="10">
        <v>3209.4104333333335</v>
      </c>
      <c r="H11" s="10">
        <v>3203.3104000000003</v>
      </c>
      <c r="I11" s="10">
        <v>3258</v>
      </c>
      <c r="J11" s="10">
        <v>3129.1896774193551</v>
      </c>
      <c r="K11" s="10">
        <v>3063.7186741935479</v>
      </c>
      <c r="L11" s="10">
        <v>3115.5439266666672</v>
      </c>
      <c r="M11" s="10">
        <v>3131.5433612903225</v>
      </c>
      <c r="N11" s="10">
        <v>3167.2001233333331</v>
      </c>
      <c r="O11" s="10">
        <v>3091.6470548387097</v>
      </c>
      <c r="P11" s="10">
        <v>2884.9970903225803</v>
      </c>
    </row>
    <row r="12" spans="1:16" x14ac:dyDescent="0.25">
      <c r="A12" s="2" t="s">
        <v>27</v>
      </c>
      <c r="B12" s="2" t="s">
        <v>28</v>
      </c>
      <c r="C12" s="2" t="s">
        <v>11</v>
      </c>
      <c r="D12" s="10">
        <v>585.21829032258063</v>
      </c>
      <c r="E12" s="10">
        <v>574.79735714285709</v>
      </c>
      <c r="F12" s="10">
        <v>583.33261290322582</v>
      </c>
      <c r="G12" s="10">
        <v>617.23063333333346</v>
      </c>
      <c r="H12" s="10">
        <v>655.47964516129036</v>
      </c>
      <c r="I12" s="10">
        <v>656.63833333333332</v>
      </c>
      <c r="J12" s="10">
        <v>658.57803225806447</v>
      </c>
      <c r="K12" s="10">
        <v>556.45712903225808</v>
      </c>
      <c r="L12" s="10">
        <v>626.7983333333334</v>
      </c>
      <c r="M12" s="10">
        <v>672.39174193548388</v>
      </c>
      <c r="N12" s="10">
        <v>668.28836666666666</v>
      </c>
      <c r="O12" s="10">
        <v>632.82390322580648</v>
      </c>
      <c r="P12" s="10">
        <v>539.8873548387096</v>
      </c>
    </row>
    <row r="13" spans="1:16" x14ac:dyDescent="0.25">
      <c r="A13" s="2" t="s">
        <v>27</v>
      </c>
      <c r="B13" s="2" t="s">
        <v>28</v>
      </c>
      <c r="C13" s="2" t="s">
        <v>12</v>
      </c>
      <c r="D13" s="10">
        <v>1344.2926064516128</v>
      </c>
      <c r="E13" s="10">
        <v>1292.3251821428571</v>
      </c>
      <c r="F13" s="10">
        <v>1341.2484193548387</v>
      </c>
      <c r="G13" s="10">
        <v>1087.5351866666667</v>
      </c>
      <c r="H13" s="10">
        <v>1048.2679677419355</v>
      </c>
      <c r="I13" s="10">
        <v>1058.1510766666668</v>
      </c>
      <c r="J13" s="10">
        <v>915.82465806451614</v>
      </c>
      <c r="K13" s="10">
        <v>1100.376070967742</v>
      </c>
      <c r="L13" s="10">
        <v>980.88571333333323</v>
      </c>
      <c r="M13" s="10">
        <v>1094.5854290322579</v>
      </c>
      <c r="N13" s="10">
        <v>1136.6824233333334</v>
      </c>
      <c r="O13" s="10">
        <v>1109.2424483870966</v>
      </c>
      <c r="P13" s="10">
        <v>1317.8205612903225</v>
      </c>
    </row>
    <row r="14" spans="1:16" x14ac:dyDescent="0.25">
      <c r="A14" s="2" t="s">
        <v>27</v>
      </c>
      <c r="B14" s="2" t="s">
        <v>28</v>
      </c>
      <c r="C14" s="2" t="s">
        <v>13</v>
      </c>
      <c r="D14" s="10">
        <v>101.33425806451613</v>
      </c>
      <c r="E14" s="10">
        <v>115.79871428571428</v>
      </c>
      <c r="F14" s="10">
        <v>73.191516129032266</v>
      </c>
      <c r="G14" s="10">
        <v>-9.9066666666664777E-2</v>
      </c>
      <c r="H14" s="10">
        <v>34.402935483870969</v>
      </c>
      <c r="I14" s="10">
        <v>56.064166666666672</v>
      </c>
      <c r="J14" s="10">
        <v>76.784225806451616</v>
      </c>
      <c r="K14" s="10">
        <v>92.877709677419347</v>
      </c>
      <c r="L14" s="10">
        <v>54.85560000000001</v>
      </c>
      <c r="M14" s="10">
        <v>65.347258064516126</v>
      </c>
      <c r="N14" s="10">
        <v>77.16406666666667</v>
      </c>
      <c r="O14" s="10">
        <v>64.664258064516119</v>
      </c>
      <c r="P14" s="10">
        <v>92.320193548387095</v>
      </c>
    </row>
    <row r="15" spans="1:16" x14ac:dyDescent="0.25">
      <c r="A15" s="2" t="s">
        <v>27</v>
      </c>
      <c r="B15" s="2" t="s">
        <v>28</v>
      </c>
      <c r="C15" s="2" t="s">
        <v>14</v>
      </c>
      <c r="D15" s="10">
        <v>172.3833129032256</v>
      </c>
      <c r="E15" s="10">
        <v>160.01365000000109</v>
      </c>
      <c r="F15" s="10">
        <v>136.30382580644994</v>
      </c>
      <c r="G15" s="10">
        <v>193.74986000000013</v>
      </c>
      <c r="H15" s="10">
        <v>180.7774322580654</v>
      </c>
      <c r="I15" s="10">
        <v>232.4302699999995</v>
      </c>
      <c r="J15" s="10">
        <v>211.59040000000158</v>
      </c>
      <c r="K15" s="10">
        <v>238.28387741935458</v>
      </c>
      <c r="L15" s="10">
        <v>209.72892333333354</v>
      </c>
      <c r="M15" s="10">
        <v>198.83043225806367</v>
      </c>
      <c r="N15" s="10">
        <v>193.92167666666666</v>
      </c>
      <c r="O15" s="10">
        <v>154.85163870967591</v>
      </c>
      <c r="P15" s="10">
        <v>115.85381935483795</v>
      </c>
    </row>
    <row r="16" spans="1:16" x14ac:dyDescent="0.25">
      <c r="A16" s="2" t="s">
        <v>27</v>
      </c>
      <c r="B16" s="2" t="s">
        <v>28</v>
      </c>
      <c r="C16" s="2" t="s">
        <v>8</v>
      </c>
      <c r="D16" s="10">
        <v>5542.3195580645161</v>
      </c>
      <c r="E16" s="10">
        <v>5756</v>
      </c>
      <c r="F16" s="10">
        <v>5882.2950451612887</v>
      </c>
      <c r="G16" s="10">
        <v>5517.6263266666674</v>
      </c>
      <c r="H16" s="10">
        <v>5494.2383806451626</v>
      </c>
      <c r="I16" s="10">
        <v>5695</v>
      </c>
      <c r="J16" s="10">
        <v>5313.5767645161304</v>
      </c>
      <c r="K16" s="10">
        <v>5414.4658806451607</v>
      </c>
      <c r="L16" s="10">
        <v>5319.8333833333336</v>
      </c>
      <c r="M16" s="10">
        <v>5571.7738419354828</v>
      </c>
      <c r="N16" s="10">
        <v>5681.9268566666669</v>
      </c>
      <c r="O16" s="10">
        <v>5554.5582774193535</v>
      </c>
      <c r="P16" s="10">
        <v>5605.9401483870961</v>
      </c>
    </row>
    <row r="17" spans="1:16" x14ac:dyDescent="0.25">
      <c r="A17" s="2"/>
      <c r="B17" s="2"/>
      <c r="C17" s="2"/>
      <c r="I17" s="10"/>
      <c r="J17" s="10"/>
      <c r="N17" s="10"/>
      <c r="O17" s="10"/>
      <c r="P17" s="10"/>
    </row>
    <row r="18" spans="1:16" x14ac:dyDescent="0.25">
      <c r="A18" s="2" t="s">
        <v>29</v>
      </c>
      <c r="B18" s="2" t="s">
        <v>28</v>
      </c>
      <c r="C18" s="2" t="s">
        <v>35</v>
      </c>
      <c r="D18" s="10">
        <v>524.07267741935482</v>
      </c>
      <c r="E18" s="10">
        <v>585.83971428571419</v>
      </c>
      <c r="F18" s="10">
        <v>506.83419354838713</v>
      </c>
      <c r="G18" s="10">
        <v>432.065</v>
      </c>
      <c r="H18" s="10">
        <v>381.35164516129026</v>
      </c>
      <c r="I18" s="10">
        <v>443.94110000000006</v>
      </c>
      <c r="J18" s="10">
        <v>348.73096774193556</v>
      </c>
      <c r="K18" s="10">
        <v>363.65564516129024</v>
      </c>
      <c r="L18" s="10">
        <v>341.57566666666656</v>
      </c>
      <c r="M18" s="10">
        <v>414.11777419354826</v>
      </c>
      <c r="N18" s="10">
        <v>461.13686666666683</v>
      </c>
      <c r="O18" s="10">
        <v>527.53170967741926</v>
      </c>
      <c r="P18" s="10">
        <v>645.41596774193567</v>
      </c>
    </row>
    <row r="19" spans="1:16" x14ac:dyDescent="0.25">
      <c r="A19" s="2" t="s">
        <v>29</v>
      </c>
      <c r="B19" s="2" t="s">
        <v>28</v>
      </c>
      <c r="C19" s="2" t="s">
        <v>5</v>
      </c>
      <c r="D19" s="10">
        <v>425.12535483870965</v>
      </c>
      <c r="E19" s="10">
        <v>428.22092857142854</v>
      </c>
      <c r="F19" s="10">
        <v>388.61525806451607</v>
      </c>
      <c r="G19" s="10">
        <v>294.42986666666661</v>
      </c>
      <c r="H19" s="10">
        <v>256.13609677419362</v>
      </c>
      <c r="I19" s="10">
        <v>274.69473333333326</v>
      </c>
      <c r="J19" s="10">
        <v>192.00087096774189</v>
      </c>
      <c r="K19" s="10">
        <v>246.9081612903226</v>
      </c>
      <c r="L19" s="10">
        <v>252.09166666666664</v>
      </c>
      <c r="M19" s="10">
        <v>324.63761290322577</v>
      </c>
      <c r="N19" s="10">
        <v>339.26426666666669</v>
      </c>
      <c r="O19" s="10">
        <v>405.78819354838714</v>
      </c>
      <c r="P19" s="10">
        <v>479.92212903225811</v>
      </c>
    </row>
    <row r="20" spans="1:16" x14ac:dyDescent="0.25">
      <c r="A20" s="2" t="s">
        <v>29</v>
      </c>
      <c r="B20" s="2" t="s">
        <v>28</v>
      </c>
      <c r="C20" s="2" t="s">
        <v>10</v>
      </c>
      <c r="D20" s="10">
        <v>2816.5023096774198</v>
      </c>
      <c r="E20" s="10">
        <v>3023.3697678571425</v>
      </c>
      <c r="F20" s="10">
        <v>3318.5845903225804</v>
      </c>
      <c r="G20" s="10">
        <v>3199.9771000000005</v>
      </c>
      <c r="H20" s="10">
        <v>3202.8852387096772</v>
      </c>
      <c r="I20" s="10">
        <v>3243.8567366666671</v>
      </c>
      <c r="J20" s="10">
        <v>3100.2357741935484</v>
      </c>
      <c r="K20" s="10">
        <v>3064.3470612903225</v>
      </c>
      <c r="L20" s="10">
        <v>3107.2770700000001</v>
      </c>
      <c r="M20" s="10">
        <v>3144.1989322580644</v>
      </c>
      <c r="N20" s="10">
        <v>3160.6035566666669</v>
      </c>
      <c r="O20" s="10">
        <v>3093.8964548387094</v>
      </c>
      <c r="P20" s="10">
        <v>2903.8680580645159</v>
      </c>
    </row>
    <row r="21" spans="1:16" x14ac:dyDescent="0.25">
      <c r="A21" s="2" t="s">
        <v>29</v>
      </c>
      <c r="B21" s="2" t="s">
        <v>28</v>
      </c>
      <c r="C21" s="2" t="s">
        <v>11</v>
      </c>
      <c r="D21" s="10">
        <v>585.21829032258063</v>
      </c>
      <c r="E21" s="10">
        <v>575.11878571428565</v>
      </c>
      <c r="F21" s="10">
        <v>580.94551612903228</v>
      </c>
      <c r="G21" s="10">
        <v>618.86396666666678</v>
      </c>
      <c r="H21" s="10">
        <v>655.47964516129036</v>
      </c>
      <c r="I21" s="10">
        <v>659.03833333333341</v>
      </c>
      <c r="J21" s="10">
        <v>658.44899999999996</v>
      </c>
      <c r="K21" s="10">
        <v>554.26358064516137</v>
      </c>
      <c r="L21" s="10">
        <v>598.7650000000001</v>
      </c>
      <c r="M21" s="10">
        <v>672.39174193548388</v>
      </c>
      <c r="N21" s="10">
        <v>668.08836666666662</v>
      </c>
      <c r="O21" s="10">
        <v>633.01745161290319</v>
      </c>
      <c r="P21" s="10">
        <v>539.8873548387096</v>
      </c>
    </row>
    <row r="22" spans="1:16" x14ac:dyDescent="0.25">
      <c r="A22" s="2" t="s">
        <v>29</v>
      </c>
      <c r="B22" s="2" t="s">
        <v>28</v>
      </c>
      <c r="C22" s="2" t="s">
        <v>12</v>
      </c>
      <c r="D22" s="10">
        <v>1357.131316129032</v>
      </c>
      <c r="E22" s="10">
        <v>1292.1466107142855</v>
      </c>
      <c r="F22" s="10">
        <v>1344.7968064516128</v>
      </c>
      <c r="G22" s="10">
        <v>1086.0018533333334</v>
      </c>
      <c r="H22" s="10">
        <v>1048.5582903225807</v>
      </c>
      <c r="I22" s="10">
        <v>1061.3844100000001</v>
      </c>
      <c r="J22" s="10">
        <v>912.30852903225809</v>
      </c>
      <c r="K22" s="10">
        <v>1102.0212322580644</v>
      </c>
      <c r="L22" s="10">
        <v>981.58571333333327</v>
      </c>
      <c r="M22" s="10">
        <v>1072.2305903225806</v>
      </c>
      <c r="N22" s="10">
        <v>1136.6824233333334</v>
      </c>
      <c r="O22" s="10">
        <v>1110.3392225806451</v>
      </c>
      <c r="P22" s="10">
        <v>1312.4657225806452</v>
      </c>
    </row>
    <row r="23" spans="1:16" x14ac:dyDescent="0.25">
      <c r="A23" s="2" t="s">
        <v>29</v>
      </c>
      <c r="B23" s="2" t="s">
        <v>28</v>
      </c>
      <c r="C23" s="2" t="s">
        <v>13</v>
      </c>
      <c r="D23" s="10">
        <v>101.33425806451613</v>
      </c>
      <c r="E23" s="10">
        <v>115.83442857142856</v>
      </c>
      <c r="F23" s="10">
        <v>73.159258064516138</v>
      </c>
      <c r="G23" s="10">
        <v>-9.0657333333333341</v>
      </c>
      <c r="H23" s="10">
        <v>31.596483870967749</v>
      </c>
      <c r="I23" s="10">
        <v>67.930833333333325</v>
      </c>
      <c r="J23" s="10">
        <v>76.784225806451616</v>
      </c>
      <c r="K23" s="10">
        <v>92.877709677419347</v>
      </c>
      <c r="L23" s="10">
        <v>54.85560000000001</v>
      </c>
      <c r="M23" s="10">
        <v>65.347258064516126</v>
      </c>
      <c r="N23" s="10">
        <v>77.16406666666667</v>
      </c>
      <c r="O23" s="10">
        <v>64.664258064516119</v>
      </c>
      <c r="P23" s="10">
        <v>92.320193548387095</v>
      </c>
    </row>
    <row r="24" spans="1:16" x14ac:dyDescent="0.25">
      <c r="A24" s="2" t="s">
        <v>29</v>
      </c>
      <c r="B24" s="2" t="s">
        <v>28</v>
      </c>
      <c r="C24" s="2" t="s">
        <v>14</v>
      </c>
      <c r="D24" s="10">
        <v>155.45202258064398</v>
      </c>
      <c r="E24" s="10">
        <v>160.15877142857292</v>
      </c>
      <c r="F24" s="10">
        <v>136.93834193548528</v>
      </c>
      <c r="G24" s="10">
        <v>190.26285999999956</v>
      </c>
      <c r="H24" s="10">
        <v>182.17578387096739</v>
      </c>
      <c r="I24" s="10">
        <v>234.21667333333244</v>
      </c>
      <c r="J24" s="10">
        <v>217.96120645161471</v>
      </c>
      <c r="K24" s="10">
        <v>255.47500645161122</v>
      </c>
      <c r="L24" s="10">
        <v>211.96795666666796</v>
      </c>
      <c r="M24" s="10">
        <v>213.2218838709687</v>
      </c>
      <c r="N24" s="10">
        <v>199.69567666666541</v>
      </c>
      <c r="O24" s="10">
        <v>155.35841290322566</v>
      </c>
      <c r="P24" s="10">
        <v>120.43446451612797</v>
      </c>
    </row>
    <row r="25" spans="1:16" x14ac:dyDescent="0.25">
      <c r="A25" s="2" t="s">
        <v>29</v>
      </c>
      <c r="B25" s="2" t="s">
        <v>28</v>
      </c>
      <c r="C25" s="2" t="s">
        <v>8</v>
      </c>
      <c r="D25" s="10">
        <v>5539.7108741935472</v>
      </c>
      <c r="E25" s="10">
        <v>5752.468078571429</v>
      </c>
      <c r="F25" s="10">
        <v>5961.2587064516138</v>
      </c>
      <c r="G25" s="10">
        <v>5518.1050466666666</v>
      </c>
      <c r="H25" s="10">
        <v>5502.0470870967738</v>
      </c>
      <c r="I25" s="10">
        <v>5710.3680866666664</v>
      </c>
      <c r="J25" s="10">
        <v>5314.4697032258082</v>
      </c>
      <c r="K25" s="10">
        <v>5432.6402354838692</v>
      </c>
      <c r="L25" s="10">
        <v>5296.0270066666681</v>
      </c>
      <c r="M25" s="10">
        <v>5581.5081806451617</v>
      </c>
      <c r="N25" s="10">
        <v>5703.3709566666657</v>
      </c>
      <c r="O25" s="10">
        <v>5584.8075096774191</v>
      </c>
      <c r="P25" s="10">
        <v>5614.3917612903215</v>
      </c>
    </row>
    <row r="26" spans="1:16" x14ac:dyDescent="0.25">
      <c r="A26" s="2"/>
      <c r="B26" s="2"/>
      <c r="C26" s="2"/>
      <c r="F26" s="10"/>
      <c r="H26" s="10"/>
      <c r="I26" s="10"/>
      <c r="J26" s="10"/>
      <c r="M26" s="10"/>
      <c r="O26" s="10"/>
      <c r="P26" s="10"/>
    </row>
    <row r="27" spans="1:16" x14ac:dyDescent="0.25">
      <c r="A27" s="2" t="s">
        <v>30</v>
      </c>
      <c r="B27" s="2" t="s">
        <v>28</v>
      </c>
      <c r="C27" s="2" t="s">
        <v>35</v>
      </c>
      <c r="D27" s="10">
        <f t="shared" ref="D27:E27" si="0">+D18-D9</f>
        <v>1.0058322580645154</v>
      </c>
      <c r="E27" s="10">
        <f t="shared" si="0"/>
        <v>1.6443857142858178</v>
      </c>
      <c r="F27" s="10">
        <f t="shared" ref="F27:G34" si="1">+F18-F9</f>
        <v>71.006564516129174</v>
      </c>
      <c r="G27" s="10">
        <f t="shared" si="1"/>
        <v>22.265720000000044</v>
      </c>
      <c r="H27" s="10">
        <f t="shared" ref="H27:I27" si="2">+H18-H9</f>
        <v>9.3516451612902642</v>
      </c>
      <c r="I27" s="10">
        <f t="shared" si="2"/>
        <v>10.224946666667051</v>
      </c>
      <c r="J27" s="10">
        <f t="shared" ref="J27:K27" si="3">+J18-J9</f>
        <v>27.12119677419372</v>
      </c>
      <c r="K27" s="10">
        <f t="shared" si="3"/>
        <v>0.90322580645147355</v>
      </c>
      <c r="L27" s="10">
        <f t="shared" ref="L27:N27" si="4">+L18-L9</f>
        <v>9.5547800000000507</v>
      </c>
      <c r="M27" s="10">
        <f t="shared" si="4"/>
        <v>5.0421548387096209</v>
      </c>
      <c r="N27" s="10">
        <f t="shared" si="4"/>
        <v>22.466666666666583</v>
      </c>
      <c r="O27" s="10">
        <f t="shared" ref="O27:P27" si="5">+O18-O9</f>
        <v>26.202735483870811</v>
      </c>
      <c r="P27" s="10">
        <f t="shared" si="5"/>
        <v>-9.6451612903224486</v>
      </c>
    </row>
    <row r="28" spans="1:16" x14ac:dyDescent="0.25">
      <c r="A28" s="2" t="s">
        <v>30</v>
      </c>
      <c r="B28" s="2" t="s">
        <v>28</v>
      </c>
      <c r="C28" s="2" t="s">
        <v>5</v>
      </c>
      <c r="D28" s="10">
        <f t="shared" ref="D28:E28" si="6">+D19-D10</f>
        <v>1.0141580645160957</v>
      </c>
      <c r="E28" s="10">
        <f t="shared" si="6"/>
        <v>1.5458499999999731</v>
      </c>
      <c r="F28" s="10">
        <f t="shared" si="1"/>
        <v>76.408841935483792</v>
      </c>
      <c r="G28" s="10">
        <f t="shared" si="1"/>
        <v>23.874286666666649</v>
      </c>
      <c r="H28" s="10">
        <f t="shared" ref="H28:I28" si="7">+H19-H10</f>
        <v>0.88005161290328715</v>
      </c>
      <c r="I28" s="10">
        <f t="shared" si="7"/>
        <v>1.936176666666654</v>
      </c>
      <c r="J28" s="10">
        <f t="shared" ref="J28:K28" si="8">+J19-J10</f>
        <v>24.018038709677398</v>
      </c>
      <c r="K28" s="10">
        <f t="shared" si="8"/>
        <v>-9.9354838709676869</v>
      </c>
      <c r="L28" s="10">
        <f t="shared" ref="L28:N28" si="9">+L19-L10</f>
        <v>2.7089933333332681</v>
      </c>
      <c r="M28" s="10">
        <f t="shared" si="9"/>
        <v>11.589709677419364</v>
      </c>
      <c r="N28" s="10">
        <f t="shared" si="9"/>
        <v>18.566666666666663</v>
      </c>
      <c r="O28" s="10">
        <f t="shared" ref="O28:P28" si="10">+O19-O10</f>
        <v>31.576545161290312</v>
      </c>
      <c r="P28" s="10">
        <f t="shared" si="10"/>
        <v>-2.9354838709677438</v>
      </c>
    </row>
    <row r="29" spans="1:16" x14ac:dyDescent="0.25">
      <c r="A29" s="2" t="s">
        <v>30</v>
      </c>
      <c r="B29" s="2" t="s">
        <v>28</v>
      </c>
      <c r="C29" s="2" t="s">
        <v>10</v>
      </c>
      <c r="D29" s="10">
        <f t="shared" ref="D29:E29" si="11">+D20-D11</f>
        <v>0.47806451612905221</v>
      </c>
      <c r="E29" s="10">
        <f t="shared" si="11"/>
        <v>-5.5</v>
      </c>
      <c r="F29" s="10">
        <f t="shared" si="1"/>
        <v>6.1935483870965982</v>
      </c>
      <c r="G29" s="10">
        <f t="shared" si="1"/>
        <v>-9.4333333333329392</v>
      </c>
      <c r="H29" s="10">
        <f t="shared" ref="H29:I29" si="12">+H20-H11</f>
        <v>-0.42516129032310346</v>
      </c>
      <c r="I29" s="10">
        <f t="shared" si="12"/>
        <v>-14.143263333332925</v>
      </c>
      <c r="J29" s="10">
        <f t="shared" ref="J29:K29" si="13">+J20-J11</f>
        <v>-28.953903225806698</v>
      </c>
      <c r="K29" s="10">
        <f t="shared" si="13"/>
        <v>0.62838709677453153</v>
      </c>
      <c r="L29" s="10">
        <f t="shared" ref="L29:N29" si="14">+L20-L11</f>
        <v>-8.2668566666670813</v>
      </c>
      <c r="M29" s="10">
        <f t="shared" si="14"/>
        <v>12.655570967741824</v>
      </c>
      <c r="N29" s="10">
        <f t="shared" si="14"/>
        <v>-6.5965666666661491</v>
      </c>
      <c r="O29" s="10">
        <f t="shared" ref="O29:P29" si="15">+O20-O11</f>
        <v>2.2493999999996959</v>
      </c>
      <c r="P29" s="10">
        <f t="shared" si="15"/>
        <v>18.870967741935601</v>
      </c>
    </row>
    <row r="30" spans="1:16" x14ac:dyDescent="0.25">
      <c r="A30" s="2" t="s">
        <v>30</v>
      </c>
      <c r="B30" s="2" t="s">
        <v>28</v>
      </c>
      <c r="C30" s="2" t="s">
        <v>11</v>
      </c>
      <c r="D30" s="10">
        <f t="shared" ref="D30:E30" si="16">+D21-D12</f>
        <v>0</v>
      </c>
      <c r="E30" s="10">
        <f t="shared" si="16"/>
        <v>0.32142857142855519</v>
      </c>
      <c r="F30" s="10">
        <f t="shared" si="1"/>
        <v>-2.3870967741935374</v>
      </c>
      <c r="G30" s="10">
        <f t="shared" si="1"/>
        <v>1.6333333333333258</v>
      </c>
      <c r="H30" s="10">
        <f t="shared" ref="H30:I30" si="17">+H21-H12</f>
        <v>0</v>
      </c>
      <c r="I30" s="10">
        <f t="shared" si="17"/>
        <v>2.4000000000000909</v>
      </c>
      <c r="J30" s="10">
        <f t="shared" ref="J30:K30" si="18">+J21-J12</f>
        <v>-0.12903225806451246</v>
      </c>
      <c r="K30" s="10">
        <f t="shared" si="18"/>
        <v>-2.1935483870967118</v>
      </c>
      <c r="L30" s="10">
        <f t="shared" ref="L30:N30" si="19">+L21-L12</f>
        <v>-28.033333333333303</v>
      </c>
      <c r="M30" s="10">
        <f t="shared" si="19"/>
        <v>0</v>
      </c>
      <c r="N30" s="10">
        <f t="shared" si="19"/>
        <v>-0.20000000000004547</v>
      </c>
      <c r="O30" s="10">
        <f t="shared" ref="O30:P30" si="20">+O21-O12</f>
        <v>0.19354838709671185</v>
      </c>
      <c r="P30" s="10">
        <f t="shared" si="20"/>
        <v>0</v>
      </c>
    </row>
    <row r="31" spans="1:16" x14ac:dyDescent="0.25">
      <c r="A31" s="2" t="s">
        <v>30</v>
      </c>
      <c r="B31" s="2" t="s">
        <v>28</v>
      </c>
      <c r="C31" s="2" t="s">
        <v>12</v>
      </c>
      <c r="D31" s="10">
        <f t="shared" ref="D31:E31" si="21">+D22-D13</f>
        <v>12.838709677419274</v>
      </c>
      <c r="E31" s="10">
        <f t="shared" si="21"/>
        <v>-0.1785714285715585</v>
      </c>
      <c r="F31" s="10">
        <f t="shared" si="1"/>
        <v>3.5483870967741495</v>
      </c>
      <c r="G31" s="10">
        <f t="shared" si="1"/>
        <v>-1.533333333333303</v>
      </c>
      <c r="H31" s="10">
        <f t="shared" ref="H31:I31" si="22">+H22-H13</f>
        <v>0.29032258064512462</v>
      </c>
      <c r="I31" s="10">
        <f t="shared" si="22"/>
        <v>3.2333333333333485</v>
      </c>
      <c r="J31" s="10">
        <f t="shared" ref="J31:K31" si="23">+J22-J13</f>
        <v>-3.5161290322580498</v>
      </c>
      <c r="K31" s="10">
        <f t="shared" si="23"/>
        <v>1.6451612903224486</v>
      </c>
      <c r="L31" s="10">
        <f t="shared" ref="L31:N31" si="24">+L22-L13</f>
        <v>0.70000000000004547</v>
      </c>
      <c r="M31" s="10">
        <f t="shared" si="24"/>
        <v>-22.354838709677324</v>
      </c>
      <c r="N31" s="10">
        <f t="shared" si="24"/>
        <v>0</v>
      </c>
      <c r="O31" s="10">
        <f t="shared" ref="O31:P31" si="25">+O22-O13</f>
        <v>1.0967741935485265</v>
      </c>
      <c r="P31" s="10">
        <f t="shared" si="25"/>
        <v>-5.354838709677324</v>
      </c>
    </row>
    <row r="32" spans="1:16" x14ac:dyDescent="0.25">
      <c r="A32" s="2" t="s">
        <v>30</v>
      </c>
      <c r="B32" s="2" t="s">
        <v>28</v>
      </c>
      <c r="C32" s="2" t="s">
        <v>13</v>
      </c>
      <c r="D32" s="10">
        <f t="shared" ref="D32:E32" si="26">+D23-D14</f>
        <v>0</v>
      </c>
      <c r="E32" s="10">
        <f t="shared" si="26"/>
        <v>3.5714285714277594E-2</v>
      </c>
      <c r="F32" s="10">
        <f t="shared" si="1"/>
        <v>-3.2258064516128115E-2</v>
      </c>
      <c r="G32" s="10">
        <f t="shared" si="1"/>
        <v>-8.9666666666666686</v>
      </c>
      <c r="H32" s="10">
        <f t="shared" ref="H32:I32" si="27">+H23-H14</f>
        <v>-2.8064516129032206</v>
      </c>
      <c r="I32" s="10">
        <f t="shared" si="27"/>
        <v>11.866666666666653</v>
      </c>
      <c r="J32" s="10">
        <f t="shared" ref="J32:K32" si="28">+J23-J14</f>
        <v>0</v>
      </c>
      <c r="K32" s="10">
        <f t="shared" si="28"/>
        <v>0</v>
      </c>
      <c r="L32" s="10">
        <f t="shared" ref="L32:N32" si="29">+L23-L14</f>
        <v>0</v>
      </c>
      <c r="M32" s="10">
        <f t="shared" si="29"/>
        <v>0</v>
      </c>
      <c r="N32" s="10">
        <f t="shared" si="29"/>
        <v>0</v>
      </c>
      <c r="O32" s="10">
        <f t="shared" ref="O32:P32" si="30">+O23-O14</f>
        <v>0</v>
      </c>
      <c r="P32" s="10">
        <f t="shared" si="30"/>
        <v>0</v>
      </c>
    </row>
    <row r="33" spans="1:16" x14ac:dyDescent="0.25">
      <c r="A33" s="2" t="s">
        <v>30</v>
      </c>
      <c r="B33" s="2" t="s">
        <v>28</v>
      </c>
      <c r="C33" s="2" t="s">
        <v>14</v>
      </c>
      <c r="D33" s="10">
        <f t="shared" ref="D33:E33" si="31">+D24-D15</f>
        <v>-16.931290322581617</v>
      </c>
      <c r="E33" s="10">
        <f t="shared" si="31"/>
        <v>0.14512142857182653</v>
      </c>
      <c r="F33" s="10">
        <f t="shared" si="1"/>
        <v>0.63451612903534738</v>
      </c>
      <c r="G33" s="10">
        <f t="shared" si="1"/>
        <v>-3.4870000000005632</v>
      </c>
      <c r="H33" s="10">
        <f t="shared" ref="H33:I33" si="32">+H24-H15</f>
        <v>1.3983516129019904</v>
      </c>
      <c r="I33" s="10">
        <f t="shared" si="32"/>
        <v>1.7864033333329417</v>
      </c>
      <c r="J33" s="10">
        <f t="shared" ref="J33:K33" si="33">+J24-J15</f>
        <v>6.3708064516131344</v>
      </c>
      <c r="K33" s="10">
        <f t="shared" si="33"/>
        <v>17.19112903225664</v>
      </c>
      <c r="L33" s="10">
        <f t="shared" ref="L33:N33" si="34">+L24-L15</f>
        <v>2.2390333333344188</v>
      </c>
      <c r="M33" s="10">
        <f t="shared" si="34"/>
        <v>14.39145161290503</v>
      </c>
      <c r="N33" s="10">
        <f t="shared" si="34"/>
        <v>5.7739999999987504</v>
      </c>
      <c r="O33" s="10">
        <f t="shared" ref="O33:P33" si="35">+O24-O15</f>
        <v>0.50677419354974518</v>
      </c>
      <c r="P33" s="10">
        <f t="shared" si="35"/>
        <v>4.5806451612900219</v>
      </c>
    </row>
    <row r="34" spans="1:16" x14ac:dyDescent="0.25">
      <c r="A34" s="2" t="s">
        <v>30</v>
      </c>
      <c r="B34" s="2" t="s">
        <v>28</v>
      </c>
      <c r="C34" s="2" t="s">
        <v>8</v>
      </c>
      <c r="D34" s="10">
        <f t="shared" ref="D34:E34" si="36">+D25-D16</f>
        <v>-2.6086838709688891</v>
      </c>
      <c r="E34" s="10">
        <f t="shared" si="36"/>
        <v>-3.5319214285709677</v>
      </c>
      <c r="F34" s="10">
        <f t="shared" si="1"/>
        <v>78.963661290325035</v>
      </c>
      <c r="G34" s="10">
        <f t="shared" si="1"/>
        <v>0.47871999999915715</v>
      </c>
      <c r="H34" s="10">
        <f t="shared" ref="H34:I34" si="37">+H25-H16</f>
        <v>7.808706451611215</v>
      </c>
      <c r="I34" s="10">
        <f t="shared" si="37"/>
        <v>15.368086666666386</v>
      </c>
      <c r="J34" s="10">
        <f t="shared" ref="J34:K34" si="38">+J25-J16</f>
        <v>0.89293870967776456</v>
      </c>
      <c r="K34" s="10">
        <f t="shared" si="38"/>
        <v>18.174354838708496</v>
      </c>
      <c r="L34" s="10">
        <f t="shared" ref="L34:N34" si="39">+L25-L16</f>
        <v>-23.806376666665528</v>
      </c>
      <c r="M34" s="10">
        <f t="shared" si="39"/>
        <v>9.7343387096789229</v>
      </c>
      <c r="N34" s="10">
        <f t="shared" si="39"/>
        <v>21.444099999998798</v>
      </c>
      <c r="O34" s="10">
        <f t="shared" ref="O34:P34" si="40">+O25-O16</f>
        <v>30.249232258065604</v>
      </c>
      <c r="P34" s="10">
        <f t="shared" si="40"/>
        <v>8.4516129032253957</v>
      </c>
    </row>
    <row r="35" spans="1:16" x14ac:dyDescent="0.25">
      <c r="A35" s="2"/>
      <c r="B35" s="2"/>
      <c r="C35" s="2"/>
      <c r="F35" s="10"/>
      <c r="H35" s="10"/>
      <c r="I35" s="10"/>
      <c r="J35" s="10"/>
      <c r="M35" s="10"/>
      <c r="O35" s="10"/>
      <c r="P35" s="10"/>
    </row>
    <row r="36" spans="1:16" x14ac:dyDescent="0.25">
      <c r="A36" s="2" t="s">
        <v>27</v>
      </c>
      <c r="B36" s="2" t="s">
        <v>31</v>
      </c>
      <c r="C36" s="2" t="s">
        <v>35</v>
      </c>
      <c r="D36" s="10">
        <v>484</v>
      </c>
      <c r="E36" s="10">
        <v>421</v>
      </c>
      <c r="F36" s="10">
        <v>352</v>
      </c>
      <c r="G36" s="10">
        <v>215</v>
      </c>
      <c r="H36" s="10">
        <v>224</v>
      </c>
      <c r="I36" s="10">
        <v>246</v>
      </c>
      <c r="J36" s="10">
        <v>225.95742903225823</v>
      </c>
      <c r="K36" s="10">
        <v>185.89380645161287</v>
      </c>
      <c r="L36" s="10">
        <v>323.15796666666671</v>
      </c>
      <c r="M36" s="10">
        <v>348.33205806451605</v>
      </c>
      <c r="N36" s="10">
        <v>495.87216666666654</v>
      </c>
      <c r="O36" s="10">
        <v>457.49681612903237</v>
      </c>
      <c r="P36" s="10">
        <v>506.35354838709702</v>
      </c>
    </row>
    <row r="37" spans="1:16" x14ac:dyDescent="0.25">
      <c r="A37" s="2" t="s">
        <v>27</v>
      </c>
      <c r="B37" s="2" t="s">
        <v>31</v>
      </c>
      <c r="C37" s="2" t="s">
        <v>5</v>
      </c>
      <c r="D37" s="10">
        <v>336</v>
      </c>
      <c r="E37" s="10">
        <v>288</v>
      </c>
      <c r="F37" s="10">
        <v>226</v>
      </c>
      <c r="G37" s="10">
        <v>70</v>
      </c>
      <c r="H37" s="10">
        <v>7</v>
      </c>
      <c r="I37" s="10">
        <v>79</v>
      </c>
      <c r="J37" s="10">
        <v>62.340480645161243</v>
      </c>
      <c r="K37" s="10">
        <v>33.519838709677416</v>
      </c>
      <c r="L37" s="10">
        <v>115.46174999999994</v>
      </c>
      <c r="M37" s="10">
        <v>164.33308709677419</v>
      </c>
      <c r="N37" s="10">
        <v>267.92596666666674</v>
      </c>
      <c r="O37" s="10">
        <v>293.41462258064519</v>
      </c>
      <c r="P37" s="10">
        <v>357.29967741935485</v>
      </c>
    </row>
    <row r="38" spans="1:16" x14ac:dyDescent="0.25">
      <c r="A38" s="2" t="s">
        <v>27</v>
      </c>
      <c r="B38" s="2" t="s">
        <v>31</v>
      </c>
      <c r="C38" s="2" t="s">
        <v>10</v>
      </c>
      <c r="D38" s="10">
        <v>2447</v>
      </c>
      <c r="E38" s="10">
        <v>2497</v>
      </c>
      <c r="F38" s="10">
        <v>2478</v>
      </c>
      <c r="G38" s="10">
        <v>2538</v>
      </c>
      <c r="H38" s="10">
        <v>2590</v>
      </c>
      <c r="I38" s="10">
        <v>2684</v>
      </c>
      <c r="J38" s="10">
        <v>2573.6982451612903</v>
      </c>
      <c r="K38" s="10">
        <v>2774.7434806451611</v>
      </c>
      <c r="L38" s="10">
        <v>2533.7656233333332</v>
      </c>
      <c r="M38" s="10">
        <v>2709.2137354838706</v>
      </c>
      <c r="N38" s="10">
        <v>2579.8099766666664</v>
      </c>
      <c r="O38" s="10">
        <v>2487.1078999999995</v>
      </c>
      <c r="P38" s="10">
        <v>2361.0621580645166</v>
      </c>
    </row>
    <row r="39" spans="1:16" x14ac:dyDescent="0.25">
      <c r="A39" s="2" t="s">
        <v>27</v>
      </c>
      <c r="B39" s="2" t="s">
        <v>31</v>
      </c>
      <c r="C39" s="2" t="s">
        <v>11</v>
      </c>
      <c r="D39" s="10">
        <v>234.65993548387098</v>
      </c>
      <c r="E39" s="10">
        <v>253.2115714285714</v>
      </c>
      <c r="F39" s="10">
        <v>292.43700000000001</v>
      </c>
      <c r="G39" s="10">
        <v>261.55243333333334</v>
      </c>
      <c r="H39" s="10">
        <v>276</v>
      </c>
      <c r="I39" s="10">
        <v>290.75749999999994</v>
      </c>
      <c r="J39" s="10">
        <v>309.45022580645161</v>
      </c>
      <c r="K39" s="10">
        <v>313.99667741935485</v>
      </c>
      <c r="L39" s="10">
        <v>280.02106666666668</v>
      </c>
      <c r="M39" s="10">
        <v>297.12370967741936</v>
      </c>
      <c r="N39" s="10">
        <v>320.26796666666667</v>
      </c>
      <c r="O39" s="10">
        <v>317.03487096774194</v>
      </c>
      <c r="P39" s="10">
        <v>276.55112903225807</v>
      </c>
    </row>
    <row r="40" spans="1:16" x14ac:dyDescent="0.25">
      <c r="A40" s="2" t="s">
        <v>27</v>
      </c>
      <c r="B40" s="2" t="s">
        <v>31</v>
      </c>
      <c r="C40" s="2" t="s">
        <v>12</v>
      </c>
      <c r="D40" s="10">
        <v>1147.595206451613</v>
      </c>
      <c r="E40" s="10">
        <v>1147.9533357142857</v>
      </c>
      <c r="F40" s="10">
        <v>1251.8569999999997</v>
      </c>
      <c r="G40" s="10">
        <v>1193.2033399999998</v>
      </c>
      <c r="H40" s="10">
        <v>1279</v>
      </c>
      <c r="I40" s="10">
        <v>1283.0484966666666</v>
      </c>
      <c r="J40" s="10">
        <v>1180.8395709677418</v>
      </c>
      <c r="K40" s="10">
        <v>1282.221777419355</v>
      </c>
      <c r="L40" s="10">
        <v>1294.9973866666664</v>
      </c>
      <c r="M40" s="10">
        <v>1316.4909483870968</v>
      </c>
      <c r="N40" s="10">
        <v>1264.8655466666667</v>
      </c>
      <c r="O40" s="10">
        <v>1123.8889419354837</v>
      </c>
      <c r="P40" s="10">
        <v>1146.8592322580644</v>
      </c>
    </row>
    <row r="41" spans="1:16" x14ac:dyDescent="0.25">
      <c r="A41" s="2" t="s">
        <v>27</v>
      </c>
      <c r="B41" s="2" t="s">
        <v>31</v>
      </c>
      <c r="C41" s="2" t="s">
        <v>13</v>
      </c>
      <c r="D41" s="10">
        <v>8.7093225806451624</v>
      </c>
      <c r="E41" s="10">
        <v>2.3214285714285712</v>
      </c>
      <c r="F41" s="10">
        <v>11.35483870967742</v>
      </c>
      <c r="G41" s="10">
        <v>6.4666666666666668</v>
      </c>
      <c r="H41" s="10">
        <v>18</v>
      </c>
      <c r="I41" s="10">
        <v>21.270800000000001</v>
      </c>
      <c r="J41" s="10">
        <v>12.751483870967739</v>
      </c>
      <c r="K41" s="10">
        <v>12.146774193548383</v>
      </c>
      <c r="L41" s="10">
        <v>32.165166666666671</v>
      </c>
      <c r="M41" s="10">
        <v>8.7656774193548372</v>
      </c>
      <c r="N41" s="10">
        <v>25.766666666666669</v>
      </c>
      <c r="O41" s="10">
        <v>9.0000000000000053</v>
      </c>
      <c r="P41" s="10">
        <v>20.426290322580648</v>
      </c>
    </row>
    <row r="42" spans="1:16" x14ac:dyDescent="0.25">
      <c r="A42" s="2" t="s">
        <v>27</v>
      </c>
      <c r="B42" s="2" t="s">
        <v>31</v>
      </c>
      <c r="C42" s="2" t="s">
        <v>14</v>
      </c>
      <c r="D42" s="10">
        <v>472.035535483871</v>
      </c>
      <c r="E42" s="10">
        <v>471.5136642857143</v>
      </c>
      <c r="F42" s="10">
        <v>505.35116129032292</v>
      </c>
      <c r="G42" s="10">
        <v>503.77756000000028</v>
      </c>
      <c r="H42" s="10">
        <v>582</v>
      </c>
      <c r="I42" s="10">
        <v>621.9232033333335</v>
      </c>
      <c r="J42" s="10">
        <v>622.16004516129226</v>
      </c>
      <c r="K42" s="10">
        <v>664.59030645161113</v>
      </c>
      <c r="L42" s="10">
        <v>605.70381333333489</v>
      </c>
      <c r="M42" s="10">
        <v>601.61950322580753</v>
      </c>
      <c r="N42" s="10">
        <v>568.5916466666672</v>
      </c>
      <c r="O42" s="10">
        <v>509.51305806451956</v>
      </c>
      <c r="P42" s="10">
        <v>498.70027741935195</v>
      </c>
    </row>
    <row r="43" spans="1:16" x14ac:dyDescent="0.25">
      <c r="A43" s="2" t="s">
        <v>27</v>
      </c>
      <c r="B43" s="2" t="s">
        <v>31</v>
      </c>
      <c r="C43" s="2" t="s">
        <v>8</v>
      </c>
      <c r="D43" s="10">
        <v>4794</v>
      </c>
      <c r="E43" s="10">
        <v>4793</v>
      </c>
      <c r="F43" s="10">
        <v>4891</v>
      </c>
      <c r="G43" s="10">
        <v>4718</v>
      </c>
      <c r="H43" s="10">
        <v>4969</v>
      </c>
      <c r="I43" s="10">
        <v>5147</v>
      </c>
      <c r="J43" s="10">
        <v>4924.8570000000018</v>
      </c>
      <c r="K43" s="10">
        <v>5233.5928225806438</v>
      </c>
      <c r="L43" s="10">
        <v>5069.8110233333346</v>
      </c>
      <c r="M43" s="10">
        <v>5281.5456322580649</v>
      </c>
      <c r="N43" s="10">
        <v>5255.1739699999998</v>
      </c>
      <c r="O43" s="10">
        <v>4904.0415870967772</v>
      </c>
      <c r="P43" s="10">
        <v>4809.952635483869</v>
      </c>
    </row>
    <row r="44" spans="1:16" x14ac:dyDescent="0.25">
      <c r="A44" s="2"/>
      <c r="B44" s="2"/>
      <c r="C44" s="2"/>
      <c r="F44" s="10"/>
      <c r="H44" s="10"/>
      <c r="I44" s="10"/>
      <c r="J44" s="10"/>
      <c r="K44" s="10"/>
      <c r="L44" s="10"/>
      <c r="M44" s="10"/>
      <c r="N44" s="10"/>
      <c r="O44" s="10"/>
      <c r="P44" s="10"/>
    </row>
    <row r="45" spans="1:16" x14ac:dyDescent="0.25">
      <c r="A45" s="2" t="s">
        <v>29</v>
      </c>
      <c r="B45" s="2" t="s">
        <v>31</v>
      </c>
      <c r="C45" s="2" t="s">
        <v>35</v>
      </c>
      <c r="D45" s="10">
        <v>489.06319354838718</v>
      </c>
      <c r="E45" s="10">
        <v>431.07171428571417</v>
      </c>
      <c r="F45" s="10">
        <v>299.13880645161271</v>
      </c>
      <c r="G45" s="10">
        <v>191.09363333333351</v>
      </c>
      <c r="H45" s="10">
        <v>215.4519354838709</v>
      </c>
      <c r="I45" s="10">
        <v>232.40493333333333</v>
      </c>
      <c r="J45" s="10">
        <v>237.16196774193543</v>
      </c>
      <c r="K45" s="10">
        <v>166.02283870967722</v>
      </c>
      <c r="L45" s="10">
        <v>317.21579999999977</v>
      </c>
      <c r="M45" s="10">
        <v>338.97561290322574</v>
      </c>
      <c r="N45" s="10">
        <v>468.80550000000011</v>
      </c>
      <c r="O45" s="10">
        <v>431.30009677419366</v>
      </c>
      <c r="P45" s="10">
        <v>517.32129032258081</v>
      </c>
    </row>
    <row r="46" spans="1:16" x14ac:dyDescent="0.25">
      <c r="A46" s="2" t="s">
        <v>29</v>
      </c>
      <c r="B46" s="2" t="s">
        <v>31</v>
      </c>
      <c r="C46" s="2" t="s">
        <v>5</v>
      </c>
      <c r="D46" s="10">
        <v>336.82845161290322</v>
      </c>
      <c r="E46" s="10">
        <v>294.20682142857146</v>
      </c>
      <c r="F46" s="10">
        <v>172.80203225806454</v>
      </c>
      <c r="G46" s="10">
        <v>32.568633333333366</v>
      </c>
      <c r="H46" s="10">
        <v>0.47041935483867992</v>
      </c>
      <c r="I46" s="10">
        <v>68.949100000000016</v>
      </c>
      <c r="J46" s="10">
        <v>61.98812903225808</v>
      </c>
      <c r="K46" s="10">
        <v>17.132741935483821</v>
      </c>
      <c r="L46" s="10">
        <v>114.47853333333333</v>
      </c>
      <c r="M46" s="10">
        <v>152.38977419354842</v>
      </c>
      <c r="N46" s="10">
        <v>245.72596666666672</v>
      </c>
      <c r="O46" s="10">
        <v>261.82435483870967</v>
      </c>
      <c r="P46" s="10">
        <v>364.33193548387095</v>
      </c>
    </row>
    <row r="47" spans="1:16" x14ac:dyDescent="0.25">
      <c r="A47" s="2" t="s">
        <v>29</v>
      </c>
      <c r="B47" s="2" t="s">
        <v>31</v>
      </c>
      <c r="C47" s="2" t="s">
        <v>10</v>
      </c>
      <c r="D47" s="10">
        <v>2435.4624838709683</v>
      </c>
      <c r="E47" s="10">
        <v>2484.7757571428569</v>
      </c>
      <c r="F47" s="10">
        <v>2468.2663870967745</v>
      </c>
      <c r="G47" s="10">
        <v>2528.2229299999995</v>
      </c>
      <c r="H47" s="10">
        <v>2577.9684838709677</v>
      </c>
      <c r="I47" s="10">
        <v>2697.8930566666668</v>
      </c>
      <c r="J47" s="10">
        <v>2595.6624838709677</v>
      </c>
      <c r="K47" s="10">
        <v>2762.8739999999998</v>
      </c>
      <c r="L47" s="10">
        <v>2540.9047899999996</v>
      </c>
      <c r="M47" s="10">
        <v>2695.0084483870965</v>
      </c>
      <c r="N47" s="10">
        <v>2583.4366033333331</v>
      </c>
      <c r="O47" s="10">
        <v>2488.4321419354833</v>
      </c>
      <c r="P47" s="10">
        <v>2359.8212290322585</v>
      </c>
    </row>
    <row r="48" spans="1:16" x14ac:dyDescent="0.25">
      <c r="A48" s="2" t="s">
        <v>29</v>
      </c>
      <c r="B48" s="2" t="s">
        <v>31</v>
      </c>
      <c r="C48" s="2" t="s">
        <v>11</v>
      </c>
      <c r="D48" s="10">
        <v>234.65993548387098</v>
      </c>
      <c r="E48" s="10">
        <v>253.2115714285714</v>
      </c>
      <c r="F48" s="10">
        <v>292.14667741935489</v>
      </c>
      <c r="G48" s="10">
        <v>261.85243333333335</v>
      </c>
      <c r="H48" s="10">
        <v>276.00658064516131</v>
      </c>
      <c r="I48" s="10">
        <v>290.75749999999994</v>
      </c>
      <c r="J48" s="10">
        <v>309.45022580645161</v>
      </c>
      <c r="K48" s="10">
        <v>313.99667741935485</v>
      </c>
      <c r="L48" s="10">
        <v>308.05440000000004</v>
      </c>
      <c r="M48" s="10">
        <v>297.12370967741936</v>
      </c>
      <c r="N48" s="10">
        <v>320.26796666666667</v>
      </c>
      <c r="O48" s="10">
        <v>317.03487096774194</v>
      </c>
      <c r="P48" s="10">
        <v>276.55112903225807</v>
      </c>
    </row>
    <row r="49" spans="1:16" x14ac:dyDescent="0.25">
      <c r="A49" s="2" t="s">
        <v>29</v>
      </c>
      <c r="B49" s="2" t="s">
        <v>31</v>
      </c>
      <c r="C49" s="2" t="s">
        <v>12</v>
      </c>
      <c r="D49" s="10">
        <v>1148.5582387096772</v>
      </c>
      <c r="E49" s="10">
        <v>1147.6289607142858</v>
      </c>
      <c r="F49" s="10">
        <v>1253.8559387096773</v>
      </c>
      <c r="G49" s="10">
        <v>1193.2002733333331</v>
      </c>
      <c r="H49" s="10">
        <v>1278.7676806451611</v>
      </c>
      <c r="I49" s="10">
        <v>1283.0456966666666</v>
      </c>
      <c r="J49" s="10">
        <v>1180.8355935483871</v>
      </c>
      <c r="K49" s="10">
        <v>1282.2164806451615</v>
      </c>
      <c r="L49" s="10">
        <v>1294.9639566666665</v>
      </c>
      <c r="M49" s="10">
        <v>1339.4905322580646</v>
      </c>
      <c r="N49" s="10">
        <v>1263.7655466666668</v>
      </c>
      <c r="O49" s="10">
        <v>1123.8889419354837</v>
      </c>
      <c r="P49" s="10">
        <v>1146.8592322580644</v>
      </c>
    </row>
    <row r="50" spans="1:16" x14ac:dyDescent="0.25">
      <c r="A50" s="2" t="s">
        <v>29</v>
      </c>
      <c r="B50" s="2" t="s">
        <v>31</v>
      </c>
      <c r="C50" s="2" t="s">
        <v>13</v>
      </c>
      <c r="D50" s="10">
        <v>8.7093225806451624</v>
      </c>
      <c r="E50" s="10">
        <v>2.3214285714285712</v>
      </c>
      <c r="F50" s="10">
        <v>11.35483870967742</v>
      </c>
      <c r="G50" s="10">
        <v>6.4666666666666668</v>
      </c>
      <c r="H50" s="10">
        <v>16.185225806451619</v>
      </c>
      <c r="I50" s="10">
        <v>19.437466666666666</v>
      </c>
      <c r="J50" s="10">
        <v>14.525677419354839</v>
      </c>
      <c r="K50" s="10">
        <v>12.146774193548383</v>
      </c>
      <c r="L50" s="10">
        <v>31.398499999999999</v>
      </c>
      <c r="M50" s="10">
        <v>10.314064516129031</v>
      </c>
      <c r="N50" s="10">
        <v>25.766666666666669</v>
      </c>
      <c r="O50" s="10">
        <v>10.129032258064521</v>
      </c>
      <c r="P50" s="10">
        <v>19.297258064516132</v>
      </c>
    </row>
    <row r="51" spans="1:16" x14ac:dyDescent="0.25">
      <c r="A51" s="2" t="s">
        <v>29</v>
      </c>
      <c r="B51" s="2" t="s">
        <v>31</v>
      </c>
      <c r="C51" s="2" t="s">
        <v>14</v>
      </c>
      <c r="D51" s="10">
        <v>452.53462580644947</v>
      </c>
      <c r="E51" s="10">
        <v>460.42932142857205</v>
      </c>
      <c r="F51" s="10">
        <v>491.78757419354849</v>
      </c>
      <c r="G51" s="10">
        <v>490.09728999999953</v>
      </c>
      <c r="H51" s="10">
        <v>579.14120322580629</v>
      </c>
      <c r="I51" s="10">
        <v>601.16786333333391</v>
      </c>
      <c r="J51" s="10">
        <v>601.60622580645156</v>
      </c>
      <c r="K51" s="10">
        <v>635.57879677419453</v>
      </c>
      <c r="L51" s="10">
        <v>582.21627666666723</v>
      </c>
      <c r="M51" s="10">
        <v>575.60112580645136</v>
      </c>
      <c r="N51" s="10">
        <v>550.56687999999986</v>
      </c>
      <c r="O51" s="10">
        <v>496.24150000000225</v>
      </c>
      <c r="P51" s="10">
        <v>498.70027741935525</v>
      </c>
    </row>
    <row r="52" spans="1:16" x14ac:dyDescent="0.25">
      <c r="A52" s="2" t="s">
        <v>29</v>
      </c>
      <c r="B52" s="2" t="s">
        <v>31</v>
      </c>
      <c r="C52" s="2" t="s">
        <v>8</v>
      </c>
      <c r="D52" s="10">
        <v>4768.9877999999981</v>
      </c>
      <c r="E52" s="10">
        <v>4779.4387535714286</v>
      </c>
      <c r="F52" s="10">
        <v>4816.5502225806449</v>
      </c>
      <c r="G52" s="10">
        <v>4670.9332266666661</v>
      </c>
      <c r="H52" s="10">
        <v>4943.5211096774192</v>
      </c>
      <c r="I52" s="10">
        <v>5124.7065166666671</v>
      </c>
      <c r="J52" s="10">
        <v>4939.2421741935486</v>
      </c>
      <c r="K52" s="10">
        <v>5172.8355677419358</v>
      </c>
      <c r="L52" s="10">
        <v>5074.7537233333333</v>
      </c>
      <c r="M52" s="10">
        <v>5256.5134935483866</v>
      </c>
      <c r="N52" s="10">
        <v>5212.6091633333335</v>
      </c>
      <c r="O52" s="10">
        <v>4867.0265838709693</v>
      </c>
      <c r="P52" s="10">
        <v>4818.5504161290328</v>
      </c>
    </row>
    <row r="53" spans="1:16" x14ac:dyDescent="0.25">
      <c r="A53" s="2"/>
      <c r="B53" s="2"/>
      <c r="C53" s="2"/>
      <c r="F53" s="10"/>
      <c r="H53" s="10"/>
      <c r="I53" s="10"/>
      <c r="J53" s="10"/>
      <c r="L53" s="10"/>
      <c r="M53" s="10"/>
      <c r="O53" s="10"/>
      <c r="P53" s="10"/>
    </row>
    <row r="54" spans="1:16" x14ac:dyDescent="0.25">
      <c r="A54" s="2" t="s">
        <v>30</v>
      </c>
      <c r="B54" s="2" t="s">
        <v>31</v>
      </c>
      <c r="C54" s="2" t="s">
        <v>35</v>
      </c>
      <c r="D54" s="10">
        <f t="shared" ref="D54:E54" si="41">+D45-D36</f>
        <v>5.0631935483871757</v>
      </c>
      <c r="E54" s="10">
        <f t="shared" si="41"/>
        <v>10.071714285714165</v>
      </c>
      <c r="F54" s="10">
        <f t="shared" ref="F54:G54" si="42">+F45-F36</f>
        <v>-52.861193548387291</v>
      </c>
      <c r="G54" s="10">
        <f t="shared" si="42"/>
        <v>-23.906366666666486</v>
      </c>
      <c r="H54" s="10">
        <f t="shared" ref="H54:I54" si="43">+H45-H36</f>
        <v>-8.5480645161291022</v>
      </c>
      <c r="I54" s="10">
        <f t="shared" si="43"/>
        <v>-13.595066666666668</v>
      </c>
      <c r="J54" s="10">
        <f t="shared" ref="J54:K54" si="44">+J45-J36</f>
        <v>11.204538709677195</v>
      </c>
      <c r="K54" s="10">
        <f t="shared" si="44"/>
        <v>-19.870967741935658</v>
      </c>
      <c r="L54" s="10">
        <f t="shared" ref="L54:N54" si="45">+L45-L36</f>
        <v>-5.9421666666669353</v>
      </c>
      <c r="M54" s="10">
        <f t="shared" si="45"/>
        <v>-9.3564451612903099</v>
      </c>
      <c r="N54" s="10">
        <f t="shared" si="45"/>
        <v>-27.066666666666436</v>
      </c>
      <c r="O54" s="10">
        <f t="shared" ref="O54:P54" si="46">+O45-O36</f>
        <v>-26.196719354838706</v>
      </c>
      <c r="P54" s="10">
        <f t="shared" si="46"/>
        <v>10.967741935483787</v>
      </c>
    </row>
    <row r="55" spans="1:16" x14ac:dyDescent="0.25">
      <c r="A55" s="2" t="s">
        <v>30</v>
      </c>
      <c r="B55" s="2" t="s">
        <v>31</v>
      </c>
      <c r="C55" s="2" t="s">
        <v>5</v>
      </c>
      <c r="D55" s="10">
        <f t="shared" ref="D55:E55" si="47">+D46-D37</f>
        <v>0.82845161290322267</v>
      </c>
      <c r="E55" s="10">
        <f t="shared" si="47"/>
        <v>6.2068214285714589</v>
      </c>
      <c r="F55" s="10">
        <f t="shared" ref="F55:G55" si="48">+F46-F37</f>
        <v>-53.197967741935457</v>
      </c>
      <c r="G55" s="10">
        <f t="shared" si="48"/>
        <v>-37.431366666666634</v>
      </c>
      <c r="H55" s="10">
        <f t="shared" ref="H55:I55" si="49">+H46-H37</f>
        <v>-6.5295806451613201</v>
      </c>
      <c r="I55" s="10">
        <f t="shared" si="49"/>
        <v>-10.050899999999984</v>
      </c>
      <c r="J55" s="10">
        <f t="shared" ref="J55:K55" si="50">+J46-J37</f>
        <v>-0.35235161290316341</v>
      </c>
      <c r="K55" s="10">
        <f t="shared" si="50"/>
        <v>-16.387096774193594</v>
      </c>
      <c r="L55" s="10">
        <f t="shared" ref="L55:N55" si="51">+L46-L37</f>
        <v>-0.9832166666666069</v>
      </c>
      <c r="M55" s="10">
        <f t="shared" si="51"/>
        <v>-11.943312903225774</v>
      </c>
      <c r="N55" s="10">
        <f t="shared" si="51"/>
        <v>-22.200000000000017</v>
      </c>
      <c r="O55" s="10">
        <f t="shared" ref="O55:P55" si="52">+O46-O37</f>
        <v>-31.59026774193552</v>
      </c>
      <c r="P55" s="10">
        <f t="shared" si="52"/>
        <v>7.0322580645160997</v>
      </c>
    </row>
    <row r="56" spans="1:16" x14ac:dyDescent="0.25">
      <c r="A56" s="2" t="s">
        <v>30</v>
      </c>
      <c r="B56" s="2" t="s">
        <v>31</v>
      </c>
      <c r="C56" s="2" t="s">
        <v>10</v>
      </c>
      <c r="D56" s="10">
        <f t="shared" ref="D56:E56" si="53">+D47-D38</f>
        <v>-11.537516129031701</v>
      </c>
      <c r="E56" s="10">
        <f t="shared" si="53"/>
        <v>-12.224242857143054</v>
      </c>
      <c r="F56" s="10">
        <f t="shared" ref="F56:G56" si="54">+F47-F38</f>
        <v>-9.7336129032255485</v>
      </c>
      <c r="G56" s="10">
        <f t="shared" si="54"/>
        <v>-9.777070000000549</v>
      </c>
      <c r="H56" s="10">
        <f t="shared" ref="H56:I56" si="55">+H47-H38</f>
        <v>-12.031516129032298</v>
      </c>
      <c r="I56" s="10">
        <f t="shared" si="55"/>
        <v>13.89305666666678</v>
      </c>
      <c r="J56" s="10">
        <f t="shared" ref="J56:K56" si="56">+J47-J38</f>
        <v>21.964238709677375</v>
      </c>
      <c r="K56" s="10">
        <f t="shared" si="56"/>
        <v>-11.869480645161275</v>
      </c>
      <c r="L56" s="10">
        <f t="shared" ref="L56:N56" si="57">+L47-L38</f>
        <v>7.1391666666663696</v>
      </c>
      <c r="M56" s="10">
        <f t="shared" si="57"/>
        <v>-14.2052870967741</v>
      </c>
      <c r="N56" s="10">
        <f t="shared" si="57"/>
        <v>3.6266266666666525</v>
      </c>
      <c r="O56" s="10">
        <f t="shared" ref="O56:P56" si="58">+O47-O38</f>
        <v>1.3242419354837693</v>
      </c>
      <c r="P56" s="10">
        <f t="shared" si="58"/>
        <v>-1.2409290322580091</v>
      </c>
    </row>
    <row r="57" spans="1:16" x14ac:dyDescent="0.25">
      <c r="A57" s="2" t="s">
        <v>30</v>
      </c>
      <c r="B57" s="2" t="s">
        <v>31</v>
      </c>
      <c r="C57" s="2" t="s">
        <v>11</v>
      </c>
      <c r="D57" s="10">
        <f t="shared" ref="D57:E57" si="59">+D48-D39</f>
        <v>0</v>
      </c>
      <c r="E57" s="10">
        <f t="shared" si="59"/>
        <v>0</v>
      </c>
      <c r="F57" s="10">
        <f t="shared" ref="F57:G57" si="60">+F48-F39</f>
        <v>-0.29032258064512462</v>
      </c>
      <c r="G57" s="10">
        <f t="shared" si="60"/>
        <v>0.30000000000001137</v>
      </c>
      <c r="H57" s="10">
        <f t="shared" ref="H57:I57" si="61">+H48-H39</f>
        <v>6.5806451613070749E-3</v>
      </c>
      <c r="I57" s="10">
        <f t="shared" si="61"/>
        <v>0</v>
      </c>
      <c r="J57" s="10">
        <f t="shared" ref="J57:K57" si="62">+J48-J39</f>
        <v>0</v>
      </c>
      <c r="K57" s="10">
        <f t="shared" si="62"/>
        <v>0</v>
      </c>
      <c r="L57" s="10">
        <f t="shared" ref="L57:N57" si="63">+L48-L39</f>
        <v>28.03333333333336</v>
      </c>
      <c r="M57" s="10">
        <f t="shared" si="63"/>
        <v>0</v>
      </c>
      <c r="N57" s="10">
        <f t="shared" si="63"/>
        <v>0</v>
      </c>
      <c r="O57" s="10">
        <f t="shared" ref="O57:P57" si="64">+O48-O39</f>
        <v>0</v>
      </c>
      <c r="P57" s="10">
        <f t="shared" si="64"/>
        <v>0</v>
      </c>
    </row>
    <row r="58" spans="1:16" x14ac:dyDescent="0.25">
      <c r="A58" s="2" t="s">
        <v>30</v>
      </c>
      <c r="B58" s="2" t="s">
        <v>31</v>
      </c>
      <c r="C58" s="2" t="s">
        <v>12</v>
      </c>
      <c r="D58" s="10">
        <f t="shared" ref="D58:E58" si="65">+D49-D40</f>
        <v>0.96303225806423143</v>
      </c>
      <c r="E58" s="10">
        <f t="shared" si="65"/>
        <v>-0.32437499999991815</v>
      </c>
      <c r="F58" s="10">
        <f t="shared" ref="F58:G58" si="66">+F49-F40</f>
        <v>1.9989387096775317</v>
      </c>
      <c r="G58" s="10">
        <f t="shared" si="66"/>
        <v>-3.0666666666547826E-3</v>
      </c>
      <c r="H58" s="10">
        <f t="shared" ref="H58:I58" si="67">+H49-H40</f>
        <v>-0.23231935483886446</v>
      </c>
      <c r="I58" s="10">
        <f t="shared" si="67"/>
        <v>-2.7999999999792635E-3</v>
      </c>
      <c r="J58" s="10">
        <f t="shared" ref="J58:K58" si="68">+J49-J40</f>
        <v>-3.9774193546691095E-3</v>
      </c>
      <c r="K58" s="10">
        <f t="shared" si="68"/>
        <v>-5.2967741935390222E-3</v>
      </c>
      <c r="L58" s="10">
        <f t="shared" ref="L58:N58" si="69">+L49-L40</f>
        <v>-3.3429999999952997E-2</v>
      </c>
      <c r="M58" s="10">
        <f t="shared" si="69"/>
        <v>22.999583870967854</v>
      </c>
      <c r="N58" s="10">
        <f t="shared" si="69"/>
        <v>-1.0999999999999091</v>
      </c>
      <c r="O58" s="10">
        <f t="shared" ref="O58:P58" si="70">+O49-O40</f>
        <v>0</v>
      </c>
      <c r="P58" s="10">
        <f t="shared" si="70"/>
        <v>0</v>
      </c>
    </row>
    <row r="59" spans="1:16" x14ac:dyDescent="0.25">
      <c r="A59" s="2" t="s">
        <v>30</v>
      </c>
      <c r="B59" s="2" t="s">
        <v>31</v>
      </c>
      <c r="C59" s="2" t="s">
        <v>13</v>
      </c>
      <c r="D59" s="10">
        <f t="shared" ref="D59:E59" si="71">+D50-D41</f>
        <v>0</v>
      </c>
      <c r="E59" s="10">
        <f t="shared" si="71"/>
        <v>0</v>
      </c>
      <c r="F59" s="10">
        <f t="shared" ref="F59:G59" si="72">+F50-F41</f>
        <v>0</v>
      </c>
      <c r="G59" s="10">
        <f t="shared" si="72"/>
        <v>0</v>
      </c>
      <c r="H59" s="10">
        <f t="shared" ref="H59:I59" si="73">+H50-H41</f>
        <v>-1.8147741935483808</v>
      </c>
      <c r="I59" s="10">
        <f t="shared" si="73"/>
        <v>-1.8333333333333357</v>
      </c>
      <c r="J59" s="10">
        <f t="shared" ref="J59:K59" si="74">+J50-J41</f>
        <v>1.7741935483870996</v>
      </c>
      <c r="K59" s="10">
        <f t="shared" si="74"/>
        <v>0</v>
      </c>
      <c r="L59" s="10">
        <f t="shared" ref="L59:N59" si="75">+L50-L41</f>
        <v>-0.76666666666667282</v>
      </c>
      <c r="M59" s="10">
        <f t="shared" si="75"/>
        <v>1.5483870967741939</v>
      </c>
      <c r="N59" s="10">
        <f t="shared" si="75"/>
        <v>0</v>
      </c>
      <c r="O59" s="10">
        <f t="shared" ref="O59:P59" si="76">+O50-O41</f>
        <v>1.129032258064516</v>
      </c>
      <c r="P59" s="10">
        <f t="shared" si="76"/>
        <v>-1.129032258064516</v>
      </c>
    </row>
    <row r="60" spans="1:16" x14ac:dyDescent="0.25">
      <c r="A60" s="2" t="s">
        <v>30</v>
      </c>
      <c r="B60" s="2" t="s">
        <v>31</v>
      </c>
      <c r="C60" s="2" t="s">
        <v>14</v>
      </c>
      <c r="D60" s="10">
        <f t="shared" ref="D60:E60" si="77">+D51-D42</f>
        <v>-19.500909677421532</v>
      </c>
      <c r="E60" s="10">
        <f t="shared" si="77"/>
        <v>-11.084342857142246</v>
      </c>
      <c r="F60" s="10">
        <f t="shared" ref="F60:G60" si="78">+F51-F42</f>
        <v>-13.563587096774427</v>
      </c>
      <c r="G60" s="10">
        <f t="shared" si="78"/>
        <v>-13.680270000000746</v>
      </c>
      <c r="H60" s="10">
        <f t="shared" ref="H60:I60" si="79">+H51-H42</f>
        <v>-2.8587967741937064</v>
      </c>
      <c r="I60" s="10">
        <f t="shared" si="79"/>
        <v>-20.755339999999592</v>
      </c>
      <c r="J60" s="10">
        <f t="shared" ref="J60:K60" si="80">+J51-J42</f>
        <v>-20.553819354840698</v>
      </c>
      <c r="K60" s="10">
        <f t="shared" si="80"/>
        <v>-29.011509677416598</v>
      </c>
      <c r="L60" s="10">
        <f t="shared" ref="L60:N60" si="81">+L51-L42</f>
        <v>-23.487536666667665</v>
      </c>
      <c r="M60" s="10">
        <f t="shared" si="81"/>
        <v>-26.01837741935617</v>
      </c>
      <c r="N60" s="10">
        <f t="shared" si="81"/>
        <v>-18.024766666667347</v>
      </c>
      <c r="O60" s="10">
        <f t="shared" ref="O60:P60" si="82">+O51-O42</f>
        <v>-13.271558064517308</v>
      </c>
      <c r="P60" s="10">
        <f t="shared" si="82"/>
        <v>3.2969182939268649E-12</v>
      </c>
    </row>
    <row r="61" spans="1:16" x14ac:dyDescent="0.25">
      <c r="A61" s="2" t="s">
        <v>30</v>
      </c>
      <c r="B61" s="2" t="s">
        <v>31</v>
      </c>
      <c r="C61" s="2" t="s">
        <v>8</v>
      </c>
      <c r="D61" s="10">
        <f t="shared" ref="D61:E61" si="83">+D52-D43</f>
        <v>-25.01220000000194</v>
      </c>
      <c r="E61" s="10">
        <f t="shared" si="83"/>
        <v>-13.561246428571394</v>
      </c>
      <c r="F61" s="10">
        <f t="shared" ref="F61:G61" si="84">+F52-F43</f>
        <v>-74.449777419355087</v>
      </c>
      <c r="G61" s="10">
        <f t="shared" si="84"/>
        <v>-47.066773333333913</v>
      </c>
      <c r="H61" s="10">
        <f t="shared" ref="H61:I61" si="85">+H52-H43</f>
        <v>-25.47889032258081</v>
      </c>
      <c r="I61" s="10">
        <f t="shared" si="85"/>
        <v>-22.293483333332915</v>
      </c>
      <c r="J61" s="10">
        <f t="shared" ref="J61:K61" si="86">+J52-J43</f>
        <v>14.385174193546845</v>
      </c>
      <c r="K61" s="10">
        <f t="shared" si="86"/>
        <v>-60.757254838707922</v>
      </c>
      <c r="L61" s="10">
        <f t="shared" ref="L61:N61" si="87">+L52-L43</f>
        <v>4.9426999999986947</v>
      </c>
      <c r="M61" s="10">
        <f t="shared" si="87"/>
        <v>-25.032138709678293</v>
      </c>
      <c r="N61" s="10">
        <f t="shared" si="87"/>
        <v>-42.5648066666663</v>
      </c>
      <c r="O61" s="10">
        <f t="shared" ref="O61:P61" si="88">+O52-O43</f>
        <v>-37.015003225807959</v>
      </c>
      <c r="P61" s="10">
        <f t="shared" si="88"/>
        <v>8.5977806451637662</v>
      </c>
    </row>
    <row r="62" spans="1:16" x14ac:dyDescent="0.25">
      <c r="A62" s="2"/>
      <c r="B62" s="2"/>
      <c r="C62" s="2"/>
      <c r="F62" s="10"/>
      <c r="H62" s="10"/>
      <c r="I62" s="10"/>
      <c r="J62" s="10"/>
      <c r="L62" s="10"/>
      <c r="M62" s="10"/>
      <c r="O62" s="10"/>
      <c r="P62" s="10"/>
    </row>
    <row r="63" spans="1:16" x14ac:dyDescent="0.25">
      <c r="A63" s="2" t="s">
        <v>27</v>
      </c>
      <c r="B63" s="2" t="s">
        <v>32</v>
      </c>
      <c r="C63" s="2" t="s">
        <v>35</v>
      </c>
      <c r="D63" s="10">
        <v>2339</v>
      </c>
      <c r="E63" s="10">
        <v>2278</v>
      </c>
      <c r="F63" s="10">
        <v>2402</v>
      </c>
      <c r="G63" s="10">
        <v>2616</v>
      </c>
      <c r="H63" s="10">
        <v>2635</v>
      </c>
      <c r="I63" s="10">
        <v>2706</v>
      </c>
      <c r="J63" s="10">
        <v>2762.6862322580646</v>
      </c>
      <c r="K63" s="10">
        <v>2557.9679032258059</v>
      </c>
      <c r="L63" s="10">
        <v>2434.9230533333343</v>
      </c>
      <c r="M63" s="10">
        <v>2716.7524838709669</v>
      </c>
      <c r="N63" s="10">
        <v>2775.096766666667</v>
      </c>
      <c r="O63" s="10">
        <v>3033.3544516129041</v>
      </c>
      <c r="P63" s="10">
        <v>2685.1900967741944</v>
      </c>
    </row>
    <row r="64" spans="1:16" x14ac:dyDescent="0.25">
      <c r="A64" s="2" t="s">
        <v>27</v>
      </c>
      <c r="B64" s="2" t="s">
        <v>32</v>
      </c>
      <c r="C64" s="2" t="s">
        <v>5</v>
      </c>
      <c r="D64" s="10">
        <v>193</v>
      </c>
      <c r="E64" s="10">
        <v>204</v>
      </c>
      <c r="F64" s="10">
        <v>157</v>
      </c>
      <c r="G64" s="10">
        <v>270</v>
      </c>
      <c r="H64" s="10">
        <v>183</v>
      </c>
      <c r="I64" s="10">
        <v>239</v>
      </c>
      <c r="J64" s="10">
        <v>271.93449032258104</v>
      </c>
      <c r="K64" s="10">
        <v>296.72461290322576</v>
      </c>
      <c r="L64" s="10">
        <v>191.48558999999977</v>
      </c>
      <c r="M64" s="10">
        <v>333.96764516129042</v>
      </c>
      <c r="N64" s="10">
        <v>258.35883333333345</v>
      </c>
      <c r="O64" s="10">
        <v>208.59286451612934</v>
      </c>
      <c r="P64" s="10">
        <v>320.70090322580609</v>
      </c>
    </row>
    <row r="65" spans="1:16" x14ac:dyDescent="0.25">
      <c r="A65" s="2" t="s">
        <v>27</v>
      </c>
      <c r="B65" s="2" t="s">
        <v>32</v>
      </c>
      <c r="C65" s="2" t="s">
        <v>10</v>
      </c>
      <c r="D65" s="10">
        <v>1342</v>
      </c>
      <c r="E65" s="10">
        <v>1454</v>
      </c>
      <c r="F65" s="10">
        <v>1401</v>
      </c>
      <c r="G65" s="10">
        <v>1429.3724566666665</v>
      </c>
      <c r="H65" s="10">
        <v>1422</v>
      </c>
      <c r="I65" s="10">
        <v>1433</v>
      </c>
      <c r="J65" s="10">
        <v>1398.3423387096777</v>
      </c>
      <c r="K65" s="10">
        <v>1604.3775322580645</v>
      </c>
      <c r="L65" s="10">
        <v>1401.0831133333331</v>
      </c>
      <c r="M65" s="10">
        <v>1392.2419741935482</v>
      </c>
      <c r="N65" s="10">
        <v>1330.3840066666669</v>
      </c>
      <c r="O65" s="10">
        <v>1552.115858064516</v>
      </c>
      <c r="P65" s="10">
        <v>1302.0299870967738</v>
      </c>
    </row>
    <row r="66" spans="1:16" x14ac:dyDescent="0.25">
      <c r="A66" s="2" t="s">
        <v>27</v>
      </c>
      <c r="B66" s="2" t="s">
        <v>32</v>
      </c>
      <c r="C66" s="2" t="s">
        <v>11</v>
      </c>
      <c r="D66" s="10">
        <v>145.03980645161295</v>
      </c>
      <c r="E66" s="10">
        <v>180.33999999999992</v>
      </c>
      <c r="F66" s="10">
        <v>169.11212903225805</v>
      </c>
      <c r="G66" s="10">
        <v>201.79346666666657</v>
      </c>
      <c r="H66" s="10">
        <v>183</v>
      </c>
      <c r="I66" s="10">
        <v>169.45566666666659</v>
      </c>
      <c r="J66" s="10">
        <v>207.2731935483871</v>
      </c>
      <c r="K66" s="10">
        <v>244.04416129032256</v>
      </c>
      <c r="L66" s="10">
        <v>227.95676666666677</v>
      </c>
      <c r="M66" s="10">
        <v>181.69877419354839</v>
      </c>
      <c r="N66" s="10">
        <v>95.835566666666608</v>
      </c>
      <c r="O66" s="10">
        <v>150.60832258064511</v>
      </c>
      <c r="P66" s="10">
        <v>201.47003225806446</v>
      </c>
    </row>
    <row r="67" spans="1:16" x14ac:dyDescent="0.25">
      <c r="A67" s="2" t="s">
        <v>27</v>
      </c>
      <c r="B67" s="2" t="s">
        <v>32</v>
      </c>
      <c r="C67" s="2" t="s">
        <v>12</v>
      </c>
      <c r="D67" s="10">
        <v>850.39069354838705</v>
      </c>
      <c r="E67" s="10">
        <v>954.09565714285679</v>
      </c>
      <c r="F67" s="10">
        <v>914.65543548387075</v>
      </c>
      <c r="G67" s="10">
        <v>1033.31835</v>
      </c>
      <c r="H67" s="10">
        <v>958</v>
      </c>
      <c r="I67" s="10">
        <v>991.30456333333359</v>
      </c>
      <c r="J67" s="10">
        <v>954.93733870967753</v>
      </c>
      <c r="K67" s="10">
        <v>1075.9722129032261</v>
      </c>
      <c r="L67" s="10">
        <v>1001.9161166666665</v>
      </c>
      <c r="M67" s="10">
        <v>1050.075351612903</v>
      </c>
      <c r="N67" s="10">
        <v>1068.1752033333328</v>
      </c>
      <c r="O67" s="10">
        <v>844.2098903225808</v>
      </c>
      <c r="P67" s="10">
        <v>874.9594419354836</v>
      </c>
    </row>
    <row r="68" spans="1:16" x14ac:dyDescent="0.25">
      <c r="A68" s="2" t="s">
        <v>27</v>
      </c>
      <c r="B68" s="2" t="s">
        <v>32</v>
      </c>
      <c r="C68" s="2" t="s">
        <v>13</v>
      </c>
      <c r="D68" s="10">
        <v>89.867548387096761</v>
      </c>
      <c r="E68" s="10">
        <v>141.81482142857143</v>
      </c>
      <c r="F68" s="10">
        <v>119.11070967741938</v>
      </c>
      <c r="G68" s="10">
        <v>95.317733333333322</v>
      </c>
      <c r="H68" s="10">
        <v>94</v>
      </c>
      <c r="I68" s="10">
        <v>66.031366666666656</v>
      </c>
      <c r="J68" s="10">
        <v>110.32487096774193</v>
      </c>
      <c r="K68" s="10">
        <v>112.20793548387095</v>
      </c>
      <c r="L68" s="10">
        <v>88.856600000000014</v>
      </c>
      <c r="M68" s="10">
        <v>103.08487096774194</v>
      </c>
      <c r="N68" s="10">
        <v>139.33090000000001</v>
      </c>
      <c r="O68" s="10">
        <v>139.60235483870969</v>
      </c>
      <c r="P68" s="10">
        <v>63.579387096774198</v>
      </c>
    </row>
    <row r="69" spans="1:16" x14ac:dyDescent="0.25">
      <c r="A69" s="2" t="s">
        <v>27</v>
      </c>
      <c r="B69" s="2" t="s">
        <v>32</v>
      </c>
      <c r="C69" s="2" t="s">
        <v>14</v>
      </c>
      <c r="D69" s="10">
        <v>781.70195161290314</v>
      </c>
      <c r="E69" s="10">
        <v>814.74952142857182</v>
      </c>
      <c r="F69" s="10">
        <v>866.12172580645188</v>
      </c>
      <c r="G69" s="10">
        <v>1025.1979933333337</v>
      </c>
      <c r="H69" s="10">
        <v>983</v>
      </c>
      <c r="I69" s="10">
        <v>804.20840333333331</v>
      </c>
      <c r="J69" s="10">
        <v>862.03491612903451</v>
      </c>
      <c r="K69" s="10">
        <v>923.85579354838831</v>
      </c>
      <c r="L69" s="10">
        <v>1035.4001166666692</v>
      </c>
      <c r="M69" s="10">
        <v>882.56217096774105</v>
      </c>
      <c r="N69" s="10">
        <v>957.50657000000263</v>
      </c>
      <c r="O69" s="10">
        <v>760.30768064516292</v>
      </c>
      <c r="P69" s="10">
        <v>737.43725483871003</v>
      </c>
    </row>
    <row r="70" spans="1:16" x14ac:dyDescent="0.25">
      <c r="A70" s="2" t="s">
        <v>27</v>
      </c>
      <c r="B70" s="2" t="s">
        <v>32</v>
      </c>
      <c r="C70" s="2" t="s">
        <v>8</v>
      </c>
      <c r="D70" s="10">
        <v>5548</v>
      </c>
      <c r="E70" s="10">
        <v>5823</v>
      </c>
      <c r="F70" s="10">
        <v>5872</v>
      </c>
      <c r="G70" s="10">
        <v>6401</v>
      </c>
      <c r="H70" s="10">
        <v>6275</v>
      </c>
      <c r="I70" s="10">
        <v>6170</v>
      </c>
      <c r="J70" s="10">
        <v>6295.5988903225834</v>
      </c>
      <c r="K70" s="10">
        <v>6518.4255387096782</v>
      </c>
      <c r="L70" s="10">
        <v>6190.13576666667</v>
      </c>
      <c r="M70" s="10">
        <v>6326.4156258064495</v>
      </c>
      <c r="N70" s="10">
        <v>6366.3290133333358</v>
      </c>
      <c r="O70" s="10">
        <v>6480.1985580645187</v>
      </c>
      <c r="P70" s="10">
        <v>5864.6662000000006</v>
      </c>
    </row>
    <row r="71" spans="1:16" x14ac:dyDescent="0.25">
      <c r="A71" s="2"/>
      <c r="B71" s="2"/>
      <c r="C71" s="2"/>
      <c r="F71" s="10"/>
      <c r="H71" s="10"/>
      <c r="I71" s="10"/>
      <c r="J71" s="10"/>
      <c r="K71" s="10"/>
      <c r="L71" s="10"/>
      <c r="M71" s="10"/>
      <c r="N71" s="10"/>
      <c r="O71" s="10"/>
      <c r="P71" s="10"/>
    </row>
    <row r="72" spans="1:16" x14ac:dyDescent="0.25">
      <c r="A72" s="2" t="s">
        <v>29</v>
      </c>
      <c r="B72" s="2" t="s">
        <v>32</v>
      </c>
      <c r="C72" s="2" t="s">
        <v>35</v>
      </c>
      <c r="D72" s="10">
        <v>2423.9498387096769</v>
      </c>
      <c r="E72" s="10">
        <v>2344.2673928571435</v>
      </c>
      <c r="F72" s="10">
        <v>2475.2666451612895</v>
      </c>
      <c r="G72" s="10">
        <v>2668.0076000000004</v>
      </c>
      <c r="H72" s="10">
        <v>2655.2565483870967</v>
      </c>
      <c r="I72" s="10">
        <v>2570.2128666666667</v>
      </c>
      <c r="J72" s="10">
        <v>2763.3574193548375</v>
      </c>
      <c r="K72" s="10">
        <v>2590.2582258064499</v>
      </c>
      <c r="L72" s="10">
        <v>2482.1230666666675</v>
      </c>
      <c r="M72" s="10">
        <v>2667.7779999999998</v>
      </c>
      <c r="N72" s="10">
        <v>2768.5634333333333</v>
      </c>
      <c r="O72" s="10">
        <v>3033.4171290322579</v>
      </c>
      <c r="P72" s="10">
        <v>2684.6739677419355</v>
      </c>
    </row>
    <row r="73" spans="1:16" x14ac:dyDescent="0.25">
      <c r="A73" s="2" t="s">
        <v>29</v>
      </c>
      <c r="B73" s="2" t="s">
        <v>32</v>
      </c>
      <c r="C73" s="2" t="s">
        <v>5</v>
      </c>
      <c r="D73" s="10">
        <v>224.98677419354885</v>
      </c>
      <c r="E73" s="10">
        <v>225.11428571428564</v>
      </c>
      <c r="F73" s="10">
        <v>175.69345161290312</v>
      </c>
      <c r="G73" s="10">
        <v>291.58823333333316</v>
      </c>
      <c r="H73" s="10">
        <v>186.47254838709682</v>
      </c>
      <c r="I73" s="10">
        <v>191.03563333333364</v>
      </c>
      <c r="J73" s="10">
        <v>272.76154838709681</v>
      </c>
      <c r="K73" s="10">
        <v>303.43429032258041</v>
      </c>
      <c r="L73" s="10">
        <v>208.74086666666676</v>
      </c>
      <c r="M73" s="10">
        <v>309.50625806451626</v>
      </c>
      <c r="N73" s="10">
        <v>257.52549999999997</v>
      </c>
      <c r="O73" s="10">
        <v>208.6187096774197</v>
      </c>
      <c r="P73" s="10">
        <v>320.57187096774169</v>
      </c>
    </row>
    <row r="74" spans="1:16" x14ac:dyDescent="0.25">
      <c r="A74" s="2" t="s">
        <v>29</v>
      </c>
      <c r="B74" s="2" t="s">
        <v>32</v>
      </c>
      <c r="C74" s="2" t="s">
        <v>10</v>
      </c>
      <c r="D74" s="10">
        <v>1347.8289935483867</v>
      </c>
      <c r="E74" s="10">
        <v>1443.5274678571436</v>
      </c>
      <c r="F74" s="10">
        <v>1406.4997096774189</v>
      </c>
      <c r="G74" s="10">
        <v>1432.952123333333</v>
      </c>
      <c r="H74" s="10">
        <v>1421.9241032258069</v>
      </c>
      <c r="I74" s="10">
        <v>1446.4881800000003</v>
      </c>
      <c r="J74" s="10">
        <v>1407.0765322580646</v>
      </c>
      <c r="K74" s="10">
        <v>1589.7891451612904</v>
      </c>
      <c r="L74" s="10">
        <v>1378.6326133333332</v>
      </c>
      <c r="M74" s="10">
        <v>1442.4032645161287</v>
      </c>
      <c r="N74" s="10">
        <v>1396.7003399999999</v>
      </c>
      <c r="O74" s="10">
        <v>1515.8303741935479</v>
      </c>
      <c r="P74" s="10">
        <v>1280.9977290322581</v>
      </c>
    </row>
    <row r="75" spans="1:16" x14ac:dyDescent="0.25">
      <c r="A75" s="2" t="s">
        <v>29</v>
      </c>
      <c r="B75" s="2" t="s">
        <v>32</v>
      </c>
      <c r="C75" s="2" t="s">
        <v>11</v>
      </c>
      <c r="D75" s="10">
        <v>145.03980645161292</v>
      </c>
      <c r="E75" s="10">
        <v>180.33999999999992</v>
      </c>
      <c r="F75" s="10">
        <v>165.17664516129034</v>
      </c>
      <c r="G75" s="10">
        <v>205.9267999999999</v>
      </c>
      <c r="H75" s="10">
        <v>182.57329032258065</v>
      </c>
      <c r="I75" s="10">
        <v>169.45566666666659</v>
      </c>
      <c r="J75" s="10">
        <v>207.2731935483871</v>
      </c>
      <c r="K75" s="10">
        <v>244.04416129032256</v>
      </c>
      <c r="L75" s="10">
        <v>227.95676666666677</v>
      </c>
      <c r="M75" s="10">
        <v>181.8923225806451</v>
      </c>
      <c r="N75" s="10">
        <v>95.835566666666608</v>
      </c>
      <c r="O75" s="10">
        <v>150.60832258064511</v>
      </c>
      <c r="P75" s="10">
        <v>201.47003225806446</v>
      </c>
    </row>
    <row r="76" spans="1:16" x14ac:dyDescent="0.25">
      <c r="A76" s="2" t="s">
        <v>29</v>
      </c>
      <c r="B76" s="2" t="s">
        <v>32</v>
      </c>
      <c r="C76" s="2" t="s">
        <v>12</v>
      </c>
      <c r="D76" s="10">
        <v>856.06798387096785</v>
      </c>
      <c r="E76" s="10">
        <v>954.20280000000002</v>
      </c>
      <c r="F76" s="10">
        <v>916.9780161290322</v>
      </c>
      <c r="G76" s="10">
        <v>1018.21835</v>
      </c>
      <c r="H76" s="10">
        <v>948.82542258064541</v>
      </c>
      <c r="I76" s="10">
        <v>975.53789666666671</v>
      </c>
      <c r="J76" s="10">
        <v>939.51798387096778</v>
      </c>
      <c r="K76" s="10">
        <v>1061.6173741935488</v>
      </c>
      <c r="L76" s="10">
        <v>980.71611666666661</v>
      </c>
      <c r="M76" s="10">
        <v>1045.7850290322579</v>
      </c>
      <c r="N76" s="10">
        <v>1056.5752033333333</v>
      </c>
      <c r="O76" s="10">
        <v>835.7582774193545</v>
      </c>
      <c r="P76" s="10">
        <v>875.37879677419335</v>
      </c>
    </row>
    <row r="77" spans="1:16" x14ac:dyDescent="0.25">
      <c r="A77" s="2" t="s">
        <v>29</v>
      </c>
      <c r="B77" s="2" t="s">
        <v>32</v>
      </c>
      <c r="C77" s="2" t="s">
        <v>13</v>
      </c>
      <c r="D77" s="10">
        <v>90.061096774193558</v>
      </c>
      <c r="E77" s="10">
        <v>141.81482142857143</v>
      </c>
      <c r="F77" s="10">
        <v>119.11070967741938</v>
      </c>
      <c r="G77" s="10">
        <v>103.5177333333333</v>
      </c>
      <c r="H77" s="10">
        <v>95.407580645161318</v>
      </c>
      <c r="I77" s="10">
        <v>66.031366666666685</v>
      </c>
      <c r="J77" s="10">
        <v>110.32487096774193</v>
      </c>
      <c r="K77" s="10">
        <v>114.11116129032257</v>
      </c>
      <c r="L77" s="10">
        <v>85.356600000000014</v>
      </c>
      <c r="M77" s="10">
        <v>100.21390322580645</v>
      </c>
      <c r="N77" s="10">
        <v>142.99756666666667</v>
      </c>
      <c r="O77" s="10">
        <v>140.40880645161292</v>
      </c>
      <c r="P77" s="10">
        <v>63.579387096774198</v>
      </c>
    </row>
    <row r="78" spans="1:16" x14ac:dyDescent="0.25">
      <c r="A78" s="2" t="s">
        <v>29</v>
      </c>
      <c r="B78" s="2" t="s">
        <v>32</v>
      </c>
      <c r="C78" s="2" t="s">
        <v>14</v>
      </c>
      <c r="D78" s="10">
        <v>760.61262580645257</v>
      </c>
      <c r="E78" s="10">
        <v>805.35382857143111</v>
      </c>
      <c r="F78" s="10">
        <v>833.22973870968099</v>
      </c>
      <c r="G78" s="10">
        <v>1006.608463333336</v>
      </c>
      <c r="H78" s="10">
        <v>962.34602258064774</v>
      </c>
      <c r="I78" s="10">
        <v>787.22310333333337</v>
      </c>
      <c r="J78" s="10">
        <v>841.75627096774258</v>
      </c>
      <c r="K78" s="10">
        <v>898.58866451612903</v>
      </c>
      <c r="L78" s="10">
        <v>997.78195000000233</v>
      </c>
      <c r="M78" s="10">
        <v>861.28910645161318</v>
      </c>
      <c r="N78" s="10">
        <v>937.76890333333426</v>
      </c>
      <c r="O78" s="10">
        <v>734.03359354838904</v>
      </c>
      <c r="P78" s="10">
        <v>736.4372548387114</v>
      </c>
    </row>
    <row r="79" spans="1:16" x14ac:dyDescent="0.25">
      <c r="A79" s="2" t="s">
        <v>29</v>
      </c>
      <c r="B79" s="2" t="s">
        <v>32</v>
      </c>
      <c r="C79" s="2" t="s">
        <v>8</v>
      </c>
      <c r="D79" s="10">
        <v>5623.5603451612906</v>
      </c>
      <c r="E79" s="10">
        <v>5869.5063107142896</v>
      </c>
      <c r="F79" s="10">
        <v>5916.2614645161311</v>
      </c>
      <c r="G79" s="10">
        <v>6435.2310700000025</v>
      </c>
      <c r="H79" s="10">
        <v>6266.3329677419388</v>
      </c>
      <c r="I79" s="10">
        <v>6014.9490800000003</v>
      </c>
      <c r="J79" s="10">
        <v>6269.3062709677415</v>
      </c>
      <c r="K79" s="10">
        <v>6498.4087322580635</v>
      </c>
      <c r="L79" s="10">
        <v>6152.5671133333362</v>
      </c>
      <c r="M79" s="10">
        <v>6299.3616258064512</v>
      </c>
      <c r="N79" s="10">
        <v>6398.441013333334</v>
      </c>
      <c r="O79" s="10">
        <v>6410.0565032258073</v>
      </c>
      <c r="P79" s="10">
        <v>5842.5371677419371</v>
      </c>
    </row>
    <row r="80" spans="1:16" x14ac:dyDescent="0.25">
      <c r="A80" s="2"/>
      <c r="B80" s="2"/>
      <c r="C80" s="2"/>
      <c r="F80" s="10"/>
      <c r="H80" s="10"/>
      <c r="I80" s="10"/>
      <c r="J80" s="10"/>
      <c r="L80" s="10"/>
      <c r="M80" s="10"/>
      <c r="O80" s="10"/>
      <c r="P80" s="10"/>
    </row>
    <row r="81" spans="1:16" x14ac:dyDescent="0.25">
      <c r="A81" s="2" t="s">
        <v>30</v>
      </c>
      <c r="B81" s="2" t="s">
        <v>32</v>
      </c>
      <c r="C81" s="2" t="s">
        <v>35</v>
      </c>
      <c r="D81" s="10">
        <f t="shared" ref="D81:E81" si="89">+D72-D63</f>
        <v>84.949838709676897</v>
      </c>
      <c r="E81" s="10">
        <f t="shared" si="89"/>
        <v>66.267392857143477</v>
      </c>
      <c r="F81" s="10">
        <f t="shared" ref="F81:G81" si="90">+F72-F63</f>
        <v>73.266645161289489</v>
      </c>
      <c r="G81" s="10">
        <f t="shared" si="90"/>
        <v>52.007600000000366</v>
      </c>
      <c r="H81" s="10">
        <f t="shared" ref="H81:I81" si="91">+H72-H63</f>
        <v>20.2565483870967</v>
      </c>
      <c r="I81" s="10">
        <f t="shared" si="91"/>
        <v>-135.78713333333326</v>
      </c>
      <c r="J81" s="10">
        <f t="shared" ref="J81:K81" si="92">+J72-J63</f>
        <v>0.6711870967728828</v>
      </c>
      <c r="K81" s="10">
        <f t="shared" si="92"/>
        <v>32.290322580643988</v>
      </c>
      <c r="L81" s="10">
        <f t="shared" ref="L81:N81" si="93">+L72-L63</f>
        <v>47.200013333333118</v>
      </c>
      <c r="M81" s="10">
        <f t="shared" si="93"/>
        <v>-48.974483870967106</v>
      </c>
      <c r="N81" s="10">
        <f t="shared" si="93"/>
        <v>-6.5333333333337578</v>
      </c>
      <c r="O81" s="10">
        <f t="shared" ref="O81:P81" si="94">+O72-O63</f>
        <v>6.2677419353803998E-2</v>
      </c>
      <c r="P81" s="10">
        <f t="shared" si="94"/>
        <v>-0.51612903225895934</v>
      </c>
    </row>
    <row r="82" spans="1:16" x14ac:dyDescent="0.25">
      <c r="A82" s="2" t="s">
        <v>30</v>
      </c>
      <c r="B82" s="2" t="s">
        <v>32</v>
      </c>
      <c r="C82" s="2" t="s">
        <v>5</v>
      </c>
      <c r="D82" s="10">
        <f t="shared" ref="D82:E82" si="95">+D73-D64</f>
        <v>31.986774193548854</v>
      </c>
      <c r="E82" s="10">
        <f t="shared" si="95"/>
        <v>21.114285714285643</v>
      </c>
      <c r="F82" s="10">
        <f t="shared" ref="F82:G82" si="96">+F73-F64</f>
        <v>18.693451612903118</v>
      </c>
      <c r="G82" s="10">
        <f t="shared" si="96"/>
        <v>21.588233333333164</v>
      </c>
      <c r="H82" s="10">
        <f t="shared" ref="H82:I82" si="97">+H73-H64</f>
        <v>3.4725483870968219</v>
      </c>
      <c r="I82" s="10">
        <f t="shared" si="97"/>
        <v>-47.964366666666365</v>
      </c>
      <c r="J82" s="10">
        <f t="shared" ref="J82:K82" si="98">+J73-J64</f>
        <v>0.82705806451576791</v>
      </c>
      <c r="K82" s="10">
        <f t="shared" si="98"/>
        <v>6.709677419354648</v>
      </c>
      <c r="L82" s="10">
        <f t="shared" ref="L82:N82" si="99">+L73-L64</f>
        <v>17.255276666666987</v>
      </c>
      <c r="M82" s="10">
        <f t="shared" si="99"/>
        <v>-24.46138709677416</v>
      </c>
      <c r="N82" s="10">
        <f t="shared" si="99"/>
        <v>-0.83333333333348492</v>
      </c>
      <c r="O82" s="10">
        <f t="shared" ref="O82:P82" si="100">+O73-O64</f>
        <v>2.5845161290362739E-2</v>
      </c>
      <c r="P82" s="10">
        <f t="shared" si="100"/>
        <v>-0.12903225806439877</v>
      </c>
    </row>
    <row r="83" spans="1:16" x14ac:dyDescent="0.25">
      <c r="A83" s="2" t="s">
        <v>30</v>
      </c>
      <c r="B83" s="2" t="s">
        <v>32</v>
      </c>
      <c r="C83" s="2" t="s">
        <v>10</v>
      </c>
      <c r="D83" s="10">
        <f t="shared" ref="D83:E83" si="101">+D74-D65</f>
        <v>5.8289935483867339</v>
      </c>
      <c r="E83" s="10">
        <f t="shared" si="101"/>
        <v>-10.47253214285638</v>
      </c>
      <c r="F83" s="10">
        <f t="shared" ref="F83:G83" si="102">+F74-F65</f>
        <v>5.4997096774188776</v>
      </c>
      <c r="G83" s="10">
        <f t="shared" si="102"/>
        <v>3.579666666666526</v>
      </c>
      <c r="H83" s="10">
        <f t="shared" ref="H83:I83" si="103">+H74-H65</f>
        <v>-7.5896774193097372E-2</v>
      </c>
      <c r="I83" s="10">
        <f t="shared" si="103"/>
        <v>13.488180000000284</v>
      </c>
      <c r="J83" s="10">
        <f t="shared" ref="J83:K83" si="104">+J74-J65</f>
        <v>8.7341935483868838</v>
      </c>
      <c r="K83" s="10">
        <f t="shared" si="104"/>
        <v>-14.588387096774113</v>
      </c>
      <c r="L83" s="10">
        <f t="shared" ref="L83:N83" si="105">+L74-L65</f>
        <v>-22.45049999999992</v>
      </c>
      <c r="M83" s="10">
        <f t="shared" si="105"/>
        <v>50.161290322580498</v>
      </c>
      <c r="N83" s="10">
        <f t="shared" si="105"/>
        <v>66.316333333332977</v>
      </c>
      <c r="O83" s="10">
        <f t="shared" ref="O83:P83" si="106">+O74-O65</f>
        <v>-36.285483870968164</v>
      </c>
      <c r="P83" s="10">
        <f t="shared" si="106"/>
        <v>-21.032258064515645</v>
      </c>
    </row>
    <row r="84" spans="1:16" x14ac:dyDescent="0.25">
      <c r="A84" s="2" t="s">
        <v>30</v>
      </c>
      <c r="B84" s="2" t="s">
        <v>32</v>
      </c>
      <c r="C84" s="2" t="s">
        <v>11</v>
      </c>
      <c r="D84" s="10">
        <f t="shared" ref="D84:E84" si="107">+D75-D66</f>
        <v>0</v>
      </c>
      <c r="E84" s="10">
        <f t="shared" si="107"/>
        <v>0</v>
      </c>
      <c r="F84" s="10">
        <f t="shared" ref="F84:G84" si="108">+F75-F66</f>
        <v>-3.9354838709677153</v>
      </c>
      <c r="G84" s="10">
        <f t="shared" si="108"/>
        <v>4.1333333333333258</v>
      </c>
      <c r="H84" s="10">
        <f t="shared" ref="H84:I84" si="109">+H75-H66</f>
        <v>-0.42670967741935328</v>
      </c>
      <c r="I84" s="10">
        <f t="shared" si="109"/>
        <v>0</v>
      </c>
      <c r="J84" s="10">
        <f t="shared" ref="J84:K84" si="110">+J75-J66</f>
        <v>0</v>
      </c>
      <c r="K84" s="10">
        <f t="shared" si="110"/>
        <v>0</v>
      </c>
      <c r="L84" s="10">
        <f t="shared" ref="L84:N84" si="111">+L75-L66</f>
        <v>0</v>
      </c>
      <c r="M84" s="10">
        <f t="shared" si="111"/>
        <v>0.19354838709671185</v>
      </c>
      <c r="N84" s="10">
        <f t="shared" si="111"/>
        <v>0</v>
      </c>
      <c r="O84" s="10">
        <f t="shared" ref="O84:P84" si="112">+O75-O66</f>
        <v>0</v>
      </c>
      <c r="P84" s="10">
        <f t="shared" si="112"/>
        <v>0</v>
      </c>
    </row>
    <row r="85" spans="1:16" x14ac:dyDescent="0.25">
      <c r="A85" s="2" t="s">
        <v>30</v>
      </c>
      <c r="B85" s="2" t="s">
        <v>32</v>
      </c>
      <c r="C85" s="2" t="s">
        <v>12</v>
      </c>
      <c r="D85" s="10">
        <f t="shared" ref="D85:E85" si="113">+D76-D67</f>
        <v>5.6772903225808022</v>
      </c>
      <c r="E85" s="10">
        <f t="shared" si="113"/>
        <v>0.10714285714323069</v>
      </c>
      <c r="F85" s="10">
        <f t="shared" ref="F85:G85" si="114">+F76-F67</f>
        <v>2.3225806451614517</v>
      </c>
      <c r="G85" s="10">
        <f t="shared" si="114"/>
        <v>-15.100000000000023</v>
      </c>
      <c r="H85" s="10">
        <f t="shared" ref="H85:I85" si="115">+H76-H67</f>
        <v>-9.1745774193545913</v>
      </c>
      <c r="I85" s="10">
        <f t="shared" si="115"/>
        <v>-15.766666666666879</v>
      </c>
      <c r="J85" s="10">
        <f t="shared" ref="J85:K85" si="116">+J76-J67</f>
        <v>-15.419354838709751</v>
      </c>
      <c r="K85" s="10">
        <f t="shared" si="116"/>
        <v>-14.354838709677324</v>
      </c>
      <c r="L85" s="10">
        <f t="shared" ref="L85:N85" si="117">+L76-L67</f>
        <v>-21.199999999999932</v>
      </c>
      <c r="M85" s="10">
        <f t="shared" si="117"/>
        <v>-4.2903225806451246</v>
      </c>
      <c r="N85" s="10">
        <f t="shared" si="117"/>
        <v>-11.599999999999454</v>
      </c>
      <c r="O85" s="10">
        <f t="shared" ref="O85:P85" si="118">+O76-O67</f>
        <v>-8.4516129032263052</v>
      </c>
      <c r="P85" s="10">
        <f t="shared" si="118"/>
        <v>0.41935483870975077</v>
      </c>
    </row>
    <row r="86" spans="1:16" x14ac:dyDescent="0.25">
      <c r="A86" s="2" t="s">
        <v>30</v>
      </c>
      <c r="B86" s="2" t="s">
        <v>32</v>
      </c>
      <c r="C86" s="2" t="s">
        <v>13</v>
      </c>
      <c r="D86" s="10">
        <f t="shared" ref="D86:E86" si="119">+D77-D68</f>
        <v>0.19354838709679711</v>
      </c>
      <c r="E86" s="10">
        <f t="shared" si="119"/>
        <v>0</v>
      </c>
      <c r="F86" s="10">
        <f t="shared" ref="F86:G86" si="120">+F77-F68</f>
        <v>0</v>
      </c>
      <c r="G86" s="10">
        <f t="shared" si="120"/>
        <v>8.1999999999999744</v>
      </c>
      <c r="H86" s="10">
        <f t="shared" ref="H86:I86" si="121">+H77-H68</f>
        <v>1.4075806451613175</v>
      </c>
      <c r="I86" s="10">
        <f t="shared" si="121"/>
        <v>0</v>
      </c>
      <c r="J86" s="10">
        <f t="shared" ref="J86:K86" si="122">+J77-J68</f>
        <v>0</v>
      </c>
      <c r="K86" s="10">
        <f t="shared" si="122"/>
        <v>1.9032258064516157</v>
      </c>
      <c r="L86" s="10">
        <f t="shared" ref="L86:N86" si="123">+L77-L68</f>
        <v>-3.5</v>
      </c>
      <c r="M86" s="10">
        <f t="shared" si="123"/>
        <v>-2.8709677419354875</v>
      </c>
      <c r="N86" s="10">
        <f t="shared" si="123"/>
        <v>3.6666666666666572</v>
      </c>
      <c r="O86" s="10">
        <f t="shared" ref="O86:P86" si="124">+O77-O68</f>
        <v>0.80645161290323131</v>
      </c>
      <c r="P86" s="10">
        <f t="shared" si="124"/>
        <v>0</v>
      </c>
    </row>
    <row r="87" spans="1:16" x14ac:dyDescent="0.25">
      <c r="A87" s="2" t="s">
        <v>30</v>
      </c>
      <c r="B87" s="2" t="s">
        <v>32</v>
      </c>
      <c r="C87" s="2" t="s">
        <v>14</v>
      </c>
      <c r="D87" s="10">
        <f t="shared" ref="D87:E87" si="125">+D78-D69</f>
        <v>-21.089325806450574</v>
      </c>
      <c r="E87" s="10">
        <f t="shared" si="125"/>
        <v>-9.3956928571407161</v>
      </c>
      <c r="F87" s="10">
        <f t="shared" ref="F87:G87" si="126">+F78-F69</f>
        <v>-32.89198709677089</v>
      </c>
      <c r="G87" s="10">
        <f t="shared" si="126"/>
        <v>-18.589529999997694</v>
      </c>
      <c r="H87" s="10">
        <f t="shared" ref="H87:I87" si="127">+H78-H69</f>
        <v>-20.653977419352259</v>
      </c>
      <c r="I87" s="10">
        <f t="shared" si="127"/>
        <v>-16.985299999999938</v>
      </c>
      <c r="J87" s="10">
        <f t="shared" ref="J87:K87" si="128">+J78-J69</f>
        <v>-20.278645161291934</v>
      </c>
      <c r="K87" s="10">
        <f t="shared" si="128"/>
        <v>-25.267129032259277</v>
      </c>
      <c r="L87" s="10">
        <f t="shared" ref="L87:N87" si="129">+L78-L69</f>
        <v>-37.618166666666866</v>
      </c>
      <c r="M87" s="10">
        <f t="shared" si="129"/>
        <v>-21.273064516127874</v>
      </c>
      <c r="N87" s="10">
        <f t="shared" si="129"/>
        <v>-19.73766666666836</v>
      </c>
      <c r="O87" s="10">
        <f t="shared" ref="O87:P87" si="130">+O78-O69</f>
        <v>-26.274087096773883</v>
      </c>
      <c r="P87" s="10">
        <f t="shared" si="130"/>
        <v>-0.99999999999863576</v>
      </c>
    </row>
    <row r="88" spans="1:16" x14ac:dyDescent="0.25">
      <c r="A88" s="2" t="s">
        <v>30</v>
      </c>
      <c r="B88" s="2" t="s">
        <v>32</v>
      </c>
      <c r="C88" s="2" t="s">
        <v>8</v>
      </c>
      <c r="D88" s="10">
        <f t="shared" ref="D88:E88" si="131">+D79-D70</f>
        <v>75.56034516129057</v>
      </c>
      <c r="E88" s="10">
        <f t="shared" si="131"/>
        <v>46.506310714289611</v>
      </c>
      <c r="F88" s="10">
        <f t="shared" ref="F88:G88" si="132">+F79-F70</f>
        <v>44.261464516131127</v>
      </c>
      <c r="G88" s="10">
        <f t="shared" si="132"/>
        <v>34.231070000002546</v>
      </c>
      <c r="H88" s="10">
        <f t="shared" ref="H88:I88" si="133">+H79-H70</f>
        <v>-8.6670322580612265</v>
      </c>
      <c r="I88" s="10">
        <f t="shared" si="133"/>
        <v>-155.05091999999968</v>
      </c>
      <c r="J88" s="10">
        <f t="shared" ref="J88:K88" si="134">+J79-J70</f>
        <v>-26.292619354841918</v>
      </c>
      <c r="K88" s="10">
        <f t="shared" si="134"/>
        <v>-20.016806451614684</v>
      </c>
      <c r="L88" s="10">
        <f t="shared" ref="L88:N88" si="135">+L79-L70</f>
        <v>-37.568653333333714</v>
      </c>
      <c r="M88" s="10">
        <f t="shared" si="135"/>
        <v>-27.053999999998268</v>
      </c>
      <c r="N88" s="10">
        <f t="shared" si="135"/>
        <v>32.111999999998261</v>
      </c>
      <c r="O88" s="10">
        <f t="shared" ref="O88:P88" si="136">+O79-O70</f>
        <v>-70.142054838711374</v>
      </c>
      <c r="P88" s="10">
        <f t="shared" si="136"/>
        <v>-22.129032258063489</v>
      </c>
    </row>
    <row r="89" spans="1:16" x14ac:dyDescent="0.25">
      <c r="A89" s="2"/>
      <c r="B89" s="2"/>
      <c r="C89" s="2"/>
      <c r="F89" s="10"/>
      <c r="H89" s="10"/>
      <c r="I89" s="10"/>
      <c r="J89" s="10"/>
      <c r="L89" s="10"/>
      <c r="M89" s="10"/>
      <c r="O89" s="10"/>
      <c r="P89" s="10"/>
    </row>
    <row r="90" spans="1:16" x14ac:dyDescent="0.25">
      <c r="A90" s="2" t="s">
        <v>27</v>
      </c>
      <c r="B90" s="2" t="s">
        <v>33</v>
      </c>
      <c r="C90" s="2" t="s">
        <v>35</v>
      </c>
      <c r="D90" s="10">
        <v>56</v>
      </c>
      <c r="E90" s="10">
        <v>63.963142857142849</v>
      </c>
      <c r="F90" s="10">
        <v>50.079296774193658</v>
      </c>
      <c r="G90" s="10">
        <v>33.111779999999989</v>
      </c>
      <c r="H90" s="10">
        <v>34.287651612903147</v>
      </c>
      <c r="I90" s="10">
        <v>1</v>
      </c>
      <c r="J90" s="10">
        <v>18.500741935483855</v>
      </c>
      <c r="K90" s="10">
        <v>31.805838709677349</v>
      </c>
      <c r="L90" s="10">
        <v>24.256136666666634</v>
      </c>
      <c r="M90" s="10">
        <v>49.800512903225851</v>
      </c>
      <c r="N90" s="10">
        <v>35.628299999999953</v>
      </c>
      <c r="O90" s="10">
        <v>30.21640645161294</v>
      </c>
      <c r="P90" s="10">
        <v>34.870967741935459</v>
      </c>
    </row>
    <row r="91" spans="1:16" x14ac:dyDescent="0.25">
      <c r="A91" s="2" t="s">
        <v>27</v>
      </c>
      <c r="B91" s="2" t="s">
        <v>33</v>
      </c>
      <c r="C91" s="2" t="s">
        <v>5</v>
      </c>
      <c r="D91" s="10">
        <v>60.028832258064519</v>
      </c>
      <c r="E91" s="10">
        <v>65.764246428571454</v>
      </c>
      <c r="F91" s="10">
        <v>56.345329032258071</v>
      </c>
      <c r="G91" s="10">
        <v>42.211880000000001</v>
      </c>
      <c r="H91" s="10">
        <v>32.107358064516141</v>
      </c>
      <c r="I91" s="10">
        <v>25.224110000000032</v>
      </c>
      <c r="J91" s="10">
        <v>32.579096774193545</v>
      </c>
      <c r="K91" s="10">
        <v>34.358290322580629</v>
      </c>
      <c r="L91" s="10">
        <v>37.085693333333296</v>
      </c>
      <c r="M91" s="10">
        <v>40.575712903225835</v>
      </c>
      <c r="N91" s="10">
        <v>41.833333333333329</v>
      </c>
      <c r="O91" s="10">
        <v>46.389796774193535</v>
      </c>
      <c r="P91" s="10">
        <v>58.870967741935495</v>
      </c>
    </row>
    <row r="92" spans="1:16" x14ac:dyDescent="0.25">
      <c r="A92" s="2" t="s">
        <v>27</v>
      </c>
      <c r="B92" s="2" t="s">
        <v>33</v>
      </c>
      <c r="C92" s="2" t="s">
        <v>10</v>
      </c>
      <c r="D92" s="10">
        <v>285.04367741935488</v>
      </c>
      <c r="E92" s="10">
        <v>303.20677142857147</v>
      </c>
      <c r="F92" s="10">
        <v>315.51008709677421</v>
      </c>
      <c r="G92" s="10">
        <v>326.05237666666665</v>
      </c>
      <c r="H92" s="10">
        <v>329.91268709677416</v>
      </c>
      <c r="I92" s="10">
        <v>342.00767666666667</v>
      </c>
      <c r="J92" s="10">
        <v>355.9455258064516</v>
      </c>
      <c r="K92" s="10">
        <v>352.08717096774188</v>
      </c>
      <c r="L92" s="10">
        <v>343.16009333333329</v>
      </c>
      <c r="M92" s="10">
        <v>322.27228387096778</v>
      </c>
      <c r="N92" s="10">
        <v>299.29055999999997</v>
      </c>
      <c r="O92" s="10">
        <v>296.88458064516124</v>
      </c>
      <c r="P92" s="10">
        <v>291.2621387096774</v>
      </c>
    </row>
    <row r="93" spans="1:16" x14ac:dyDescent="0.25">
      <c r="A93" s="2" t="s">
        <v>27</v>
      </c>
      <c r="B93" s="2" t="s">
        <v>33</v>
      </c>
      <c r="C93" s="2" t="s">
        <v>11</v>
      </c>
      <c r="D93" s="10">
        <v>59</v>
      </c>
      <c r="E93" s="10">
        <v>52.5</v>
      </c>
      <c r="F93" s="10">
        <v>67.129032258064527</v>
      </c>
      <c r="G93" s="10">
        <v>54.733333333333334</v>
      </c>
      <c r="H93" s="10">
        <v>52</v>
      </c>
      <c r="I93" s="10">
        <v>66.666666666666657</v>
      </c>
      <c r="J93" s="10">
        <v>67.677419354838719</v>
      </c>
      <c r="K93" s="10">
        <v>64.22309677419355</v>
      </c>
      <c r="L93" s="10">
        <v>62.999456666666667</v>
      </c>
      <c r="M93" s="10">
        <v>59.612129032258061</v>
      </c>
      <c r="N93" s="10">
        <v>59.366666666666667</v>
      </c>
      <c r="O93" s="10">
        <v>62.258000000000003</v>
      </c>
      <c r="P93" s="10">
        <v>53.451258064516132</v>
      </c>
    </row>
    <row r="94" spans="1:16" x14ac:dyDescent="0.25">
      <c r="A94" s="2" t="s">
        <v>27</v>
      </c>
      <c r="B94" s="2" t="s">
        <v>33</v>
      </c>
      <c r="C94" s="2" t="s">
        <v>12</v>
      </c>
      <c r="D94" s="10">
        <v>169.01332258064517</v>
      </c>
      <c r="E94" s="10">
        <v>164.80035714285717</v>
      </c>
      <c r="F94" s="10">
        <v>200.36790322580646</v>
      </c>
      <c r="G94" s="10">
        <v>188.21673333333337</v>
      </c>
      <c r="H94" s="10">
        <v>197</v>
      </c>
      <c r="I94" s="10">
        <v>200.58369999999999</v>
      </c>
      <c r="J94" s="10">
        <v>204.0828064516129</v>
      </c>
      <c r="K94" s="10">
        <v>220.7789677419355</v>
      </c>
      <c r="L94" s="10">
        <v>218.96395333333334</v>
      </c>
      <c r="M94" s="10">
        <v>222.56129032258065</v>
      </c>
      <c r="N94" s="10">
        <v>202.22349999999997</v>
      </c>
      <c r="O94" s="10">
        <v>191.36341935483867</v>
      </c>
      <c r="P94" s="10">
        <v>199.88512903225808</v>
      </c>
    </row>
    <row r="95" spans="1:16" x14ac:dyDescent="0.25">
      <c r="A95" s="2" t="s">
        <v>27</v>
      </c>
      <c r="B95" s="2" t="s">
        <v>33</v>
      </c>
      <c r="C95" s="2" t="s">
        <v>13</v>
      </c>
      <c r="D95" s="10">
        <v>9.258064516129032</v>
      </c>
      <c r="E95" s="10">
        <v>10.892857142857142</v>
      </c>
      <c r="F95" s="10">
        <v>11.419354838709676</v>
      </c>
      <c r="G95" s="10">
        <v>9.9333333333333336</v>
      </c>
      <c r="H95" s="10">
        <v>11</v>
      </c>
      <c r="I95" s="10">
        <v>11.133333333333335</v>
      </c>
      <c r="J95" s="10">
        <v>11.612903225806452</v>
      </c>
      <c r="K95" s="10">
        <v>12.32258064516129</v>
      </c>
      <c r="L95" s="10">
        <v>12.766666666666666</v>
      </c>
      <c r="M95" s="10">
        <v>12.29032258064516</v>
      </c>
      <c r="N95" s="10">
        <v>12.333333333333332</v>
      </c>
      <c r="O95" s="10">
        <v>11</v>
      </c>
      <c r="P95" s="10">
        <v>10.129032258064518</v>
      </c>
    </row>
    <row r="96" spans="1:16" x14ac:dyDescent="0.25">
      <c r="A96" s="2" t="s">
        <v>27</v>
      </c>
      <c r="B96" s="2" t="s">
        <v>33</v>
      </c>
      <c r="C96" s="2" t="s">
        <v>14</v>
      </c>
      <c r="D96" s="10">
        <v>53.684935483870923</v>
      </c>
      <c r="E96" s="10">
        <v>67.636871428571339</v>
      </c>
      <c r="F96" s="10">
        <v>49.494325806451528</v>
      </c>
      <c r="G96" s="10">
        <v>58.952443333333349</v>
      </c>
      <c r="H96" s="10">
        <v>66.799661290322717</v>
      </c>
      <c r="I96" s="10">
        <v>83.608623333333313</v>
      </c>
      <c r="J96" s="10">
        <v>86.356193548387196</v>
      </c>
      <c r="K96" s="10">
        <v>97.366441935483735</v>
      </c>
      <c r="L96" s="10">
        <v>96.211370000000144</v>
      </c>
      <c r="M96" s="10">
        <v>80.842290322580624</v>
      </c>
      <c r="N96" s="10">
        <v>58.545466666666655</v>
      </c>
      <c r="O96" s="10">
        <v>72.206554838710048</v>
      </c>
      <c r="P96" s="10">
        <v>52.108187096774195</v>
      </c>
    </row>
    <row r="97" spans="1:16" x14ac:dyDescent="0.25">
      <c r="A97" s="2" t="s">
        <v>27</v>
      </c>
      <c r="B97" s="2" t="s">
        <v>33</v>
      </c>
      <c r="C97" s="2" t="s">
        <v>8</v>
      </c>
      <c r="D97" s="10">
        <v>632</v>
      </c>
      <c r="E97" s="10">
        <v>663</v>
      </c>
      <c r="F97" s="10">
        <v>694</v>
      </c>
      <c r="G97" s="10">
        <v>671</v>
      </c>
      <c r="H97" s="10">
        <v>691</v>
      </c>
      <c r="I97" s="10">
        <v>705</v>
      </c>
      <c r="J97" s="10">
        <v>744.17559032258066</v>
      </c>
      <c r="K97" s="10">
        <v>778.58409677419331</v>
      </c>
      <c r="L97" s="10">
        <v>758.35767666666675</v>
      </c>
      <c r="M97" s="10">
        <v>747.37882903225807</v>
      </c>
      <c r="N97" s="10">
        <v>667.38782666666657</v>
      </c>
      <c r="O97" s="10">
        <v>663.92896129032283</v>
      </c>
      <c r="P97" s="10">
        <v>641.70671290322582</v>
      </c>
    </row>
    <row r="98" spans="1:16" x14ac:dyDescent="0.25">
      <c r="A98" s="2"/>
      <c r="B98" s="2"/>
      <c r="C98" s="2"/>
      <c r="F98" s="10"/>
      <c r="H98" s="10"/>
      <c r="I98" s="10"/>
      <c r="J98" s="10"/>
      <c r="K98" s="10"/>
      <c r="L98" s="10"/>
      <c r="M98" s="10"/>
      <c r="N98" s="10"/>
      <c r="O98" s="10"/>
      <c r="P98" s="10"/>
    </row>
    <row r="99" spans="1:16" x14ac:dyDescent="0.25">
      <c r="A99" s="2" t="s">
        <v>29</v>
      </c>
      <c r="B99" s="2" t="s">
        <v>33</v>
      </c>
      <c r="C99" s="2" t="s">
        <v>35</v>
      </c>
      <c r="D99" s="10">
        <v>52.418129032258058</v>
      </c>
      <c r="E99" s="10">
        <v>63.734535714285677</v>
      </c>
      <c r="F99" s="10">
        <v>51.325806451612927</v>
      </c>
      <c r="G99" s="10">
        <v>32.529566666666732</v>
      </c>
      <c r="H99" s="10">
        <v>35.756548387096686</v>
      </c>
      <c r="I99" s="10">
        <v>0.29696666666672739</v>
      </c>
      <c r="J99" s="10">
        <v>17.260645161290345</v>
      </c>
      <c r="K99" s="10">
        <v>34.580032258064406</v>
      </c>
      <c r="L99" s="10">
        <v>30.641100000000009</v>
      </c>
      <c r="M99" s="10">
        <v>49.702999999999932</v>
      </c>
      <c r="N99" s="10">
        <v>32.294966666666674</v>
      </c>
      <c r="O99" s="10">
        <v>32.645161290322548</v>
      </c>
      <c r="P99" s="10">
        <v>34.903225806451545</v>
      </c>
    </row>
    <row r="100" spans="1:16" x14ac:dyDescent="0.25">
      <c r="A100" s="2" t="s">
        <v>29</v>
      </c>
      <c r="B100" s="2" t="s">
        <v>33</v>
      </c>
      <c r="C100" s="2" t="s">
        <v>5</v>
      </c>
      <c r="D100" s="10">
        <v>58.777032258064523</v>
      </c>
      <c r="E100" s="10">
        <v>65.458428571428584</v>
      </c>
      <c r="F100" s="10">
        <v>57.332096774193523</v>
      </c>
      <c r="G100" s="10">
        <v>42.196233333333325</v>
      </c>
      <c r="H100" s="10">
        <v>32.982354838709668</v>
      </c>
      <c r="I100" s="10">
        <v>25.276933333333353</v>
      </c>
      <c r="J100" s="10">
        <v>31.371258064516137</v>
      </c>
      <c r="K100" s="10">
        <v>34.648612903225782</v>
      </c>
      <c r="L100" s="10">
        <v>37.331666666666656</v>
      </c>
      <c r="M100" s="10">
        <v>42.931032258064512</v>
      </c>
      <c r="N100" s="10">
        <v>42.666666666666671</v>
      </c>
      <c r="O100" s="10">
        <v>47.419354838709658</v>
      </c>
      <c r="P100" s="10">
        <v>58.838709677419367</v>
      </c>
    </row>
    <row r="101" spans="1:16" x14ac:dyDescent="0.25">
      <c r="A101" s="2" t="s">
        <v>29</v>
      </c>
      <c r="B101" s="2" t="s">
        <v>33</v>
      </c>
      <c r="C101" s="2" t="s">
        <v>10</v>
      </c>
      <c r="D101" s="10">
        <v>285.8163193548387</v>
      </c>
      <c r="E101" s="10">
        <v>298.71016428571426</v>
      </c>
      <c r="F101" s="10">
        <v>314.98363548387101</v>
      </c>
      <c r="G101" s="10">
        <v>324.57254333333327</v>
      </c>
      <c r="H101" s="10">
        <v>329.14155806451612</v>
      </c>
      <c r="I101" s="10">
        <v>340.96367666666669</v>
      </c>
      <c r="J101" s="10">
        <v>358.23359032258065</v>
      </c>
      <c r="K101" s="10">
        <v>351.52313870967743</v>
      </c>
      <c r="L101" s="10">
        <v>341.52875999999998</v>
      </c>
      <c r="M101" s="10">
        <v>320.40502580645165</v>
      </c>
      <c r="N101" s="10">
        <v>298.26905999999997</v>
      </c>
      <c r="O101" s="10">
        <v>295.17167741935475</v>
      </c>
      <c r="P101" s="10">
        <v>293.06859032258063</v>
      </c>
    </row>
    <row r="102" spans="1:16" x14ac:dyDescent="0.25">
      <c r="A102" s="2" t="s">
        <v>29</v>
      </c>
      <c r="B102" s="2" t="s">
        <v>33</v>
      </c>
      <c r="C102" s="2" t="s">
        <v>11</v>
      </c>
      <c r="D102" s="10">
        <v>59</v>
      </c>
      <c r="E102" s="10">
        <v>52.892857142857139</v>
      </c>
      <c r="F102" s="10">
        <v>67.41935483870968</v>
      </c>
      <c r="G102" s="10">
        <v>54.733333333333334</v>
      </c>
      <c r="H102" s="10">
        <v>52.322099999999999</v>
      </c>
      <c r="I102" s="10">
        <v>62.732776666666666</v>
      </c>
      <c r="J102" s="10">
        <v>68.224474193548389</v>
      </c>
      <c r="K102" s="10">
        <v>64.254687096774191</v>
      </c>
      <c r="L102" s="10">
        <v>62.999456666666667</v>
      </c>
      <c r="M102" s="10">
        <v>59.612129032258061</v>
      </c>
      <c r="N102" s="10">
        <v>59.366666666666667</v>
      </c>
      <c r="O102" s="10">
        <v>62.258000000000003</v>
      </c>
      <c r="P102" s="10">
        <v>53.451258064516132</v>
      </c>
    </row>
    <row r="103" spans="1:16" x14ac:dyDescent="0.25">
      <c r="A103" s="2" t="s">
        <v>29</v>
      </c>
      <c r="B103" s="2" t="s">
        <v>33</v>
      </c>
      <c r="C103" s="2" t="s">
        <v>12</v>
      </c>
      <c r="D103" s="10">
        <v>169.17457741935485</v>
      </c>
      <c r="E103" s="10">
        <v>161.58614285714285</v>
      </c>
      <c r="F103" s="10">
        <v>199.49692903225809</v>
      </c>
      <c r="G103" s="10">
        <v>188.65005333333337</v>
      </c>
      <c r="H103" s="10">
        <v>197.00861290322581</v>
      </c>
      <c r="I103" s="10">
        <v>200.11749666666668</v>
      </c>
      <c r="J103" s="10">
        <v>204.82607419354841</v>
      </c>
      <c r="K103" s="10">
        <v>220.77964193548391</v>
      </c>
      <c r="L103" s="10">
        <v>218.46395333333331</v>
      </c>
      <c r="M103" s="10">
        <v>222.8193548387097</v>
      </c>
      <c r="N103" s="10">
        <v>202.22349999999997</v>
      </c>
      <c r="O103" s="10">
        <v>188.84729032258059</v>
      </c>
      <c r="P103" s="10">
        <v>198.30448387096774</v>
      </c>
    </row>
    <row r="104" spans="1:16" x14ac:dyDescent="0.25">
      <c r="A104" s="2" t="s">
        <v>29</v>
      </c>
      <c r="B104" s="2" t="s">
        <v>33</v>
      </c>
      <c r="C104" s="2" t="s">
        <v>13</v>
      </c>
      <c r="D104" s="10">
        <v>9.258064516129032</v>
      </c>
      <c r="E104" s="10">
        <v>10.857142857142856</v>
      </c>
      <c r="F104" s="10">
        <v>11.387096774193548</v>
      </c>
      <c r="G104" s="10">
        <v>9.9333333333333336</v>
      </c>
      <c r="H104" s="10">
        <v>10.774193548387096</v>
      </c>
      <c r="I104" s="10">
        <v>11.100000000000001</v>
      </c>
      <c r="J104" s="10">
        <v>11.612903225806452</v>
      </c>
      <c r="K104" s="10">
        <v>12.258064516129032</v>
      </c>
      <c r="L104" s="10">
        <v>12.766666666666666</v>
      </c>
      <c r="M104" s="10">
        <v>12.29032258064516</v>
      </c>
      <c r="N104" s="10">
        <v>12.333333333333332</v>
      </c>
      <c r="O104" s="10">
        <v>11.225806451612904</v>
      </c>
      <c r="P104" s="10">
        <v>10.129032258064518</v>
      </c>
    </row>
    <row r="105" spans="1:16" x14ac:dyDescent="0.25">
      <c r="A105" s="2" t="s">
        <v>29</v>
      </c>
      <c r="B105" s="2" t="s">
        <v>33</v>
      </c>
      <c r="C105" s="2" t="s">
        <v>14</v>
      </c>
      <c r="D105" s="10">
        <v>46.210000000000115</v>
      </c>
      <c r="E105" s="10">
        <v>54.590392857143151</v>
      </c>
      <c r="F105" s="10">
        <v>43.301393548386997</v>
      </c>
      <c r="G105" s="10">
        <v>53.832146666666546</v>
      </c>
      <c r="H105" s="10">
        <v>55.026206451613213</v>
      </c>
      <c r="I105" s="10">
        <v>71.50735999999992</v>
      </c>
      <c r="J105" s="10">
        <v>78.420838709677682</v>
      </c>
      <c r="K105" s="10">
        <v>89.153048387096959</v>
      </c>
      <c r="L105" s="10">
        <v>81.341306666666938</v>
      </c>
      <c r="M105" s="10">
        <v>68.647290322580545</v>
      </c>
      <c r="N105" s="10">
        <v>45.856300000000047</v>
      </c>
      <c r="O105" s="10">
        <v>60.128974193548082</v>
      </c>
      <c r="P105" s="10">
        <v>52.10818709677411</v>
      </c>
    </row>
    <row r="106" spans="1:16" x14ac:dyDescent="0.25">
      <c r="A106" s="2" t="s">
        <v>29</v>
      </c>
      <c r="B106" s="2" t="s">
        <v>33</v>
      </c>
      <c r="C106" s="2" t="s">
        <v>8</v>
      </c>
      <c r="D106" s="10">
        <v>621.87709032258078</v>
      </c>
      <c r="E106" s="10">
        <v>642.37123571428594</v>
      </c>
      <c r="F106" s="10">
        <v>687.9142161290323</v>
      </c>
      <c r="G106" s="10">
        <v>664.25097666666659</v>
      </c>
      <c r="H106" s="10">
        <v>680.02921935483892</v>
      </c>
      <c r="I106" s="10">
        <v>686.71827666666672</v>
      </c>
      <c r="J106" s="10">
        <v>738.57852580645192</v>
      </c>
      <c r="K106" s="10">
        <v>772.54861290322594</v>
      </c>
      <c r="L106" s="10">
        <v>747.74124333333361</v>
      </c>
      <c r="M106" s="10">
        <v>733.47712258064507</v>
      </c>
      <c r="N106" s="10">
        <v>650.3438266666667</v>
      </c>
      <c r="O106" s="10">
        <v>650.27690967741887</v>
      </c>
      <c r="P106" s="10">
        <v>641.96477741935473</v>
      </c>
    </row>
    <row r="107" spans="1:16" x14ac:dyDescent="0.25">
      <c r="A107" s="2"/>
      <c r="B107" s="2"/>
      <c r="C107" s="2"/>
      <c r="F107" s="10"/>
      <c r="H107" s="10"/>
      <c r="I107" s="10"/>
      <c r="J107" s="10"/>
      <c r="L107" s="10"/>
      <c r="M107" s="10"/>
      <c r="O107" s="10"/>
      <c r="P107" s="10"/>
    </row>
    <row r="108" spans="1:16" x14ac:dyDescent="0.25">
      <c r="A108" s="2" t="s">
        <v>30</v>
      </c>
      <c r="B108" s="2" t="s">
        <v>33</v>
      </c>
      <c r="C108" s="2" t="s">
        <v>35</v>
      </c>
      <c r="D108" s="10">
        <f t="shared" ref="D108:E108" si="137">+D99-D90</f>
        <v>-3.581870967741942</v>
      </c>
      <c r="E108" s="10">
        <f t="shared" si="137"/>
        <v>-0.22860714285717165</v>
      </c>
      <c r="F108" s="10">
        <f t="shared" ref="F108:G108" si="138">+F99-F90</f>
        <v>1.2465096774192688</v>
      </c>
      <c r="G108" s="10">
        <f t="shared" si="138"/>
        <v>-0.58221333333325731</v>
      </c>
      <c r="H108" s="10">
        <f t="shared" ref="H108:I108" si="139">+H99-H90</f>
        <v>1.4688967741935386</v>
      </c>
      <c r="I108" s="10">
        <f t="shared" si="139"/>
        <v>-0.70303333333327256</v>
      </c>
      <c r="J108" s="10">
        <f t="shared" ref="J108:K108" si="140">+J99-J90</f>
        <v>-1.2400967741935105</v>
      </c>
      <c r="K108" s="10">
        <f t="shared" si="140"/>
        <v>2.774193548387057</v>
      </c>
      <c r="L108" s="10">
        <f t="shared" ref="L108:N108" si="141">+L99-L90</f>
        <v>6.3849633333333742</v>
      </c>
      <c r="M108" s="10">
        <f t="shared" si="141"/>
        <v>-9.751290322591899E-2</v>
      </c>
      <c r="N108" s="10">
        <f t="shared" si="141"/>
        <v>-3.3333333333332789</v>
      </c>
      <c r="O108" s="10">
        <f t="shared" ref="O108:P108" si="142">+O99-O90</f>
        <v>2.4287548387096081</v>
      </c>
      <c r="P108" s="10">
        <f t="shared" si="142"/>
        <v>3.2258064516085483E-2</v>
      </c>
    </row>
    <row r="109" spans="1:16" x14ac:dyDescent="0.25">
      <c r="A109" s="2" t="s">
        <v>30</v>
      </c>
      <c r="B109" s="2" t="s">
        <v>33</v>
      </c>
      <c r="C109" s="2" t="s">
        <v>5</v>
      </c>
      <c r="D109" s="10">
        <f t="shared" ref="D109:E109" si="143">+D100-D91</f>
        <v>-1.2517999999999958</v>
      </c>
      <c r="E109" s="10">
        <f t="shared" si="143"/>
        <v>-0.3058178571428698</v>
      </c>
      <c r="F109" s="10">
        <f t="shared" ref="F109:G109" si="144">+F100-F91</f>
        <v>0.98676774193545214</v>
      </c>
      <c r="G109" s="10">
        <f t="shared" si="144"/>
        <v>-1.5646666666675912E-2</v>
      </c>
      <c r="H109" s="10">
        <f t="shared" ref="H109:I109" si="145">+H100-H91</f>
        <v>0.87499677419352651</v>
      </c>
      <c r="I109" s="10">
        <f t="shared" si="145"/>
        <v>5.2823333333321898E-2</v>
      </c>
      <c r="J109" s="10">
        <f t="shared" ref="J109:K109" si="146">+J100-J91</f>
        <v>-1.2078387096774073</v>
      </c>
      <c r="K109" s="10">
        <f t="shared" si="146"/>
        <v>0.29032258064515304</v>
      </c>
      <c r="L109" s="10">
        <f t="shared" ref="L109:N109" si="147">+L100-L91</f>
        <v>0.24597333333336024</v>
      </c>
      <c r="M109" s="10">
        <f t="shared" si="147"/>
        <v>2.3553193548386773</v>
      </c>
      <c r="N109" s="10">
        <f t="shared" si="147"/>
        <v>0.83333333333334281</v>
      </c>
      <c r="O109" s="10">
        <f t="shared" ref="O109:P109" si="148">+O100-O91</f>
        <v>1.0295580645161237</v>
      </c>
      <c r="P109" s="10">
        <f t="shared" si="148"/>
        <v>-3.2258064516128115E-2</v>
      </c>
    </row>
    <row r="110" spans="1:16" x14ac:dyDescent="0.25">
      <c r="A110" s="2" t="s">
        <v>30</v>
      </c>
      <c r="B110" s="2" t="s">
        <v>33</v>
      </c>
      <c r="C110" s="2" t="s">
        <v>10</v>
      </c>
      <c r="D110" s="10">
        <f t="shared" ref="D110:E110" si="149">+D101-D92</f>
        <v>0.77264193548381854</v>
      </c>
      <c r="E110" s="10">
        <f t="shared" si="149"/>
        <v>-4.496607142857215</v>
      </c>
      <c r="F110" s="10">
        <f t="shared" ref="F110:G110" si="150">+F101-F92</f>
        <v>-0.52645161290320175</v>
      </c>
      <c r="G110" s="10">
        <f t="shared" si="150"/>
        <v>-1.4798333333333744</v>
      </c>
      <c r="H110" s="10">
        <f t="shared" ref="H110:I110" si="151">+H101-H92</f>
        <v>-0.7711290322580453</v>
      </c>
      <c r="I110" s="10">
        <f t="shared" si="151"/>
        <v>-1.0439999999999827</v>
      </c>
      <c r="J110" s="10">
        <f t="shared" ref="J110:K110" si="152">+J101-J92</f>
        <v>2.2880645161290545</v>
      </c>
      <c r="K110" s="10">
        <f t="shared" si="152"/>
        <v>-0.56403225806445789</v>
      </c>
      <c r="L110" s="10">
        <f t="shared" ref="L110:N110" si="153">+L101-L92</f>
        <v>-1.6313333333333162</v>
      </c>
      <c r="M110" s="10">
        <f t="shared" si="153"/>
        <v>-1.8672580645161361</v>
      </c>
      <c r="N110" s="10">
        <f t="shared" si="153"/>
        <v>-1.0215000000000032</v>
      </c>
      <c r="O110" s="10">
        <f t="shared" ref="O110:P110" si="154">+O101-O92</f>
        <v>-1.7129032258064854</v>
      </c>
      <c r="P110" s="10">
        <f t="shared" si="154"/>
        <v>1.8064516129032313</v>
      </c>
    </row>
    <row r="111" spans="1:16" x14ac:dyDescent="0.25">
      <c r="A111" s="2" t="s">
        <v>30</v>
      </c>
      <c r="B111" s="2" t="s">
        <v>33</v>
      </c>
      <c r="C111" s="2" t="s">
        <v>11</v>
      </c>
      <c r="D111" s="10">
        <f t="shared" ref="D111:E111" si="155">+D102-D93</f>
        <v>0</v>
      </c>
      <c r="E111" s="10">
        <f t="shared" si="155"/>
        <v>0.3928571428571388</v>
      </c>
      <c r="F111" s="10">
        <f t="shared" ref="F111:G111" si="156">+F102-F93</f>
        <v>0.29032258064515304</v>
      </c>
      <c r="G111" s="10">
        <f t="shared" si="156"/>
        <v>0</v>
      </c>
      <c r="H111" s="10">
        <f t="shared" ref="H111:I111" si="157">+H102-H93</f>
        <v>0.32209999999999894</v>
      </c>
      <c r="I111" s="10">
        <f t="shared" si="157"/>
        <v>-3.933889999999991</v>
      </c>
      <c r="J111" s="10">
        <f t="shared" ref="J111:K111" si="158">+J102-J93</f>
        <v>0.54705483870966987</v>
      </c>
      <c r="K111" s="10">
        <f t="shared" si="158"/>
        <v>3.1590322580640873E-2</v>
      </c>
      <c r="L111" s="10">
        <f t="shared" ref="L111:N111" si="159">+L102-L93</f>
        <v>0</v>
      </c>
      <c r="M111" s="10">
        <f t="shared" si="159"/>
        <v>0</v>
      </c>
      <c r="N111" s="10">
        <f t="shared" si="159"/>
        <v>0</v>
      </c>
      <c r="O111" s="10">
        <f t="shared" ref="O111:P111" si="160">+O102-O93</f>
        <v>0</v>
      </c>
      <c r="P111" s="10">
        <f t="shared" si="160"/>
        <v>0</v>
      </c>
    </row>
    <row r="112" spans="1:16" x14ac:dyDescent="0.25">
      <c r="A112" s="2" t="s">
        <v>30</v>
      </c>
      <c r="B112" s="2" t="s">
        <v>33</v>
      </c>
      <c r="C112" s="2" t="s">
        <v>12</v>
      </c>
      <c r="D112" s="10">
        <f t="shared" ref="D112:E112" si="161">+D103-D94</f>
        <v>0.16125483870968083</v>
      </c>
      <c r="E112" s="10">
        <f t="shared" si="161"/>
        <v>-3.2142142857143199</v>
      </c>
      <c r="F112" s="10">
        <f t="shared" ref="F112:G112" si="162">+F103-F94</f>
        <v>-0.87097419354836347</v>
      </c>
      <c r="G112" s="10">
        <f t="shared" si="162"/>
        <v>0.43332000000000903</v>
      </c>
      <c r="H112" s="10">
        <f t="shared" ref="H112:I112" si="163">+H103-H94</f>
        <v>8.6129032258099869E-3</v>
      </c>
      <c r="I112" s="10">
        <f t="shared" si="163"/>
        <v>-0.46620333333331132</v>
      </c>
      <c r="J112" s="10">
        <f t="shared" ref="J112:K112" si="164">+J103-J94</f>
        <v>0.74326774193551159</v>
      </c>
      <c r="K112" s="10">
        <f t="shared" si="164"/>
        <v>6.7419354840581036E-4</v>
      </c>
      <c r="L112" s="10">
        <f t="shared" ref="L112:N112" si="165">+L103-L94</f>
        <v>-0.50000000000002842</v>
      </c>
      <c r="M112" s="10">
        <f t="shared" si="165"/>
        <v>0.25806451612905335</v>
      </c>
      <c r="N112" s="10">
        <f t="shared" si="165"/>
        <v>0</v>
      </c>
      <c r="O112" s="10">
        <f t="shared" ref="O112:P112" si="166">+O103-O94</f>
        <v>-2.5161290322580783</v>
      </c>
      <c r="P112" s="10">
        <f t="shared" si="166"/>
        <v>-1.5806451612903345</v>
      </c>
    </row>
    <row r="113" spans="1:16" x14ac:dyDescent="0.25">
      <c r="A113" s="2" t="s">
        <v>30</v>
      </c>
      <c r="B113" s="2" t="s">
        <v>33</v>
      </c>
      <c r="C113" s="2" t="s">
        <v>13</v>
      </c>
      <c r="D113" s="10">
        <f t="shared" ref="D113:E113" si="167">+D104-D95</f>
        <v>0</v>
      </c>
      <c r="E113" s="10">
        <f t="shared" si="167"/>
        <v>-3.5714285714286476E-2</v>
      </c>
      <c r="F113" s="10">
        <f t="shared" ref="F113:G113" si="168">+F104-F95</f>
        <v>-3.2258064516128115E-2</v>
      </c>
      <c r="G113" s="10">
        <f t="shared" si="168"/>
        <v>0</v>
      </c>
      <c r="H113" s="10">
        <f t="shared" ref="H113:I113" si="169">+H104-H95</f>
        <v>-0.22580645161290391</v>
      </c>
      <c r="I113" s="10">
        <f t="shared" si="169"/>
        <v>-3.3333333333333215E-2</v>
      </c>
      <c r="J113" s="10">
        <f t="shared" ref="J113:K113" si="170">+J104-J95</f>
        <v>0</v>
      </c>
      <c r="K113" s="10">
        <f t="shared" si="170"/>
        <v>-6.4516129032258007E-2</v>
      </c>
      <c r="L113" s="10">
        <f t="shared" ref="L113:N113" si="171">+L104-L95</f>
        <v>0</v>
      </c>
      <c r="M113" s="10">
        <f t="shared" si="171"/>
        <v>0</v>
      </c>
      <c r="N113" s="10">
        <f t="shared" si="171"/>
        <v>0</v>
      </c>
      <c r="O113" s="10">
        <f t="shared" ref="O113:P113" si="172">+O104-O95</f>
        <v>0.22580645161290391</v>
      </c>
      <c r="P113" s="10">
        <f t="shared" si="172"/>
        <v>0</v>
      </c>
    </row>
    <row r="114" spans="1:16" x14ac:dyDescent="0.25">
      <c r="A114" s="2" t="s">
        <v>30</v>
      </c>
      <c r="B114" s="2" t="s">
        <v>33</v>
      </c>
      <c r="C114" s="2" t="s">
        <v>14</v>
      </c>
      <c r="D114" s="10">
        <f t="shared" ref="D114:E114" si="173">+D105-D96</f>
        <v>-7.4749354838708086</v>
      </c>
      <c r="E114" s="10">
        <f t="shared" si="173"/>
        <v>-13.046478571428189</v>
      </c>
      <c r="F114" s="10">
        <f t="shared" ref="F114:G114" si="174">+F105-F96</f>
        <v>-6.1929322580645305</v>
      </c>
      <c r="G114" s="10">
        <f t="shared" si="174"/>
        <v>-5.1202966666668033</v>
      </c>
      <c r="H114" s="10">
        <f t="shared" ref="H114:I114" si="175">+H105-H96</f>
        <v>-11.773454838709505</v>
      </c>
      <c r="I114" s="10">
        <f t="shared" si="175"/>
        <v>-12.101263333333392</v>
      </c>
      <c r="J114" s="10">
        <f t="shared" ref="J114:K114" si="176">+J105-J96</f>
        <v>-7.9353548387095145</v>
      </c>
      <c r="K114" s="10">
        <f t="shared" si="176"/>
        <v>-8.2133935483867759</v>
      </c>
      <c r="L114" s="10">
        <f t="shared" ref="L114:N114" si="177">+L105-L96</f>
        <v>-14.870063333333206</v>
      </c>
      <c r="M114" s="10">
        <f t="shared" si="177"/>
        <v>-12.195000000000078</v>
      </c>
      <c r="N114" s="10">
        <f t="shared" si="177"/>
        <v>-12.689166666666608</v>
      </c>
      <c r="O114" s="10">
        <f t="shared" ref="O114:P114" si="178">+O105-O96</f>
        <v>-12.077580645161966</v>
      </c>
      <c r="P114" s="10">
        <f t="shared" si="178"/>
        <v>-8.5265128291212022E-14</v>
      </c>
    </row>
    <row r="115" spans="1:16" x14ac:dyDescent="0.25">
      <c r="A115" s="2" t="s">
        <v>30</v>
      </c>
      <c r="B115" s="2" t="s">
        <v>33</v>
      </c>
      <c r="C115" s="2" t="s">
        <v>8</v>
      </c>
      <c r="D115" s="10">
        <f t="shared" ref="D115:E115" si="179">+D106-D97</f>
        <v>-10.122909677419216</v>
      </c>
      <c r="E115" s="10">
        <f t="shared" si="179"/>
        <v>-20.628764285714055</v>
      </c>
      <c r="F115" s="10">
        <f t="shared" ref="F115:G115" si="180">+F106-F97</f>
        <v>-6.0857838709677026</v>
      </c>
      <c r="G115" s="10">
        <f t="shared" si="180"/>
        <v>-6.7490233333334118</v>
      </c>
      <c r="H115" s="10">
        <f t="shared" ref="H115:I115" si="181">+H106-H97</f>
        <v>-10.970780645161085</v>
      </c>
      <c r="I115" s="10">
        <f t="shared" si="181"/>
        <v>-18.281723333333275</v>
      </c>
      <c r="J115" s="10">
        <f t="shared" ref="J115:K115" si="182">+J106-J97</f>
        <v>-5.5970645161287393</v>
      </c>
      <c r="K115" s="10">
        <f t="shared" si="182"/>
        <v>-6.0354838709673686</v>
      </c>
      <c r="L115" s="10">
        <f t="shared" ref="L115:N115" si="183">+L106-L97</f>
        <v>-10.616433333333134</v>
      </c>
      <c r="M115" s="10">
        <f t="shared" si="183"/>
        <v>-13.901706451612995</v>
      </c>
      <c r="N115" s="10">
        <f t="shared" si="183"/>
        <v>-17.043999999999869</v>
      </c>
      <c r="O115" s="10">
        <f t="shared" ref="O115:P115" si="184">+O106-O97</f>
        <v>-13.652051612903961</v>
      </c>
      <c r="P115" s="10">
        <f t="shared" si="184"/>
        <v>0.25806451612891124</v>
      </c>
    </row>
    <row r="116" spans="1:16" x14ac:dyDescent="0.25">
      <c r="A116" s="2"/>
      <c r="B116" s="2"/>
      <c r="C116" s="2"/>
      <c r="F116" s="10"/>
      <c r="H116" s="10"/>
      <c r="I116" s="10"/>
      <c r="J116" s="10"/>
      <c r="L116" s="10"/>
      <c r="M116" s="10"/>
      <c r="O116" s="10"/>
      <c r="P116" s="10"/>
    </row>
    <row r="117" spans="1:16" x14ac:dyDescent="0.25">
      <c r="A117" s="2" t="s">
        <v>27</v>
      </c>
      <c r="B117" s="2" t="s">
        <v>34</v>
      </c>
      <c r="C117" s="2" t="s">
        <v>35</v>
      </c>
      <c r="D117" s="10">
        <v>77</v>
      </c>
      <c r="E117" s="10">
        <v>62.249982142857149</v>
      </c>
      <c r="F117" s="10">
        <v>68.786900000000003</v>
      </c>
      <c r="G117" s="10">
        <v>60.389180000000017</v>
      </c>
      <c r="H117" s="10">
        <v>78.301096774193539</v>
      </c>
      <c r="I117" s="10">
        <v>17</v>
      </c>
      <c r="J117" s="10">
        <v>61.858761290322576</v>
      </c>
      <c r="K117" s="10">
        <v>46.050677419354834</v>
      </c>
      <c r="L117" s="10">
        <v>57.58579000000001</v>
      </c>
      <c r="M117" s="10">
        <v>19.475003225806432</v>
      </c>
      <c r="N117" s="10">
        <v>71.663533333333348</v>
      </c>
      <c r="O117" s="10">
        <v>57.317577419354883</v>
      </c>
      <c r="P117" s="10">
        <v>52.552967741935497</v>
      </c>
    </row>
    <row r="118" spans="1:16" x14ac:dyDescent="0.25">
      <c r="A118" s="2" t="s">
        <v>27</v>
      </c>
      <c r="B118" s="2" t="s">
        <v>34</v>
      </c>
      <c r="C118" s="2" t="s">
        <v>5</v>
      </c>
      <c r="D118" s="10">
        <v>81.730793548387098</v>
      </c>
      <c r="E118" s="10">
        <v>61.906017857142849</v>
      </c>
      <c r="F118" s="10">
        <v>54.805312903225811</v>
      </c>
      <c r="G118" s="10">
        <v>38.643496666666671</v>
      </c>
      <c r="H118" s="10">
        <v>43.512454838709672</v>
      </c>
      <c r="I118" s="10">
        <v>20.684973333333332</v>
      </c>
      <c r="J118" s="10">
        <v>34.266906451612911</v>
      </c>
      <c r="K118" s="10">
        <v>33.208354838709695</v>
      </c>
      <c r="L118" s="10">
        <v>42.82162666666666</v>
      </c>
      <c r="M118" s="10">
        <v>40.786361290322581</v>
      </c>
      <c r="N118" s="10">
        <v>68.102800000000002</v>
      </c>
      <c r="O118" s="10">
        <v>65.869164516129018</v>
      </c>
      <c r="P118" s="10">
        <v>65.019806451612908</v>
      </c>
    </row>
    <row r="119" spans="1:16" x14ac:dyDescent="0.25">
      <c r="A119" s="2" t="s">
        <v>27</v>
      </c>
      <c r="B119" s="2" t="s">
        <v>34</v>
      </c>
      <c r="C119" s="2" t="s">
        <v>10</v>
      </c>
      <c r="D119" s="10">
        <v>1392.9889451612903</v>
      </c>
      <c r="E119" s="10">
        <v>1431.6494821428571</v>
      </c>
      <c r="F119" s="10">
        <v>1500.0922999999998</v>
      </c>
      <c r="G119" s="10">
        <v>1492.6776</v>
      </c>
      <c r="H119" s="10">
        <v>1560</v>
      </c>
      <c r="I119" s="10">
        <v>1562.0323533333333</v>
      </c>
      <c r="J119" s="10">
        <v>1556.2314741935481</v>
      </c>
      <c r="K119" s="10">
        <v>1504.3182290322579</v>
      </c>
      <c r="L119" s="10">
        <v>1438.8125133333335</v>
      </c>
      <c r="M119" s="10">
        <v>1538.3340580645161</v>
      </c>
      <c r="N119" s="10">
        <v>1467.8225066666664</v>
      </c>
      <c r="O119" s="10">
        <v>1411.9173580645161</v>
      </c>
      <c r="P119" s="10">
        <v>1398.319564516129</v>
      </c>
    </row>
    <row r="120" spans="1:16" x14ac:dyDescent="0.25">
      <c r="A120" s="2" t="s">
        <v>27</v>
      </c>
      <c r="B120" s="2" t="s">
        <v>34</v>
      </c>
      <c r="C120" s="2" t="s">
        <v>11</v>
      </c>
      <c r="D120" s="10">
        <v>485.89808387096775</v>
      </c>
      <c r="E120" s="10">
        <v>459.39796428571429</v>
      </c>
      <c r="F120" s="10">
        <v>494.2227096774194</v>
      </c>
      <c r="G120" s="10">
        <v>479.4649</v>
      </c>
      <c r="H120" s="10">
        <v>506.75803225806453</v>
      </c>
      <c r="I120" s="10">
        <v>551.34670000000006</v>
      </c>
      <c r="J120" s="10">
        <v>526.89706451612903</v>
      </c>
      <c r="K120" s="10">
        <v>531.03090322580636</v>
      </c>
      <c r="L120" s="10">
        <v>494.60299999999995</v>
      </c>
      <c r="M120" s="10">
        <v>476.74122580645161</v>
      </c>
      <c r="N120" s="10">
        <v>473.77609999999999</v>
      </c>
      <c r="O120" s="10">
        <v>511.51451612903224</v>
      </c>
      <c r="P120" s="10">
        <v>464.84000000000003</v>
      </c>
    </row>
    <row r="121" spans="1:16" x14ac:dyDescent="0.25">
      <c r="A121" s="2" t="s">
        <v>27</v>
      </c>
      <c r="B121" s="2" t="s">
        <v>34</v>
      </c>
      <c r="C121" s="2" t="s">
        <v>12</v>
      </c>
      <c r="D121" s="10">
        <v>390.33928709677417</v>
      </c>
      <c r="E121" s="10">
        <v>459.0358892857144</v>
      </c>
      <c r="F121" s="10">
        <v>395.11625806451616</v>
      </c>
      <c r="G121" s="10">
        <v>397.82476333333329</v>
      </c>
      <c r="H121" s="10">
        <v>447.37221290322572</v>
      </c>
      <c r="I121" s="10">
        <v>425.21044333333339</v>
      </c>
      <c r="J121" s="10">
        <v>391.89190967741939</v>
      </c>
      <c r="K121" s="10">
        <v>454.45364516129035</v>
      </c>
      <c r="L121" s="10">
        <v>424.3416400000001</v>
      </c>
      <c r="M121" s="10">
        <v>383.5878967741935</v>
      </c>
      <c r="N121" s="10">
        <v>338.88486333333327</v>
      </c>
      <c r="O121" s="10">
        <v>345.05545806451619</v>
      </c>
      <c r="P121" s="10">
        <v>330.01073225806454</v>
      </c>
    </row>
    <row r="122" spans="1:16" x14ac:dyDescent="0.25">
      <c r="A122" s="2" t="s">
        <v>27</v>
      </c>
      <c r="B122" s="2" t="s">
        <v>34</v>
      </c>
      <c r="C122" s="2" t="s">
        <v>13</v>
      </c>
      <c r="D122" s="10">
        <v>69.404935483870972</v>
      </c>
      <c r="E122" s="10">
        <v>93.956035714285719</v>
      </c>
      <c r="F122" s="10">
        <v>32.811516129032256</v>
      </c>
      <c r="G122" s="10">
        <v>63.965833333333343</v>
      </c>
      <c r="H122" s="10">
        <v>65.960741935483867</v>
      </c>
      <c r="I122" s="10">
        <v>106.6525</v>
      </c>
      <c r="J122" s="10">
        <v>49.551129032258068</v>
      </c>
      <c r="K122" s="10">
        <v>96.601903225806467</v>
      </c>
      <c r="L122" s="10">
        <v>32.765499999999996</v>
      </c>
      <c r="M122" s="10">
        <v>76.268193548387103</v>
      </c>
      <c r="N122" s="10">
        <v>101.77173333333333</v>
      </c>
      <c r="O122" s="10">
        <v>99.346225806451628</v>
      </c>
      <c r="P122" s="10">
        <v>83.488000000000014</v>
      </c>
    </row>
    <row r="123" spans="1:16" x14ac:dyDescent="0.25">
      <c r="A123" s="2" t="s">
        <v>27</v>
      </c>
      <c r="B123" s="2" t="s">
        <v>34</v>
      </c>
      <c r="C123" s="2" t="s">
        <v>14</v>
      </c>
      <c r="D123" s="10">
        <v>216.36874838709679</v>
      </c>
      <c r="E123" s="10">
        <v>217.7106464285711</v>
      </c>
      <c r="F123" s="10">
        <v>251.97031612903231</v>
      </c>
      <c r="G123" s="10">
        <v>234.67772333333332</v>
      </c>
      <c r="H123" s="10">
        <v>308.60791612903245</v>
      </c>
      <c r="I123" s="10">
        <v>337.75800333333325</v>
      </c>
      <c r="J123" s="10">
        <v>259.71580000000074</v>
      </c>
      <c r="K123" s="10">
        <v>303.52811612903179</v>
      </c>
      <c r="L123" s="10">
        <v>306.008373333333</v>
      </c>
      <c r="M123" s="10">
        <v>258.65479677419319</v>
      </c>
      <c r="N123" s="10">
        <v>285.28622333333317</v>
      </c>
      <c r="O123" s="10">
        <v>265.3437741935482</v>
      </c>
      <c r="P123" s="10">
        <v>335.49196129032242</v>
      </c>
    </row>
    <row r="124" spans="1:16" x14ac:dyDescent="0.25">
      <c r="A124" s="2" t="s">
        <v>27</v>
      </c>
      <c r="B124" s="2" t="s">
        <v>34</v>
      </c>
      <c r="C124" s="2" t="s">
        <v>8</v>
      </c>
      <c r="D124" s="10">
        <v>2632</v>
      </c>
      <c r="E124" s="10">
        <v>2724</v>
      </c>
      <c r="F124" s="10">
        <v>2743</v>
      </c>
      <c r="G124" s="10">
        <v>2729</v>
      </c>
      <c r="H124" s="10">
        <v>2967</v>
      </c>
      <c r="I124" s="10">
        <v>3000</v>
      </c>
      <c r="J124" s="10">
        <v>2846.1461387096779</v>
      </c>
      <c r="K124" s="10">
        <v>2935.9834741935479</v>
      </c>
      <c r="L124" s="10">
        <v>2754.1168166666666</v>
      </c>
      <c r="M124" s="10">
        <v>2753.0611741935481</v>
      </c>
      <c r="N124" s="10">
        <v>2739.2049599999996</v>
      </c>
      <c r="O124" s="10">
        <v>2690.4949096774194</v>
      </c>
      <c r="P124" s="10">
        <v>2664.7032258064501</v>
      </c>
    </row>
    <row r="125" spans="1:16" x14ac:dyDescent="0.25">
      <c r="A125" s="2"/>
      <c r="B125" s="2"/>
      <c r="C125" s="2"/>
      <c r="F125" s="10"/>
      <c r="H125" s="10"/>
      <c r="I125" s="10"/>
      <c r="J125" s="10"/>
      <c r="K125" s="10"/>
      <c r="L125" s="10"/>
      <c r="M125" s="10"/>
      <c r="N125" s="10"/>
      <c r="O125" s="10"/>
      <c r="P125" s="10"/>
    </row>
    <row r="126" spans="1:16" x14ac:dyDescent="0.25">
      <c r="A126" s="2" t="s">
        <v>29</v>
      </c>
      <c r="B126" s="2" t="s">
        <v>34</v>
      </c>
      <c r="C126" s="2" t="s">
        <v>35</v>
      </c>
      <c r="D126" s="10">
        <v>83.223774193548394</v>
      </c>
      <c r="E126" s="10">
        <v>63.547392857142889</v>
      </c>
      <c r="F126" s="10">
        <v>66.492129032258106</v>
      </c>
      <c r="G126" s="10">
        <v>65.92440000000002</v>
      </c>
      <c r="H126" s="10">
        <v>78.050064516129012</v>
      </c>
      <c r="I126" s="10">
        <v>18.860766666666663</v>
      </c>
      <c r="J126" s="10">
        <v>62.876129032258063</v>
      </c>
      <c r="K126" s="10">
        <v>48.953903225806449</v>
      </c>
      <c r="L126" s="10">
        <v>63.754866666666665</v>
      </c>
      <c r="M126" s="10">
        <v>25.764516129032245</v>
      </c>
      <c r="N126" s="10">
        <v>77.363533333333351</v>
      </c>
      <c r="O126" s="10">
        <v>57.336258064516144</v>
      </c>
      <c r="P126" s="10">
        <v>52.55296774193549</v>
      </c>
    </row>
    <row r="127" spans="1:16" x14ac:dyDescent="0.25">
      <c r="A127" s="2" t="s">
        <v>29</v>
      </c>
      <c r="B127" s="2" t="s">
        <v>34</v>
      </c>
      <c r="C127" s="2" t="s">
        <v>5</v>
      </c>
      <c r="D127" s="10">
        <v>84.431032258064519</v>
      </c>
      <c r="E127" s="10">
        <v>59.004999999999995</v>
      </c>
      <c r="F127" s="10">
        <v>53.985032258064521</v>
      </c>
      <c r="G127" s="10">
        <v>40.930733333333336</v>
      </c>
      <c r="H127" s="10">
        <v>43.188290322580642</v>
      </c>
      <c r="I127" s="10">
        <v>20.710033333333328</v>
      </c>
      <c r="J127" s="10">
        <v>35.272322580645167</v>
      </c>
      <c r="K127" s="10">
        <v>34.563193548387112</v>
      </c>
      <c r="L127" s="10">
        <v>42.194600000000008</v>
      </c>
      <c r="M127" s="10">
        <v>43.987967741935485</v>
      </c>
      <c r="N127" s="10">
        <v>68.102800000000002</v>
      </c>
      <c r="O127" s="10">
        <v>65.859741935483868</v>
      </c>
      <c r="P127" s="10">
        <v>65.019806451612908</v>
      </c>
    </row>
    <row r="128" spans="1:16" x14ac:dyDescent="0.25">
      <c r="A128" s="2" t="s">
        <v>29</v>
      </c>
      <c r="B128" s="2" t="s">
        <v>34</v>
      </c>
      <c r="C128" s="2" t="s">
        <v>10</v>
      </c>
      <c r="D128" s="10">
        <v>1392.4862032258065</v>
      </c>
      <c r="E128" s="10">
        <v>1431.6494821428571</v>
      </c>
      <c r="F128" s="10">
        <v>1500.4227838709678</v>
      </c>
      <c r="G128" s="10">
        <v>1492.6776</v>
      </c>
      <c r="H128" s="10">
        <v>1560.6347387096773</v>
      </c>
      <c r="I128" s="10">
        <v>1568.0738533333331</v>
      </c>
      <c r="J128" s="10">
        <v>1556.1803451612902</v>
      </c>
      <c r="K128" s="10">
        <v>1502.5675193548389</v>
      </c>
      <c r="L128" s="10">
        <v>1438.6561800000002</v>
      </c>
      <c r="M128" s="10">
        <v>1507.0890580645162</v>
      </c>
      <c r="N128" s="10">
        <v>1467.5026733333332</v>
      </c>
      <c r="O128" s="10">
        <v>1409.0915838709682</v>
      </c>
      <c r="P128" s="10">
        <v>1401.9263483870966</v>
      </c>
    </row>
    <row r="129" spans="1:16" x14ac:dyDescent="0.25">
      <c r="A129" s="2" t="s">
        <v>29</v>
      </c>
      <c r="B129" s="2" t="s">
        <v>34</v>
      </c>
      <c r="C129" s="2" t="s">
        <v>11</v>
      </c>
      <c r="D129" s="10">
        <v>485.89808387096775</v>
      </c>
      <c r="E129" s="10">
        <v>460.14796428571429</v>
      </c>
      <c r="F129" s="10">
        <v>493.54529032258063</v>
      </c>
      <c r="G129" s="10">
        <v>479.4649</v>
      </c>
      <c r="H129" s="10">
        <v>506.75803225806453</v>
      </c>
      <c r="I129" s="10">
        <v>551.34670000000006</v>
      </c>
      <c r="J129" s="10">
        <v>527.38093548387099</v>
      </c>
      <c r="K129" s="10">
        <v>530.54703225806452</v>
      </c>
      <c r="L129" s="10">
        <v>494.60299999999995</v>
      </c>
      <c r="M129" s="10">
        <v>477.6767096774193</v>
      </c>
      <c r="N129" s="10">
        <v>472.60943333333336</v>
      </c>
      <c r="O129" s="10">
        <v>510.67580645161297</v>
      </c>
      <c r="P129" s="10">
        <v>465.67870967741936</v>
      </c>
    </row>
    <row r="130" spans="1:16" x14ac:dyDescent="0.25">
      <c r="A130" s="2" t="s">
        <v>29</v>
      </c>
      <c r="B130" s="2" t="s">
        <v>34</v>
      </c>
      <c r="C130" s="2" t="s">
        <v>12</v>
      </c>
      <c r="D130" s="10">
        <v>392.43606129032258</v>
      </c>
      <c r="E130" s="10">
        <v>460.89303214285712</v>
      </c>
      <c r="F130" s="10">
        <v>396.92270967741933</v>
      </c>
      <c r="G130" s="10">
        <v>394.55809666666664</v>
      </c>
      <c r="H130" s="10">
        <v>446.2109225806451</v>
      </c>
      <c r="I130" s="10">
        <v>426.21044333333327</v>
      </c>
      <c r="J130" s="10">
        <v>387.56936774193548</v>
      </c>
      <c r="K130" s="10">
        <v>451.35684838709682</v>
      </c>
      <c r="L130" s="10">
        <v>421.8416400000001</v>
      </c>
      <c r="M130" s="10">
        <v>386.00725161290313</v>
      </c>
      <c r="N130" s="10">
        <v>337.05152999999996</v>
      </c>
      <c r="O130" s="10">
        <v>345.41029677419357</v>
      </c>
      <c r="P130" s="10">
        <v>329.88170000000002</v>
      </c>
    </row>
    <row r="131" spans="1:16" x14ac:dyDescent="0.25">
      <c r="A131" s="2" t="s">
        <v>29</v>
      </c>
      <c r="B131" s="2" t="s">
        <v>34</v>
      </c>
      <c r="C131" s="2" t="s">
        <v>13</v>
      </c>
      <c r="D131" s="10">
        <v>69.404935483870972</v>
      </c>
      <c r="E131" s="10">
        <v>93.956035714285719</v>
      </c>
      <c r="F131" s="10">
        <v>32.811516129032256</v>
      </c>
      <c r="G131" s="10">
        <v>63.965833333333343</v>
      </c>
      <c r="H131" s="10">
        <v>65.960741935483867</v>
      </c>
      <c r="I131" s="10">
        <v>106.6525</v>
      </c>
      <c r="J131" s="10">
        <v>51.260806451612915</v>
      </c>
      <c r="K131" s="10">
        <v>97.150290322580659</v>
      </c>
      <c r="L131" s="10">
        <v>24.332166666666659</v>
      </c>
      <c r="M131" s="10">
        <v>83.655290322580655</v>
      </c>
      <c r="N131" s="10">
        <v>102.2384</v>
      </c>
      <c r="O131" s="10">
        <v>99.830096774193549</v>
      </c>
      <c r="P131" s="10">
        <v>83.488000000000014</v>
      </c>
    </row>
    <row r="132" spans="1:16" x14ac:dyDescent="0.25">
      <c r="A132" s="2" t="s">
        <v>29</v>
      </c>
      <c r="B132" s="2" t="s">
        <v>34</v>
      </c>
      <c r="C132" s="2" t="s">
        <v>14</v>
      </c>
      <c r="D132" s="10">
        <v>267.95019354838718</v>
      </c>
      <c r="E132" s="10">
        <v>265.58994999999993</v>
      </c>
      <c r="F132" s="10">
        <v>296.28690645161294</v>
      </c>
      <c r="G132" s="10">
        <v>274.05699666666743</v>
      </c>
      <c r="H132" s="10">
        <v>347.69404516129009</v>
      </c>
      <c r="I132" s="10">
        <v>383.43042000000014</v>
      </c>
      <c r="J132" s="10">
        <v>306.95936129032282</v>
      </c>
      <c r="K132" s="10">
        <v>346.59599032258035</v>
      </c>
      <c r="L132" s="10">
        <v>387.67220666666691</v>
      </c>
      <c r="M132" s="10">
        <v>310.26128064516217</v>
      </c>
      <c r="N132" s="10">
        <v>330.23049000000032</v>
      </c>
      <c r="O132" s="10">
        <v>310.73964516128967</v>
      </c>
      <c r="P132" s="10">
        <v>335.39518709677412</v>
      </c>
    </row>
    <row r="133" spans="1:16" x14ac:dyDescent="0.25">
      <c r="A133" s="2" t="s">
        <v>29</v>
      </c>
      <c r="B133" s="2" t="s">
        <v>34</v>
      </c>
      <c r="C133" s="2" t="s">
        <v>8</v>
      </c>
      <c r="D133" s="10">
        <v>2691.3992516129033</v>
      </c>
      <c r="E133" s="10">
        <v>2775.783857142857</v>
      </c>
      <c r="F133" s="10">
        <v>2786.4813354838711</v>
      </c>
      <c r="G133" s="10">
        <v>2770.6478266666672</v>
      </c>
      <c r="H133" s="10">
        <v>3005.3085451612901</v>
      </c>
      <c r="I133" s="10">
        <v>3054.5746833333333</v>
      </c>
      <c r="J133" s="10">
        <v>2892.2269451612906</v>
      </c>
      <c r="K133" s="10">
        <v>2977.1715838709674</v>
      </c>
      <c r="L133" s="10">
        <v>2830.8600600000004</v>
      </c>
      <c r="M133" s="10">
        <v>2790.4541064516134</v>
      </c>
      <c r="N133" s="10">
        <v>2786.9960599999999</v>
      </c>
      <c r="O133" s="10">
        <v>2733.0836870967742</v>
      </c>
      <c r="P133" s="10">
        <v>2668.9229129032256</v>
      </c>
    </row>
    <row r="134" spans="1:16" x14ac:dyDescent="0.25">
      <c r="A134" s="2"/>
      <c r="B134" s="2"/>
      <c r="C134" s="2"/>
      <c r="F134" s="10"/>
      <c r="H134" s="10"/>
      <c r="J134" s="10"/>
      <c r="K134" s="10"/>
      <c r="L134" s="10"/>
      <c r="M134" s="10"/>
      <c r="O134" s="10"/>
      <c r="P134" s="10"/>
    </row>
    <row r="135" spans="1:16" x14ac:dyDescent="0.25">
      <c r="A135" s="2" t="s">
        <v>30</v>
      </c>
      <c r="B135" s="2" t="s">
        <v>34</v>
      </c>
      <c r="C135" s="2" t="s">
        <v>35</v>
      </c>
      <c r="D135" s="10">
        <f t="shared" ref="D135" si="185">+D126-D117</f>
        <v>6.2237741935483939</v>
      </c>
      <c r="E135" s="10">
        <f t="shared" ref="E135:F135" si="186">+E126-E117</f>
        <v>1.2974107142857392</v>
      </c>
      <c r="F135" s="10">
        <f t="shared" si="186"/>
        <v>-2.294770967741897</v>
      </c>
      <c r="G135" s="10">
        <f t="shared" ref="G135:H135" si="187">+G126-G117</f>
        <v>5.5352200000000025</v>
      </c>
      <c r="H135" s="10">
        <f t="shared" si="187"/>
        <v>-0.25103225806452656</v>
      </c>
      <c r="I135" s="10">
        <f t="shared" ref="I135:J135" si="188">+I126-I117</f>
        <v>1.8607666666666631</v>
      </c>
      <c r="J135" s="10">
        <f t="shared" si="188"/>
        <v>1.0173677419354874</v>
      </c>
      <c r="K135" s="10">
        <f t="shared" ref="K135:L135" si="189">+K126-K117</f>
        <v>2.9032258064516157</v>
      </c>
      <c r="L135" s="10">
        <f t="shared" si="189"/>
        <v>6.1690766666666548</v>
      </c>
      <c r="M135" s="10">
        <f t="shared" ref="M135:N135" si="190">+M126-M117</f>
        <v>6.2895129032258126</v>
      </c>
      <c r="N135" s="10">
        <f t="shared" si="190"/>
        <v>5.7000000000000028</v>
      </c>
      <c r="O135" s="10">
        <f t="shared" ref="O135:P135" si="191">+O126-O117</f>
        <v>1.8680645161261111E-2</v>
      </c>
      <c r="P135" s="10">
        <f t="shared" si="191"/>
        <v>0</v>
      </c>
    </row>
    <row r="136" spans="1:16" x14ac:dyDescent="0.25">
      <c r="A136" s="2" t="s">
        <v>30</v>
      </c>
      <c r="B136" s="2" t="s">
        <v>34</v>
      </c>
      <c r="C136" s="2" t="s">
        <v>5</v>
      </c>
      <c r="D136" s="10">
        <f t="shared" ref="D136" si="192">+D127-D118</f>
        <v>2.7002387096774214</v>
      </c>
      <c r="E136" s="10">
        <f t="shared" ref="E136:F136" si="193">+E127-E118</f>
        <v>-2.901017857142854</v>
      </c>
      <c r="F136" s="10">
        <f t="shared" si="193"/>
        <v>-0.82028064516129007</v>
      </c>
      <c r="G136" s="10">
        <f t="shared" ref="G136:H136" si="194">+G127-G118</f>
        <v>2.287236666666665</v>
      </c>
      <c r="H136" s="10">
        <f t="shared" si="194"/>
        <v>-0.32416451612903074</v>
      </c>
      <c r="I136" s="10">
        <f t="shared" ref="I136:J136" si="195">+I127-I118</f>
        <v>2.5059999999996307E-2</v>
      </c>
      <c r="J136" s="10">
        <f t="shared" si="195"/>
        <v>1.0054161290322554</v>
      </c>
      <c r="K136" s="10">
        <f t="shared" ref="K136:L136" si="196">+K127-K118</f>
        <v>1.3548387096774164</v>
      </c>
      <c r="L136" s="10">
        <f t="shared" si="196"/>
        <v>-0.62702666666665152</v>
      </c>
      <c r="M136" s="10">
        <f t="shared" ref="M136:N136" si="197">+M127-M118</f>
        <v>3.2016064516129035</v>
      </c>
      <c r="N136" s="10">
        <f t="shared" si="197"/>
        <v>0</v>
      </c>
      <c r="O136" s="10">
        <f t="shared" ref="O136:P136" si="198">+O127-O118</f>
        <v>-9.4225806451504468E-3</v>
      </c>
      <c r="P136" s="10">
        <f t="shared" si="198"/>
        <v>0</v>
      </c>
    </row>
    <row r="137" spans="1:16" x14ac:dyDescent="0.25">
      <c r="A137" s="2" t="s">
        <v>30</v>
      </c>
      <c r="B137" s="2" t="s">
        <v>34</v>
      </c>
      <c r="C137" s="2" t="s">
        <v>10</v>
      </c>
      <c r="D137" s="10">
        <f t="shared" ref="D137" si="199">+D128-D119</f>
        <v>-0.50274193548375479</v>
      </c>
      <c r="E137" s="10">
        <f t="shared" ref="E137:F137" si="200">+E128-E119</f>
        <v>0</v>
      </c>
      <c r="F137" s="10">
        <f t="shared" si="200"/>
        <v>0.3304838709680098</v>
      </c>
      <c r="G137" s="10">
        <f t="shared" ref="G137:H137" si="201">+G128-G119</f>
        <v>0</v>
      </c>
      <c r="H137" s="10">
        <f t="shared" si="201"/>
        <v>0.63473870967732182</v>
      </c>
      <c r="I137" s="10">
        <f t="shared" ref="I137:J137" si="202">+I128-I119</f>
        <v>6.0414999999998145</v>
      </c>
      <c r="J137" s="10">
        <f t="shared" si="202"/>
        <v>-5.1129032257904328E-2</v>
      </c>
      <c r="K137" s="10">
        <f t="shared" ref="K137:L137" si="203">+K128-K119</f>
        <v>-1.7507096774190813</v>
      </c>
      <c r="L137" s="10">
        <f t="shared" si="203"/>
        <v>-0.15633333333335031</v>
      </c>
      <c r="M137" s="10">
        <f t="shared" ref="M137:N137" si="204">+M128-M119</f>
        <v>-31.244999999999891</v>
      </c>
      <c r="N137" s="10">
        <f t="shared" si="204"/>
        <v>-0.31983333333323571</v>
      </c>
      <c r="O137" s="10">
        <f t="shared" ref="O137:P137" si="205">+O128-O119</f>
        <v>-2.8257741935478862</v>
      </c>
      <c r="P137" s="10">
        <f t="shared" si="205"/>
        <v>3.606783870967547</v>
      </c>
    </row>
    <row r="138" spans="1:16" x14ac:dyDescent="0.25">
      <c r="A138" s="2" t="s">
        <v>30</v>
      </c>
      <c r="B138" s="2" t="s">
        <v>34</v>
      </c>
      <c r="C138" s="2" t="s">
        <v>11</v>
      </c>
      <c r="D138" s="10">
        <f t="shared" ref="D138" si="206">+D129-D120</f>
        <v>0</v>
      </c>
      <c r="E138" s="10">
        <f t="shared" ref="E138:F138" si="207">+E129-E120</f>
        <v>0.75</v>
      </c>
      <c r="F138" s="10">
        <f t="shared" si="207"/>
        <v>-0.67741935483877569</v>
      </c>
      <c r="G138" s="10">
        <f t="shared" ref="G138:H138" si="208">+G129-G120</f>
        <v>0</v>
      </c>
      <c r="H138" s="10">
        <f t="shared" si="208"/>
        <v>0</v>
      </c>
      <c r="I138" s="10">
        <f t="shared" ref="I138:J138" si="209">+I129-I120</f>
        <v>0</v>
      </c>
      <c r="J138" s="10">
        <f t="shared" si="209"/>
        <v>0.48387096774195015</v>
      </c>
      <c r="K138" s="10">
        <f t="shared" ref="K138:L138" si="210">+K129-K120</f>
        <v>-0.48387096774183647</v>
      </c>
      <c r="L138" s="10">
        <f t="shared" si="210"/>
        <v>0</v>
      </c>
      <c r="M138" s="10">
        <f t="shared" ref="M138:N138" si="211">+M129-M120</f>
        <v>0.93548387096768693</v>
      </c>
      <c r="N138" s="10">
        <f t="shared" si="211"/>
        <v>-1.1666666666666288</v>
      </c>
      <c r="O138" s="10">
        <f t="shared" ref="O138:P138" si="212">+O129-O120</f>
        <v>-0.83870967741927416</v>
      </c>
      <c r="P138" s="10">
        <f t="shared" si="212"/>
        <v>0.838709677419331</v>
      </c>
    </row>
    <row r="139" spans="1:16" x14ac:dyDescent="0.25">
      <c r="A139" s="2" t="s">
        <v>30</v>
      </c>
      <c r="B139" s="2" t="s">
        <v>34</v>
      </c>
      <c r="C139" s="2" t="s">
        <v>12</v>
      </c>
      <c r="D139" s="10">
        <f t="shared" ref="D139" si="213">+D130-D121</f>
        <v>2.0967741935484128</v>
      </c>
      <c r="E139" s="10">
        <f t="shared" ref="E139:F139" si="214">+E130-E121</f>
        <v>1.8571428571427191</v>
      </c>
      <c r="F139" s="10">
        <f t="shared" si="214"/>
        <v>1.8064516129031745</v>
      </c>
      <c r="G139" s="10">
        <f t="shared" ref="G139:H139" si="215">+G130-G121</f>
        <v>-3.2666666666666515</v>
      </c>
      <c r="H139" s="10">
        <f t="shared" si="215"/>
        <v>-1.1612903225806122</v>
      </c>
      <c r="I139" s="10">
        <f t="shared" ref="I139:J139" si="216">+I130-I121</f>
        <v>0.99999999999988631</v>
      </c>
      <c r="J139" s="10">
        <f t="shared" si="216"/>
        <v>-4.3225419354839119</v>
      </c>
      <c r="K139" s="10">
        <f t="shared" ref="K139:L139" si="217">+K130-K121</f>
        <v>-3.0967967741935354</v>
      </c>
      <c r="L139" s="10">
        <f t="shared" si="217"/>
        <v>-2.5</v>
      </c>
      <c r="M139" s="10">
        <f t="shared" ref="M139:N139" si="218">+M130-M121</f>
        <v>2.4193548387096371</v>
      </c>
      <c r="N139" s="10">
        <f t="shared" si="218"/>
        <v>-1.8333333333333144</v>
      </c>
      <c r="O139" s="10">
        <f t="shared" ref="O139:P139" si="219">+O130-O121</f>
        <v>0.35483870967738085</v>
      </c>
      <c r="P139" s="10">
        <f t="shared" si="219"/>
        <v>-0.12903225806451246</v>
      </c>
    </row>
    <row r="140" spans="1:16" x14ac:dyDescent="0.25">
      <c r="A140" s="2" t="s">
        <v>30</v>
      </c>
      <c r="B140" s="2" t="s">
        <v>34</v>
      </c>
      <c r="C140" s="2" t="s">
        <v>13</v>
      </c>
      <c r="D140" s="10">
        <f t="shared" ref="D140" si="220">+D131-D122</f>
        <v>0</v>
      </c>
      <c r="E140" s="10">
        <f t="shared" ref="E140:F140" si="221">+E131-E122</f>
        <v>0</v>
      </c>
      <c r="F140" s="10">
        <f t="shared" si="221"/>
        <v>0</v>
      </c>
      <c r="G140" s="10">
        <f t="shared" ref="G140:H140" si="222">+G131-G122</f>
        <v>0</v>
      </c>
      <c r="H140" s="10">
        <f t="shared" si="222"/>
        <v>0</v>
      </c>
      <c r="I140" s="10">
        <f t="shared" ref="I140:J140" si="223">+I131-I122</f>
        <v>0</v>
      </c>
      <c r="J140" s="10">
        <f t="shared" si="223"/>
        <v>1.709677419354847</v>
      </c>
      <c r="K140" s="10">
        <f t="shared" ref="K140:L140" si="224">+K131-K122</f>
        <v>0.54838709677419217</v>
      </c>
      <c r="L140" s="10">
        <f t="shared" si="224"/>
        <v>-8.4333333333333371</v>
      </c>
      <c r="M140" s="10">
        <f t="shared" ref="M140:N140" si="225">+M131-M122</f>
        <v>7.3870967741935516</v>
      </c>
      <c r="N140" s="10">
        <f t="shared" si="225"/>
        <v>0.46666666666666856</v>
      </c>
      <c r="O140" s="10">
        <f t="shared" ref="O140:P140" si="226">+O131-O122</f>
        <v>0.48387096774192173</v>
      </c>
      <c r="P140" s="10">
        <f t="shared" si="226"/>
        <v>0</v>
      </c>
    </row>
    <row r="141" spans="1:16" x14ac:dyDescent="0.25">
      <c r="A141" s="2" t="s">
        <v>30</v>
      </c>
      <c r="B141" s="2" t="s">
        <v>34</v>
      </c>
      <c r="C141" s="2" t="s">
        <v>14</v>
      </c>
      <c r="D141" s="10">
        <f t="shared" ref="D141" si="227">+D132-D123</f>
        <v>51.581445161290389</v>
      </c>
      <c r="E141" s="10">
        <f t="shared" ref="E141:F141" si="228">+E132-E123</f>
        <v>47.879303571428835</v>
      </c>
      <c r="F141" s="10">
        <f t="shared" si="228"/>
        <v>44.316590322580623</v>
      </c>
      <c r="G141" s="10">
        <f t="shared" ref="G141:H141" si="229">+G132-G123</f>
        <v>39.379273333334112</v>
      </c>
      <c r="H141" s="10">
        <f t="shared" si="229"/>
        <v>39.086129032257645</v>
      </c>
      <c r="I141" s="10">
        <f t="shared" ref="I141:J141" si="230">+I132-I123</f>
        <v>45.672416666666891</v>
      </c>
      <c r="J141" s="10">
        <f t="shared" si="230"/>
        <v>47.243561290322077</v>
      </c>
      <c r="K141" s="10">
        <f t="shared" ref="K141:L141" si="231">+K132-K123</f>
        <v>43.067874193548562</v>
      </c>
      <c r="L141" s="10">
        <f t="shared" si="231"/>
        <v>81.663833333333912</v>
      </c>
      <c r="M141" s="10">
        <f t="shared" ref="M141:N141" si="232">+M132-M123</f>
        <v>51.606483870968987</v>
      </c>
      <c r="N141" s="10">
        <f t="shared" si="232"/>
        <v>44.944266666667147</v>
      </c>
      <c r="O141" s="10">
        <f t="shared" ref="O141:P141" si="233">+O132-O123</f>
        <v>45.395870967741473</v>
      </c>
      <c r="P141" s="10">
        <f t="shared" si="233"/>
        <v>-9.6774193548299081E-2</v>
      </c>
    </row>
    <row r="142" spans="1:16" x14ac:dyDescent="0.25">
      <c r="A142" s="2" t="s">
        <v>30</v>
      </c>
      <c r="B142" s="2" t="s">
        <v>34</v>
      </c>
      <c r="C142" s="2" t="s">
        <v>8</v>
      </c>
      <c r="D142" s="10">
        <f t="shared" ref="D142" si="234">+D133-D124</f>
        <v>59.399251612903299</v>
      </c>
      <c r="E142" s="10">
        <f t="shared" ref="E142:F142" si="235">+E133-E124</f>
        <v>51.783857142856959</v>
      </c>
      <c r="F142" s="10">
        <f t="shared" si="235"/>
        <v>43.481335483871135</v>
      </c>
      <c r="G142" s="10">
        <f t="shared" ref="G142:H142" si="236">+G133-G124</f>
        <v>41.647826666667243</v>
      </c>
      <c r="H142" s="10">
        <f t="shared" si="236"/>
        <v>38.308545161290112</v>
      </c>
      <c r="I142" s="10">
        <f t="shared" ref="I142:J142" si="237">+I133-I124</f>
        <v>54.574683333333269</v>
      </c>
      <c r="J142" s="10">
        <f t="shared" si="237"/>
        <v>46.080806451612716</v>
      </c>
      <c r="K142" s="10">
        <f t="shared" ref="K142:L142" si="238">+K133-K124</f>
        <v>41.188109677419561</v>
      </c>
      <c r="L142" s="10">
        <f t="shared" si="238"/>
        <v>76.743243333333794</v>
      </c>
      <c r="M142" s="10">
        <f t="shared" ref="M142:N142" si="239">+M133-M124</f>
        <v>37.39293225806523</v>
      </c>
      <c r="N142" s="10">
        <f t="shared" si="239"/>
        <v>47.79110000000037</v>
      </c>
      <c r="O142" s="10">
        <f t="shared" ref="O142:P142" si="240">+O133-O124</f>
        <v>42.588777419354756</v>
      </c>
      <c r="P142" s="10">
        <f t="shared" si="240"/>
        <v>4.2196870967754876</v>
      </c>
    </row>
  </sheetData>
  <mergeCells count="1">
    <mergeCell ref="A4:C4"/>
  </mergeCells>
  <pageMargins left="0.7" right="0.7" top="0.75" bottom="0.75" header="0.3" footer="0.3"/>
  <pageSetup scale="84" orientation="landscape" r:id="rId1"/>
  <rowBreaks count="4" manualBreakCount="4">
    <brk id="34" max="18" man="1"/>
    <brk id="61" max="18" man="1"/>
    <brk id="88" max="18" man="1"/>
    <brk id="11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PSM</vt:lpstr>
      <vt:lpstr>Revised</vt:lpstr>
      <vt:lpstr>Difference</vt:lpstr>
      <vt:lpstr>Product Supplied by PADD</vt:lpstr>
      <vt:lpstr>Difference!Print_Area</vt:lpstr>
      <vt:lpstr>'Product Supplied by PADD'!Print_Area</vt:lpstr>
      <vt:lpstr>PSM!Print_Area</vt:lpstr>
      <vt:lpstr>Revised!Print_Area</vt:lpstr>
      <vt:lpstr>Difference!Print_Titles</vt:lpstr>
      <vt:lpstr>'Product Supplied by PADD'!Print_Titles</vt:lpstr>
      <vt:lpstr>PSM!Print_Titles</vt:lpstr>
      <vt:lpstr>Revised!Print_Titles</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Impact of Revisions on Major Series, 2023-2024</dc:title>
  <dc:creator>U.S. Energy Information Administration;EIA</dc:creator>
  <cp:lastModifiedBy>Sellers, Molly</cp:lastModifiedBy>
  <cp:lastPrinted>2019-01-29T13:31:19Z</cp:lastPrinted>
  <dcterms:created xsi:type="dcterms:W3CDTF">2012-05-23T15:22:50Z</dcterms:created>
  <dcterms:modified xsi:type="dcterms:W3CDTF">2024-04-30T15:39:10Z</dcterms:modified>
</cp:coreProperties>
</file>